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240" yWindow="15" windowWidth="16095" windowHeight="9660" tabRatio="600" firstSheet="0" activeTab="0" autoFilterDateGrouping="1"/>
  </bookViews>
  <sheets>
    <sheet xmlns:r="http://schemas.openxmlformats.org/officeDocument/2006/relationships" name="Simplify Portfolio Tracker" sheetId="1" state="visible" r:id="rId1"/>
    <sheet xmlns:r="http://schemas.openxmlformats.org/officeDocument/2006/relationships" name="Fund Durations" sheetId="2" state="visible" r:id="rId2"/>
    <sheet xmlns:r="http://schemas.openxmlformats.org/officeDocument/2006/relationships" name="CTA Est. Risk Profile" sheetId="3" state="visible" r:id="rId3"/>
    <sheet xmlns:r="http://schemas.openxmlformats.org/officeDocument/2006/relationships" name="HARD Est. Risk Profile" sheetId="4" state="visible" r:id="rId4"/>
    <sheet xmlns:r="http://schemas.openxmlformats.org/officeDocument/2006/relationships" name="Autocallables" sheetId="5" state="visible" r:id="rId5"/>
    <sheet xmlns:r="http://schemas.openxmlformats.org/officeDocument/2006/relationships" name="Disclosures" sheetId="6" state="visible" r:id="rId6"/>
  </sheets>
  <definedNames/>
  <calcPr calcId="124519" fullCalcOnLoad="1"/>
</workbook>
</file>

<file path=xl/styles.xml><?xml version="1.0" encoding="utf-8"?>
<styleSheet xmlns="http://schemas.openxmlformats.org/spreadsheetml/2006/main">
  <numFmts count="6">
    <numFmt numFmtId="164" formatCode="0.0%"/>
    <numFmt numFmtId="165" formatCode="##0.000000"/>
    <numFmt numFmtId="166" formatCode="mm/dd/yyyy"/>
    <numFmt numFmtId="167" formatCode="#0,000"/>
    <numFmt numFmtId="168" formatCode="yyyy-mm-dd h:mm:ss"/>
    <numFmt numFmtId="169" formatCode="YYYY-MM-DD HH:MM:SS"/>
  </numFmts>
  <fonts count="6">
    <font>
      <name val="Calibri"/>
      <family val="2"/>
      <color theme="1"/>
      <sz val="11"/>
      <scheme val="minor"/>
    </font>
    <font>
      <name val="Calibri"/>
      <family val="2"/>
      <b val="1"/>
      <color theme="1"/>
      <sz val="11"/>
      <scheme val="minor"/>
    </font>
    <font>
      <name val="Aptos Narrow"/>
      <family val="2"/>
      <b val="1"/>
      <color theme="1"/>
      <sz val="11"/>
    </font>
    <font>
      <name val="Aptos Narrow"/>
      <family val="2"/>
      <color theme="1"/>
      <sz val="11"/>
      <scheme val="minor"/>
    </font>
    <font>
      <name val="Aptos Narrow"/>
      <family val="2"/>
      <color theme="1"/>
      <sz val="11"/>
    </font>
    <font>
      <name val="Aptos Narrow"/>
      <color theme="1"/>
      <sz val="11"/>
      <scheme val="minor"/>
    </font>
  </fonts>
  <fills count="5">
    <fill>
      <patternFill/>
    </fill>
    <fill>
      <patternFill patternType="gray125"/>
    </fill>
    <fill>
      <patternFill patternType="solid">
        <fgColor rgb="FFD0C196"/>
        <bgColor indexed="64"/>
      </patternFill>
    </fill>
    <fill>
      <patternFill patternType="solid">
        <fgColor rgb="FFACBDBA"/>
        <bgColor indexed="64"/>
      </patternFill>
    </fill>
    <fill>
      <patternFill patternType="solid">
        <fgColor rgb="FFD9D9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3">
    <xf numFmtId="0" fontId="0" fillId="0" borderId="0" pivotButton="0" quotePrefix="0" xfId="0"/>
    <xf numFmtId="4" fontId="0" fillId="2" borderId="0" pivotButton="0" quotePrefix="0" xfId="0"/>
    <xf numFmtId="4" fontId="0" fillId="0" borderId="0" pivotButton="0" quotePrefix="0" xfId="0"/>
    <xf numFmtId="164" fontId="0" fillId="0" borderId="0" pivotButton="0" quotePrefix="0" xfId="0"/>
    <xf numFmtId="4" fontId="0" fillId="3" borderId="0" pivotButton="0" quotePrefix="0" xfId="0"/>
    <xf numFmtId="3" fontId="0" fillId="2" borderId="0" pivotButton="0" quotePrefix="0" xfId="0"/>
    <xf numFmtId="165" fontId="0" fillId="2" borderId="0" pivotButton="0" quotePrefix="0" xfId="0"/>
    <xf numFmtId="164" fontId="0" fillId="4" borderId="0" pivotButton="0" quotePrefix="0" xfId="0"/>
    <xf numFmtId="4" fontId="0" fillId="4" borderId="0" pivotButton="0" quotePrefix="0" xfId="0"/>
    <xf numFmtId="14" fontId="0" fillId="0" borderId="0" pivotButton="0" quotePrefix="0" xfId="0"/>
    <xf numFmtId="0" fontId="1" fillId="0" borderId="1" applyAlignment="1" pivotButton="0" quotePrefix="0" xfId="0">
      <alignment horizontal="center" vertical="top"/>
    </xf>
    <xf numFmtId="4" fontId="0" fillId="2" borderId="0" pivotButton="0" quotePrefix="0" xfId="0"/>
    <xf numFmtId="4" fontId="0" fillId="0" borderId="0" pivotButton="0" quotePrefix="0" xfId="0"/>
    <xf numFmtId="164" fontId="0" fillId="0" borderId="0" pivotButton="0" quotePrefix="0" xfId="0"/>
    <xf numFmtId="4" fontId="0" fillId="3" borderId="0" pivotButton="0" quotePrefix="0" xfId="0"/>
    <xf numFmtId="3" fontId="0" fillId="2" borderId="0" pivotButton="0" quotePrefix="0" xfId="0"/>
    <xf numFmtId="165" fontId="0" fillId="2" borderId="0" pivotButton="0" quotePrefix="0" xfId="0"/>
    <xf numFmtId="164" fontId="0" fillId="4" borderId="0" pivotButton="0" quotePrefix="0" xfId="0"/>
    <xf numFmtId="4" fontId="0" fillId="4" borderId="0" pivotButton="0" quotePrefix="0" xfId="0"/>
    <xf numFmtId="166" fontId="0" fillId="0" borderId="0" pivotButton="0" quotePrefix="0" xfId="0"/>
    <xf numFmtId="164" fontId="1" fillId="0" borderId="1" applyAlignment="1" pivotButton="0" quotePrefix="0" xfId="0">
      <alignment horizontal="center" vertical="top"/>
    </xf>
    <xf numFmtId="167" fontId="1" fillId="0" borderId="1" applyAlignment="1" pivotButton="0" quotePrefix="0" xfId="0">
      <alignment horizontal="center" vertical="top"/>
    </xf>
    <xf numFmtId="167" fontId="0" fillId="0" borderId="0" pivotButton="0" quotePrefix="0" xfId="0"/>
    <xf numFmtId="10" fontId="0" fillId="0" borderId="0" pivotButton="0" quotePrefix="0" xfId="0"/>
    <xf numFmtId="166" fontId="0" fillId="0" borderId="0" pivotButton="0" quotePrefix="0" xfId="0"/>
    <xf numFmtId="167" fontId="1" fillId="0" borderId="1" applyAlignment="1" pivotButton="0" quotePrefix="0" xfId="0">
      <alignment horizontal="center" vertical="top"/>
    </xf>
    <xf numFmtId="167" fontId="0" fillId="0" borderId="0" pivotButton="0" quotePrefix="0" xfId="0"/>
    <xf numFmtId="0" fontId="2" fillId="0" borderId="0" pivotButton="0" quotePrefix="0" xfId="0"/>
    <xf numFmtId="14" fontId="2" fillId="0" borderId="0" pivotButton="0" quotePrefix="0" xfId="0"/>
    <xf numFmtId="0" fontId="3" fillId="0" borderId="0" pivotButton="0" quotePrefix="0" xfId="0"/>
    <xf numFmtId="14" fontId="4" fillId="0" borderId="0" pivotButton="0" quotePrefix="0" xfId="0"/>
    <xf numFmtId="0" fontId="5" fillId="0" borderId="0" pivotButton="0" quotePrefix="0" xfId="0"/>
    <xf numFmtId="169" fontId="0" fillId="0" borderId="0" pivotButton="0" quotePrefix="0" xfId="0"/>
  </cellXfs>
  <cellStyles count="1">
    <cellStyle name="Normal" xfId="0" builtinId="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G2261"/>
  <sheetViews>
    <sheetView tabSelected="1" workbookViewId="0">
      <selection activeCell="A1" sqref="A1"/>
    </sheetView>
  </sheetViews>
  <sheetFormatPr baseColWidth="8" defaultRowHeight="15"/>
  <cols>
    <col width="10.7109375" customWidth="1" min="1" max="1"/>
    <col width="50.7109375" customWidth="1" min="2" max="2"/>
    <col width="35.7109375" customWidth="1" min="3" max="3"/>
    <col width="14.7109375" customWidth="1" min="4" max="5"/>
    <col width="30.7109375" customWidth="1" min="6" max="6"/>
    <col width="25.7109375" customWidth="1" style="11" min="7" max="7"/>
    <col width="10.7109375" customWidth="1" style="11" min="8" max="8"/>
    <col width="25.7109375" customWidth="1" style="12" min="9" max="9"/>
    <col width="10.7109375" customWidth="1" style="13" min="10" max="10"/>
    <col width="13.7109375" customWidth="1" style="14" min="11" max="11"/>
    <col width="13.7109375" customWidth="1" style="15" min="12" max="12"/>
    <col width="20.7109375" customWidth="1" style="16" min="13" max="13"/>
    <col width="12.7109375" customWidth="1" style="17" min="14" max="14"/>
    <col width="13.7109375" customWidth="1" style="17" min="15" max="15"/>
    <col width="15.7109375" customWidth="1" style="18" min="16" max="16"/>
    <col width="18.7109375" customWidth="1" style="17" min="17" max="17"/>
    <col width="13.7109375" customWidth="1" style="18" min="18" max="18"/>
    <col width="20.7109375" customWidth="1" style="17" min="19" max="19"/>
    <col width="18.7109375" customWidth="1" min="20" max="20"/>
    <col width="23.7109375" customWidth="1" min="21" max="27"/>
    <col width="17.7109375" customWidth="1" style="18" min="28" max="31"/>
    <col width="28.7109375" customWidth="1" style="18" min="32" max="32"/>
    <col width="20.7109375" customWidth="1" style="16" min="33" max="33"/>
  </cols>
  <sheetData>
    <row r="1">
      <c r="A1" t="inlineStr">
        <is>
          <t>Holdings are subject to change without notice. Underlying swap holdings are reported on a best efforts basis, but may be incomplete and or include proxies.</t>
        </is>
      </c>
      <c r="G1" s="9" t="inlineStr">
        <is>
          <t>09/11/2026</t>
        </is>
      </c>
    </row>
    <row r="2">
      <c r="A2" s="10" t="inlineStr">
        <is>
          <t>FUND NAME</t>
        </is>
      </c>
      <c r="B2" s="10" t="inlineStr">
        <is>
          <t>SECURITY DESCRIPTION</t>
        </is>
      </c>
      <c r="C2" s="10" t="inlineStr">
        <is>
          <t>TICKER</t>
        </is>
      </c>
      <c r="D2" s="10" t="inlineStr">
        <is>
          <t>SEDOL</t>
        </is>
      </c>
      <c r="E2" s="10" t="inlineStr">
        <is>
          <t>ISIN</t>
        </is>
      </c>
      <c r="F2" s="10" t="inlineStr">
        <is>
          <t>CUSIP</t>
        </is>
      </c>
      <c r="G2" s="10" t="inlineStr">
        <is>
          <t>Quantity</t>
        </is>
      </c>
      <c r="H2" s="10" t="inlineStr">
        <is>
          <t>BNY Prices</t>
        </is>
      </c>
      <c r="I2" s="10" t="inlineStr">
        <is>
          <t>Market Value/Exposure</t>
        </is>
      </c>
      <c r="J2" s="10" t="inlineStr">
        <is>
          <t>Weight</t>
        </is>
      </c>
      <c r="K2" s="10" t="inlineStr">
        <is>
          <t>Total MV</t>
        </is>
      </c>
      <c r="L2" s="10" t="inlineStr">
        <is>
          <t>Shares Out</t>
        </is>
      </c>
      <c r="M2" s="10" t="inlineStr">
        <is>
          <t>Official NAV</t>
        </is>
      </c>
      <c r="N2" s="10" t="inlineStr">
        <is>
          <t>Option delta</t>
        </is>
      </c>
      <c r="O2" s="10" t="inlineStr">
        <is>
          <t>Underlying</t>
        </is>
      </c>
      <c r="P2" s="10" t="inlineStr">
        <is>
          <t>Underlying Price</t>
        </is>
      </c>
      <c r="Q2" s="10" t="inlineStr">
        <is>
          <t>Notional Coverage</t>
        </is>
      </c>
      <c r="R2" s="10" t="inlineStr">
        <is>
          <t>Duration</t>
        </is>
      </c>
      <c r="S2" s="10" t="inlineStr">
        <is>
          <t>Portfolio delta/DWE</t>
        </is>
      </c>
      <c r="T2" s="10" t="inlineStr">
        <is>
          <t>ICE Ticker/Identifier</t>
        </is>
      </c>
      <c r="U2" s="10" t="inlineStr">
        <is>
          <t>Security Master Asset Group</t>
        </is>
      </c>
      <c r="V2" s="10" t="inlineStr">
        <is>
          <t>Original</t>
        </is>
      </c>
      <c r="W2" s="10" t="inlineStr">
        <is>
          <t>Avg Mid Future Premium</t>
        </is>
      </c>
      <c r="X2" s="10" t="inlineStr">
        <is>
          <t>Discount Factor</t>
        </is>
      </c>
      <c r="Y2" s="10" t="inlineStr">
        <is>
          <t>Avg Mid Future Premium 2</t>
        </is>
      </c>
      <c r="Z2" s="10" t="inlineStr">
        <is>
          <t>Discount Factor 2</t>
        </is>
      </c>
      <c r="AA2" s="10" t="inlineStr">
        <is>
          <t>Reference Forward Rate</t>
        </is>
      </c>
      <c r="AB2" s="10" t="inlineStr">
        <is>
          <t>Parent Swap Ticker</t>
        </is>
      </c>
      <c r="AC2" s="10" t="inlineStr">
        <is>
          <t>Pay_Rec</t>
        </is>
      </c>
      <c r="AD2" s="10" t="inlineStr">
        <is>
          <t>Rate Index</t>
        </is>
      </c>
      <c r="AE2" s="10" t="inlineStr">
        <is>
          <t>Rate Spread (bps)</t>
        </is>
      </c>
      <c r="AF2" s="10" t="inlineStr">
        <is>
          <t>BBG Ticker</t>
        </is>
      </c>
      <c r="AG2" s="10" t="inlineStr">
        <is>
          <t>BNY Projected NAV</t>
        </is>
      </c>
    </row>
    <row r="3">
      <c r="A3" t="inlineStr">
        <is>
          <t>AGGH</t>
        </is>
      </c>
      <c r="B3" t="inlineStr">
        <is>
          <t>ISHARES CORE US AGGREGATE BOND ETF</t>
        </is>
      </c>
      <c r="C3" t="inlineStr">
        <is>
          <t>AGG</t>
        </is>
      </c>
      <c r="D3" t="inlineStr">
        <is>
          <t>2897404</t>
        </is>
      </c>
      <c r="E3" t="inlineStr">
        <is>
          <t>US4642872265</t>
        </is>
      </c>
      <c r="F3" t="inlineStr">
        <is>
          <t>464287226</t>
        </is>
      </c>
      <c r="G3" s="11" t="n">
        <v>5385561</v>
      </c>
      <c r="H3" s="11" t="n">
        <v>95.98</v>
      </c>
      <c r="I3" s="12" t="n">
        <v>516906144.78</v>
      </c>
      <c r="J3" s="13" t="n">
        <v>0.95435486</v>
      </c>
      <c r="K3" s="14" t="n">
        <v>541588550.4878482</v>
      </c>
      <c r="L3" s="15" t="n">
        <v>27825001</v>
      </c>
      <c r="M3" s="16" t="n">
        <v>19.46409815</v>
      </c>
      <c r="N3" s="17">
        <f>_xlfn.IF(ISNUMBER(BDP($C3, "DELTA_MID")),BDP($C3, "DELTA_MID")," ")</f>
        <v/>
      </c>
      <c r="O3" s="17">
        <f>_xlfn.IF(ISNUMBER(N3),BDP($C3, "OPT_UNDL_TICKER"),"")</f>
        <v/>
      </c>
      <c r="P3" s="18">
        <f>_xlfn.IF(ISNUMBER(N3),BDP($C3, "OPT_UNDL_PX")," ")</f>
        <v/>
      </c>
      <c r="Q3" s="17">
        <f>_xlfn.IF(ISNUMBER(N3),+G3*BDP($C3, "PX_POS_MULT_FACTOR")*P3/K3," ")</f>
        <v/>
      </c>
      <c r="R3" s="18">
        <f>_xlfn.IF(OR($A3="TUA",$A3="TYA"),"",IF(ISNUMBER(BDP($C3,"DUR_ADJ_OAS_MID")),BDP($C3,"DUR_ADJ_OAS_MID"),IF(ISNUMBER(BDP($E3&amp;" ISIN","DUR_ADJ_OAS_MID")),BDP($E3&amp;" ISIN","DUR_ADJ_OAS_MID")," ")))</f>
        <v/>
      </c>
      <c r="S3" s="17">
        <f>_xlfn.IF(ISNUMBER(N3),Q3*N3,IF(ISNUMBER(R3),J3*R3," "))</f>
        <v/>
      </c>
      <c r="T3" t="inlineStr">
        <is>
          <t>464287226</t>
        </is>
      </c>
      <c r="U3" t="inlineStr">
        <is>
          <t>Fund</t>
        </is>
      </c>
      <c r="AG3" s="16" t="n">
        <v>19.46554728</v>
      </c>
    </row>
    <row r="4">
      <c r="A4" t="inlineStr">
        <is>
          <t>AGGH</t>
        </is>
      </c>
      <c r="B4" t="inlineStr">
        <is>
          <t>US 5YR NOTE (CBT) DEC26</t>
        </is>
      </c>
      <c r="C4" t="inlineStr">
        <is>
          <t>FVZ6 Comdty</t>
        </is>
      </c>
      <c r="F4" t="inlineStr">
        <is>
          <t>US 5YR NOTE (CBT) DEC26</t>
        </is>
      </c>
      <c r="G4" s="11" t="n">
        <v>100</v>
      </c>
      <c r="H4" s="11" t="n">
        <v>104.507813</v>
      </c>
      <c r="I4" s="12" t="n">
        <v>10450781.3</v>
      </c>
      <c r="J4" s="13" t="n">
        <v>0.0192951</v>
      </c>
      <c r="K4" s="14" t="n">
        <v>541588550.4878482</v>
      </c>
      <c r="L4" s="15" t="n">
        <v>27825001</v>
      </c>
      <c r="M4" s="16" t="n">
        <v>19.46409815</v>
      </c>
      <c r="N4" s="17">
        <f>_xlfn.IF(ISNUMBER(BDP($C4, "DELTA_MID")),BDP($C4, "DELTA_MID")," ")</f>
        <v/>
      </c>
      <c r="O4" s="17">
        <f>_xlfn.IF(ISNUMBER(N4),BDP($C4, "OPT_UNDL_TICKER"),"")</f>
        <v/>
      </c>
      <c r="P4" s="18">
        <f>_xlfn.IF(ISNUMBER(N4),BDP($C4, "OPT_UNDL_PX")," ")</f>
        <v/>
      </c>
      <c r="Q4" s="17">
        <f>_xlfn.IF(ISNUMBER(N4),+G4*BDP($C4, "PX_POS_MULT_FACTOR")*P4/K4," ")</f>
        <v/>
      </c>
      <c r="R4" s="18">
        <f>_xlfn.IF(OR($A4="TUA",$A4="TYA"),"",IF(ISNUMBER(BDP($C4,"DUR_ADJ_OAS_MID")),BDP($C4,"DUR_ADJ_OAS_MID"),IF(ISNUMBER(BDP($E4&amp;" ISIN","DUR_ADJ_OAS_MID")),BDP($E4&amp;" ISIN","DUR_ADJ_OAS_MID")," ")))</f>
        <v/>
      </c>
      <c r="S4" s="17">
        <f>_xlfn.IF(ISNUMBER(N4),Q4*N4,IF(ISNUMBER(R4),J4*R4," "))</f>
        <v/>
      </c>
      <c r="T4" t="inlineStr">
        <is>
          <t>FVZ6</t>
        </is>
      </c>
      <c r="U4" t="inlineStr">
        <is>
          <t>Future</t>
        </is>
      </c>
      <c r="AG4" s="16" t="n">
        <v>19.46554728</v>
      </c>
    </row>
    <row r="5">
      <c r="A5" t="inlineStr">
        <is>
          <t>AGGH</t>
        </is>
      </c>
      <c r="B5" t="inlineStr">
        <is>
          <t>US 10YR NOTE (CBT)DEC26</t>
        </is>
      </c>
      <c r="C5" t="inlineStr">
        <is>
          <t>TYZ6 Comdty</t>
        </is>
      </c>
      <c r="F5" t="inlineStr">
        <is>
          <t>US 10YR NOTE (CBT)DEC26</t>
        </is>
      </c>
      <c r="G5" s="11" t="n">
        <v>850</v>
      </c>
      <c r="H5" s="11" t="n">
        <v>106.109375</v>
      </c>
      <c r="I5" s="12" t="n">
        <v>90192968.75</v>
      </c>
      <c r="J5" s="13" t="n">
        <v>0.16652172</v>
      </c>
      <c r="K5" s="14" t="n">
        <v>541588550.4878482</v>
      </c>
      <c r="L5" s="15" t="n">
        <v>27825001</v>
      </c>
      <c r="M5" s="16" t="n">
        <v>19.46409815</v>
      </c>
      <c r="N5" s="17">
        <f>_xlfn.IF(ISNUMBER(BDP($C5, "DELTA_MID")),BDP($C5, "DELTA_MID")," ")</f>
        <v/>
      </c>
      <c r="O5" s="17">
        <f>_xlfn.IF(ISNUMBER(N5),BDP($C5, "OPT_UNDL_TICKER"),"")</f>
        <v/>
      </c>
      <c r="P5" s="18">
        <f>_xlfn.IF(ISNUMBER(N5),BDP($C5, "OPT_UNDL_PX")," ")</f>
        <v/>
      </c>
      <c r="Q5" s="17">
        <f>_xlfn.IF(ISNUMBER(N5),+G5*BDP($C5, "PX_POS_MULT_FACTOR")*P5/K5," ")</f>
        <v/>
      </c>
      <c r="R5" s="18">
        <f>_xlfn.IF(OR($A5="TUA",$A5="TYA"),"",IF(ISNUMBER(BDP($C5,"DUR_ADJ_OAS_MID")),BDP($C5,"DUR_ADJ_OAS_MID"),IF(ISNUMBER(BDP($E5&amp;" ISIN","DUR_ADJ_OAS_MID")),BDP($E5&amp;" ISIN","DUR_ADJ_OAS_MID")," ")))</f>
        <v/>
      </c>
      <c r="S5" s="17">
        <f>_xlfn.IF(ISNUMBER(N5),Q5*N5,IF(ISNUMBER(R5),J5*R5," "))</f>
        <v/>
      </c>
      <c r="T5" t="inlineStr">
        <is>
          <t>TYZ6</t>
        </is>
      </c>
      <c r="U5" t="inlineStr">
        <is>
          <t>Future</t>
        </is>
      </c>
      <c r="AG5" s="16" t="n">
        <v>19.46554728</v>
      </c>
    </row>
    <row r="6">
      <c r="A6" t="inlineStr">
        <is>
          <t>AGGH</t>
        </is>
      </c>
      <c r="B6" t="inlineStr">
        <is>
          <t>US BOND FUTR OPTN Oct26P   104</t>
        </is>
      </c>
      <c r="C6" t="inlineStr">
        <is>
          <t>USV6P 104.0 Comdty</t>
        </is>
      </c>
      <c r="F6" t="inlineStr">
        <is>
          <t>021Y98Q48</t>
        </is>
      </c>
      <c r="G6" s="11" t="n">
        <v>-350</v>
      </c>
      <c r="H6" s="11" t="n">
        <v>0.140625</v>
      </c>
      <c r="I6" s="12" t="n">
        <v>-49218.75</v>
      </c>
      <c r="J6" s="13" t="n">
        <v>-9.087e-05</v>
      </c>
      <c r="K6" s="14" t="n">
        <v>541588550.4878482</v>
      </c>
      <c r="L6" s="15" t="n">
        <v>27825001</v>
      </c>
      <c r="M6" s="16" t="n">
        <v>19.46409815</v>
      </c>
      <c r="N6" s="17">
        <f>_xlfn.IF(ISNUMBER(BDP($C6, "DELTA_MID")),BDP($C6, "DELTA_MID")," ")</f>
        <v/>
      </c>
      <c r="O6" s="17">
        <f>_xlfn.IF(ISNUMBER(N6),BDP($C6, "OPT_UNDL_TICKER"),"")</f>
        <v/>
      </c>
      <c r="P6" s="18">
        <f>_xlfn.IF(ISNUMBER(N6),BDP($C6, "OPT_UNDL_PX")," ")</f>
        <v/>
      </c>
      <c r="Q6" s="17">
        <f>_xlfn.IF(ISNUMBER(N6),+G6*BDP($C6, "PX_POS_MULT_FACTOR")*P6/K6," ")</f>
        <v/>
      </c>
      <c r="R6" s="18">
        <f>_xlfn.IF(OR($A6="TUA",$A6="TYA"),"",IF(ISNUMBER(BDP($C6,"DUR_ADJ_OAS_MID")),BDP($C6,"DUR_ADJ_OAS_MID"),IF(ISNUMBER(BDP($E6&amp;" ISIN","DUR_ADJ_OAS_MID")),BDP($E6&amp;" ISIN","DUR_ADJ_OAS_MID")," ")))</f>
        <v/>
      </c>
      <c r="S6" s="17">
        <f>_xlfn.IF(ISNUMBER(N6),Q6*N6,IF(ISNUMBER(R6),J6*R6," "))</f>
        <v/>
      </c>
      <c r="T6" t="inlineStr">
        <is>
          <t>021Y98Q48</t>
        </is>
      </c>
      <c r="U6" t="inlineStr">
        <is>
          <t>Option</t>
        </is>
      </c>
      <c r="AG6" s="16" t="n">
        <v>19.46554728</v>
      </c>
    </row>
    <row r="7">
      <c r="A7" t="inlineStr">
        <is>
          <t>AGGH</t>
        </is>
      </c>
      <c r="B7" t="inlineStr">
        <is>
          <t>US BOND FUTR OPTN Oct26P   105</t>
        </is>
      </c>
      <c r="C7" t="inlineStr">
        <is>
          <t>USV6P 105.0 Comdty</t>
        </is>
      </c>
      <c r="F7" t="inlineStr">
        <is>
          <t>021Y98HC9</t>
        </is>
      </c>
      <c r="G7" s="11" t="n">
        <v>-350</v>
      </c>
      <c r="H7" s="11" t="n">
        <v>0.265625</v>
      </c>
      <c r="I7" s="12" t="n">
        <v>-92968.75</v>
      </c>
      <c r="J7" s="13" t="n">
        <v>-0.00017165</v>
      </c>
      <c r="K7" s="14" t="n">
        <v>541588550.4878482</v>
      </c>
      <c r="L7" s="15" t="n">
        <v>27825001</v>
      </c>
      <c r="M7" s="16" t="n">
        <v>19.46409815</v>
      </c>
      <c r="N7" s="17">
        <f>_xlfn.IF(ISNUMBER(BDP($C7, "DELTA_MID")),BDP($C7, "DELTA_MID")," ")</f>
        <v/>
      </c>
      <c r="O7" s="17">
        <f>_xlfn.IF(ISNUMBER(N7),BDP($C7, "OPT_UNDL_TICKER"),"")</f>
        <v/>
      </c>
      <c r="P7" s="18">
        <f>_xlfn.IF(ISNUMBER(N7),BDP($C7, "OPT_UNDL_PX")," ")</f>
        <v/>
      </c>
      <c r="Q7" s="17">
        <f>_xlfn.IF(ISNUMBER(N7),+G7*BDP($C7, "PX_POS_MULT_FACTOR")*P7/K7," ")</f>
        <v/>
      </c>
      <c r="R7" s="18">
        <f>_xlfn.IF(OR($A7="TUA",$A7="TYA"),"",IF(ISNUMBER(BDP($C7,"DUR_ADJ_OAS_MID")),BDP($C7,"DUR_ADJ_OAS_MID"),IF(ISNUMBER(BDP($E7&amp;" ISIN","DUR_ADJ_OAS_MID")),BDP($E7&amp;" ISIN","DUR_ADJ_OAS_MID")," ")))</f>
        <v/>
      </c>
      <c r="S7" s="17">
        <f>_xlfn.IF(ISNUMBER(N7),Q7*N7,IF(ISNUMBER(R7),J7*R7," "))</f>
        <v/>
      </c>
      <c r="T7" t="inlineStr">
        <is>
          <t>021Y98HC9</t>
        </is>
      </c>
      <c r="U7" t="inlineStr">
        <is>
          <t>Option</t>
        </is>
      </c>
      <c r="AG7" s="16" t="n">
        <v>19.46554728</v>
      </c>
    </row>
    <row r="8">
      <c r="A8" t="inlineStr">
        <is>
          <t>AGGH</t>
        </is>
      </c>
      <c r="B8" t="inlineStr">
        <is>
          <t>US Bond Fut Opt Nov26P 103</t>
        </is>
      </c>
      <c r="C8" t="inlineStr">
        <is>
          <t>USX6P 103.0 Comdty</t>
        </is>
      </c>
      <c r="F8" t="inlineStr">
        <is>
          <t>023CCMQ90</t>
        </is>
      </c>
      <c r="G8" s="11" t="n">
        <v>-700</v>
      </c>
      <c r="H8" s="11" t="n">
        <v>0.375</v>
      </c>
      <c r="I8" s="12" t="n">
        <v>-262500</v>
      </c>
      <c r="J8" s="13" t="n">
        <v>-0.00048465</v>
      </c>
      <c r="K8" s="14" t="n">
        <v>541588550.4878482</v>
      </c>
      <c r="L8" s="15" t="n">
        <v>27825001</v>
      </c>
      <c r="M8" s="16" t="n">
        <v>19.46409815</v>
      </c>
      <c r="N8" s="17">
        <f>_xlfn.IF(ISNUMBER(BDP($C8, "DELTA_MID")),BDP($C8, "DELTA_MID")," ")</f>
        <v/>
      </c>
      <c r="O8" s="17">
        <f>_xlfn.IF(ISNUMBER(N8),BDP($C8, "OPT_UNDL_TICKER"),"")</f>
        <v/>
      </c>
      <c r="P8" s="18">
        <f>_xlfn.IF(ISNUMBER(N8),BDP($C8, "OPT_UNDL_PX")," ")</f>
        <v/>
      </c>
      <c r="Q8" s="17">
        <f>_xlfn.IF(ISNUMBER(N8),+G8*BDP($C8, "PX_POS_MULT_FACTOR")*P8/K8," ")</f>
        <v/>
      </c>
      <c r="R8" s="18">
        <f>_xlfn.IF(OR($A8="TUA",$A8="TYA"),"",IF(ISNUMBER(BDP($C8,"DUR_ADJ_OAS_MID")),BDP($C8,"DUR_ADJ_OAS_MID"),IF(ISNUMBER(BDP($E8&amp;" ISIN","DUR_ADJ_OAS_MID")),BDP($E8&amp;" ISIN","DUR_ADJ_OAS_MID")," ")))</f>
        <v/>
      </c>
      <c r="S8" s="17">
        <f>_xlfn.IF(ISNUMBER(N8),Q8*N8,IF(ISNUMBER(R8),J8*R8," "))</f>
        <v/>
      </c>
      <c r="T8" t="inlineStr">
        <is>
          <t>023CCMQ90</t>
        </is>
      </c>
      <c r="U8" t="inlineStr">
        <is>
          <t>Option</t>
        </is>
      </c>
      <c r="AG8" s="16" t="n">
        <v>19.46554728</v>
      </c>
    </row>
    <row r="9">
      <c r="A9" t="inlineStr">
        <is>
          <t>AGGH</t>
        </is>
      </c>
      <c r="B9" t="inlineStr">
        <is>
          <t>US Bond Fut Opt Nov26P 104</t>
        </is>
      </c>
      <c r="C9" t="inlineStr">
        <is>
          <t>USX6P 104.0 Comdty</t>
        </is>
      </c>
      <c r="F9" t="inlineStr">
        <is>
          <t>023CCMRF1</t>
        </is>
      </c>
      <c r="G9" s="11" t="n">
        <v>-350</v>
      </c>
      <c r="H9" s="11" t="n">
        <v>0.546875</v>
      </c>
      <c r="I9" s="12" t="n">
        <v>-191406.25</v>
      </c>
      <c r="J9" s="13" t="n">
        <v>-0.00035339</v>
      </c>
      <c r="K9" s="14" t="n">
        <v>541588550.4878482</v>
      </c>
      <c r="L9" s="15" t="n">
        <v>27825001</v>
      </c>
      <c r="M9" s="16" t="n">
        <v>19.46409815</v>
      </c>
      <c r="N9" s="17">
        <f>_xlfn.IF(ISNUMBER(BDP($C9, "DELTA_MID")),BDP($C9, "DELTA_MID")," ")</f>
        <v/>
      </c>
      <c r="O9" s="17">
        <f>_xlfn.IF(ISNUMBER(N9),BDP($C9, "OPT_UNDL_TICKER"),"")</f>
        <v/>
      </c>
      <c r="P9" s="18">
        <f>_xlfn.IF(ISNUMBER(N9),BDP($C9, "OPT_UNDL_PX")," ")</f>
        <v/>
      </c>
      <c r="Q9" s="17">
        <f>_xlfn.IF(ISNUMBER(N9),+G9*BDP($C9, "PX_POS_MULT_FACTOR")*P9/K9," ")</f>
        <v/>
      </c>
      <c r="R9" s="18">
        <f>_xlfn.IF(OR($A9="TUA",$A9="TYA"),"",IF(ISNUMBER(BDP($C9,"DUR_ADJ_OAS_MID")),BDP($C9,"DUR_ADJ_OAS_MID"),IF(ISNUMBER(BDP($E9&amp;" ISIN","DUR_ADJ_OAS_MID")),BDP($E9&amp;" ISIN","DUR_ADJ_OAS_MID")," ")))</f>
        <v/>
      </c>
      <c r="S9" s="17">
        <f>_xlfn.IF(ISNUMBER(N9),Q9*N9,IF(ISNUMBER(R9),J9*R9," "))</f>
        <v/>
      </c>
      <c r="T9" t="inlineStr">
        <is>
          <t>023CCMRF1</t>
        </is>
      </c>
      <c r="U9" t="inlineStr">
        <is>
          <t>Option</t>
        </is>
      </c>
      <c r="AG9" s="16" t="n">
        <v>19.46554728</v>
      </c>
    </row>
    <row r="10">
      <c r="A10" t="inlineStr">
        <is>
          <t>AGGH</t>
        </is>
      </c>
      <c r="B10" t="inlineStr">
        <is>
          <t>IRS P 3.896 12/15/2027 12/15/2037</t>
        </is>
      </c>
      <c r="C10" t="inlineStr">
        <is>
          <t>IRS P 3.896 12/15/2027 12/15/2037</t>
        </is>
      </c>
      <c r="F10" t="inlineStr">
        <is>
          <t>IRSP38960 00001</t>
        </is>
      </c>
      <c r="G10" s="11" t="n">
        <v>-41700000</v>
      </c>
      <c r="H10" s="11" t="n">
        <v>0.944201</v>
      </c>
      <c r="I10" s="12" t="n">
        <v>-39373209.79</v>
      </c>
      <c r="J10" s="13" t="n">
        <v>-0.07269407</v>
      </c>
      <c r="K10" s="14" t="n">
        <v>541588550.4878482</v>
      </c>
      <c r="L10" s="15" t="n">
        <v>27825001</v>
      </c>
      <c r="M10" s="16" t="n">
        <v>19.46409815</v>
      </c>
      <c r="N10" s="17">
        <f>_xlfn.IF(ISNUMBER(BDP($C10, "DELTA_MID")),BDP($C10, "DELTA_MID")," ")</f>
        <v/>
      </c>
      <c r="O10" s="17">
        <f>_xlfn.IF(ISNUMBER(N10),BDP($C10, "OPT_UNDL_TICKER"),"")</f>
        <v/>
      </c>
      <c r="P10" s="18">
        <f>_xlfn.IF(ISNUMBER(N10),BDP($C10, "OPT_UNDL_PX")," ")</f>
        <v/>
      </c>
      <c r="Q10" s="17">
        <f>_xlfn.IF(ISNUMBER(N10),+G10*BDP($C10, "PX_POS_MULT_FACTOR")*P10/K10," ")</f>
        <v/>
      </c>
      <c r="R10" s="18">
        <f>_xlfn.IF(OR($A10="TUA",$A10="TYA"),"",IF(ISNUMBER(BDP($C10,"DUR_ADJ_OAS_MID")),BDP($C10,"DUR_ADJ_OAS_MID"),IF(ISNUMBER(BDP($E10&amp;" ISIN","DUR_ADJ_OAS_MID")),BDP($E10&amp;" ISIN","DUR_ADJ_OAS_MID")," ")))</f>
        <v/>
      </c>
      <c r="S10" s="17">
        <f>_xlfn.IF(ISNUMBER(N10),Q10*N10,IF(ISNUMBER(R10),J10*R10," "))</f>
        <v/>
      </c>
      <c r="T10" t="inlineStr">
        <is>
          <t>IRSP38960 00001</t>
        </is>
      </c>
      <c r="U10" t="inlineStr">
        <is>
          <t>Swap</t>
        </is>
      </c>
      <c r="AG10" s="16" t="n">
        <v>19.46554728</v>
      </c>
    </row>
    <row r="11">
      <c r="A11" t="inlineStr">
        <is>
          <t>AGGH</t>
        </is>
      </c>
      <c r="B11" t="inlineStr">
        <is>
          <t>IRS R SOFR 12/15/2027 12/15/2037</t>
        </is>
      </c>
      <c r="C11" t="inlineStr">
        <is>
          <t>IRS R SOFR 12/15/2027 12/15/2037</t>
        </is>
      </c>
      <c r="F11" t="inlineStr">
        <is>
          <t>IRSP38960</t>
        </is>
      </c>
      <c r="G11" s="11" t="n">
        <v>41700000</v>
      </c>
      <c r="H11" s="11" t="n">
        <v>1</v>
      </c>
      <c r="I11" s="12" t="n">
        <v>41700000</v>
      </c>
      <c r="J11" s="13" t="n">
        <v>0.07698998999999999</v>
      </c>
      <c r="K11" s="14" t="n">
        <v>541588550.4878482</v>
      </c>
      <c r="L11" s="15" t="n">
        <v>27825001</v>
      </c>
      <c r="M11" s="16" t="n">
        <v>19.46409815</v>
      </c>
      <c r="N11" s="17">
        <f>_xlfn.IF(ISNUMBER(BDP($C11, "DELTA_MID")),BDP($C11, "DELTA_MID")," ")</f>
        <v/>
      </c>
      <c r="O11" s="17">
        <f>_xlfn.IF(ISNUMBER(N11),BDP($C11, "OPT_UNDL_TICKER"),"")</f>
        <v/>
      </c>
      <c r="P11" s="18">
        <f>_xlfn.IF(ISNUMBER(N11),BDP($C11, "OPT_UNDL_PX")," ")</f>
        <v/>
      </c>
      <c r="Q11" s="17">
        <f>_xlfn.IF(ISNUMBER(N11),+G11*BDP($C11, "PX_POS_MULT_FACTOR")*P11/K11," ")</f>
        <v/>
      </c>
      <c r="R11" s="18">
        <f>_xlfn.IF(OR($A11="TUA",$A11="TYA"),"",IF(ISNUMBER(BDP($C11,"DUR_ADJ_OAS_MID")),BDP($C11,"DUR_ADJ_OAS_MID"),IF(ISNUMBER(BDP($E11&amp;" ISIN","DUR_ADJ_OAS_MID")),BDP($E11&amp;" ISIN","DUR_ADJ_OAS_MID")," ")))</f>
        <v/>
      </c>
      <c r="S11" s="17">
        <f>_xlfn.IF(ISNUMBER(N11),Q11*N11,IF(ISNUMBER(R11),J11*R11," "))</f>
        <v/>
      </c>
      <c r="T11" t="inlineStr">
        <is>
          <t>IRSP38960</t>
        </is>
      </c>
      <c r="U11" t="inlineStr">
        <is>
          <t>Swap</t>
        </is>
      </c>
      <c r="AG11" s="16" t="n">
        <v>19.46554728</v>
      </c>
    </row>
    <row r="12">
      <c r="A12" t="inlineStr">
        <is>
          <t>AGGH</t>
        </is>
      </c>
      <c r="B12" t="inlineStr">
        <is>
          <t>IRS 4.27554/SOFR 090426 090431</t>
        </is>
      </c>
      <c r="C12" t="inlineStr">
        <is>
          <t>IRSP42755</t>
        </is>
      </c>
      <c r="F12" t="inlineStr">
        <is>
          <t>IRSP42755</t>
        </is>
      </c>
      <c r="G12" s="11" t="n">
        <v>10000000</v>
      </c>
      <c r="H12" s="11" t="n">
        <v>1</v>
      </c>
      <c r="I12" s="12" t="n">
        <v>10000000</v>
      </c>
      <c r="J12" s="13" t="n">
        <v>0.01846283</v>
      </c>
      <c r="K12" s="14" t="n">
        <v>541588550.4878482</v>
      </c>
      <c r="L12" s="15" t="n">
        <v>27825001</v>
      </c>
      <c r="M12" s="16" t="n">
        <v>19.46409815</v>
      </c>
      <c r="N12" s="17">
        <f>_xlfn.IF(ISNUMBER(BDP($C12, "DELTA_MID")),BDP($C12, "DELTA_MID")," ")</f>
        <v/>
      </c>
      <c r="O12" s="17">
        <f>_xlfn.IF(ISNUMBER(N12),BDP($C12, "OPT_UNDL_TICKER"),"")</f>
        <v/>
      </c>
      <c r="P12" s="18">
        <f>_xlfn.IF(ISNUMBER(N12),BDP($C12, "OPT_UNDL_PX")," ")</f>
        <v/>
      </c>
      <c r="Q12" s="17">
        <f>_xlfn.IF(ISNUMBER(N12),+G12*BDP($C12, "PX_POS_MULT_FACTOR")*P12/K12," ")</f>
        <v/>
      </c>
      <c r="R12" s="18">
        <f>_xlfn.IF(OR($A12="TUA",$A12="TYA"),"",IF(ISNUMBER(BDP($C12,"DUR_ADJ_OAS_MID")),BDP($C12,"DUR_ADJ_OAS_MID"),IF(ISNUMBER(BDP($E12&amp;" ISIN","DUR_ADJ_OAS_MID")),BDP($E12&amp;" ISIN","DUR_ADJ_OAS_MID")," ")))</f>
        <v/>
      </c>
      <c r="S12" s="17">
        <f>_xlfn.IF(ISNUMBER(N12),Q12*N12,IF(ISNUMBER(R12),J12*R12," "))</f>
        <v/>
      </c>
      <c r="T12" t="inlineStr">
        <is>
          <t>IRSP42755</t>
        </is>
      </c>
      <c r="U12" t="inlineStr">
        <is>
          <t>Swap</t>
        </is>
      </c>
      <c r="AG12" s="16" t="n">
        <v>19.46554728</v>
      </c>
    </row>
    <row r="13">
      <c r="A13" t="inlineStr">
        <is>
          <t>AGGH</t>
        </is>
      </c>
      <c r="B13" t="inlineStr">
        <is>
          <t>IRS 4.27554/SOFR 090426 090431</t>
        </is>
      </c>
      <c r="C13" t="inlineStr">
        <is>
          <t>IRSP42755 00001</t>
        </is>
      </c>
      <c r="F13" t="inlineStr">
        <is>
          <t>IRSP42755 00001</t>
        </is>
      </c>
      <c r="G13" s="11" t="n">
        <v>-10000000</v>
      </c>
      <c r="H13" s="11" t="n">
        <v>0.989463</v>
      </c>
      <c r="I13" s="12" t="n">
        <v>-9894638.439999999</v>
      </c>
      <c r="J13" s="13" t="n">
        <v>-0.0182683</v>
      </c>
      <c r="K13" s="14" t="n">
        <v>541588550.4878482</v>
      </c>
      <c r="L13" s="15" t="n">
        <v>27825001</v>
      </c>
      <c r="M13" s="16" t="n">
        <v>19.46409815</v>
      </c>
      <c r="N13" s="17">
        <f>_xlfn.IF(ISNUMBER(BDP($C13, "DELTA_MID")),BDP($C13, "DELTA_MID")," ")</f>
        <v/>
      </c>
      <c r="O13" s="17">
        <f>_xlfn.IF(ISNUMBER(N13),BDP($C13, "OPT_UNDL_TICKER"),"")</f>
        <v/>
      </c>
      <c r="P13" s="18">
        <f>_xlfn.IF(ISNUMBER(N13),BDP($C13, "OPT_UNDL_PX")," ")</f>
        <v/>
      </c>
      <c r="Q13" s="17">
        <f>_xlfn.IF(ISNUMBER(N13),+G13*BDP($C13, "PX_POS_MULT_FACTOR")*P13/K13," ")</f>
        <v/>
      </c>
      <c r="R13" s="18">
        <f>_xlfn.IF(OR($A13="TUA",$A13="TYA"),"",IF(ISNUMBER(BDP($C13,"DUR_ADJ_OAS_MID")),BDP($C13,"DUR_ADJ_OAS_MID"),IF(ISNUMBER(BDP($E13&amp;" ISIN","DUR_ADJ_OAS_MID")),BDP($E13&amp;" ISIN","DUR_ADJ_OAS_MID")," ")))</f>
        <v/>
      </c>
      <c r="S13" s="17">
        <f>_xlfn.IF(ISNUMBER(N13),Q13*N13,IF(ISNUMBER(R13),J13*R13," "))</f>
        <v/>
      </c>
      <c r="T13" t="inlineStr">
        <is>
          <t>IRSP42755 00001</t>
        </is>
      </c>
      <c r="U13" t="inlineStr">
        <is>
          <t>Swap</t>
        </is>
      </c>
      <c r="AG13" s="16" t="n">
        <v>19.46554728</v>
      </c>
    </row>
    <row r="14">
      <c r="A14" t="inlineStr">
        <is>
          <t>AGGH</t>
        </is>
      </c>
      <c r="B14" t="inlineStr">
        <is>
          <t>TII 2 1/8 01/15/35 Govt</t>
        </is>
      </c>
      <c r="C14" t="inlineStr">
        <is>
          <t>TII 2 1/8 01/15/35 Govt</t>
        </is>
      </c>
      <c r="D14" t="inlineStr">
        <is>
          <t>BTWN775</t>
        </is>
      </c>
      <c r="E14" t="inlineStr">
        <is>
          <t>US91282CML27</t>
        </is>
      </c>
      <c r="F14" t="inlineStr">
        <is>
          <t>91282CML2</t>
        </is>
      </c>
      <c r="G14" s="11" t="n">
        <v>23762400</v>
      </c>
      <c r="H14" s="11" t="n">
        <v>102.55317969</v>
      </c>
      <c r="I14" s="12" t="n">
        <v>24369096.77</v>
      </c>
      <c r="J14" s="13" t="n">
        <v>0.04499224</v>
      </c>
      <c r="K14" s="14" t="n">
        <v>541588550.4878482</v>
      </c>
      <c r="L14" s="15" t="n">
        <v>27825001</v>
      </c>
      <c r="M14" s="16" t="n">
        <v>19.46409815</v>
      </c>
      <c r="N14" s="17">
        <f>_xlfn.IF(ISNUMBER(BDP($C14, "DELTA_MID")),BDP($C14, "DELTA_MID")," ")</f>
        <v/>
      </c>
      <c r="O14" s="17">
        <f>_xlfn.IF(ISNUMBER(N14),BDP($C14, "OPT_UNDL_TICKER"),"")</f>
        <v/>
      </c>
      <c r="P14" s="18">
        <f>_xlfn.IF(ISNUMBER(N14),BDP($C14, "OPT_UNDL_PX")," ")</f>
        <v/>
      </c>
      <c r="Q14" s="17">
        <f>_xlfn.IF(ISNUMBER(N14),+G14*BDP($C14, "PX_POS_MULT_FACTOR")*P14/K14," ")</f>
        <v/>
      </c>
      <c r="R14" s="18">
        <f>_xlfn.IF(OR($A14="TUA",$A14="TYA"),"",IF(ISNUMBER(BDP($C14,"DUR_ADJ_OAS_MID")),BDP($C14,"DUR_ADJ_OAS_MID"),IF(ISNUMBER(BDP($E14&amp;" ISIN","DUR_ADJ_OAS_MID")),BDP($E14&amp;" ISIN","DUR_ADJ_OAS_MID")," ")))</f>
        <v/>
      </c>
      <c r="S14" s="17">
        <f>_xlfn.IF(ISNUMBER(N14),Q14*N14,IF(ISNUMBER(R14),J14*R14," "))</f>
        <v/>
      </c>
      <c r="T14" t="inlineStr">
        <is>
          <t>91282CML2</t>
        </is>
      </c>
      <c r="U14" t="inlineStr">
        <is>
          <t>Treasury Note</t>
        </is>
      </c>
      <c r="AG14" s="16" t="n">
        <v>19.46554728</v>
      </c>
    </row>
    <row r="15">
      <c r="A15" t="inlineStr">
        <is>
          <t>AGGH</t>
        </is>
      </c>
      <c r="B15" t="inlineStr">
        <is>
          <t>Cash</t>
        </is>
      </c>
      <c r="C15" t="inlineStr">
        <is>
          <t>Cash</t>
        </is>
      </c>
      <c r="G15" s="11" t="n">
        <v>-1522749.08215177</v>
      </c>
      <c r="H15" s="11" t="n">
        <v>1</v>
      </c>
      <c r="I15" s="12" t="n">
        <v>-1522749.08215177</v>
      </c>
      <c r="J15" s="13" t="n">
        <v>-0.00281143</v>
      </c>
      <c r="K15" s="14" t="n">
        <v>541588550.4878482</v>
      </c>
      <c r="L15" s="15" t="n">
        <v>27825001</v>
      </c>
      <c r="M15" s="16" t="n">
        <v>19.46409815</v>
      </c>
      <c r="N15" s="17">
        <f>_xlfn.IF(ISNUMBER(BDP($C15, "DELTA_MID")),BDP($C15, "DELTA_MID")," ")</f>
        <v/>
      </c>
      <c r="O15" s="17">
        <f>_xlfn.IF(ISNUMBER(N15),BDP($C15, "OPT_UNDL_TICKER"),"")</f>
        <v/>
      </c>
      <c r="P15" s="18">
        <f>_xlfn.IF(ISNUMBER(N15),BDP($C15, "OPT_UNDL_PX")," ")</f>
        <v/>
      </c>
      <c r="Q15" s="17">
        <f>_xlfn.IF(ISNUMBER(N15),+G15*BDP($C15, "PX_POS_MULT_FACTOR")*P15/K15," ")</f>
        <v/>
      </c>
      <c r="R15" s="18">
        <f>_xlfn.IF(OR($A15="TUA",$A15="TYA"),"",IF(ISNUMBER(BDP($C15,"DUR_ADJ_OAS_MID")),BDP($C15,"DUR_ADJ_OAS_MID"),IF(ISNUMBER(BDP($E15&amp;" ISIN","DUR_ADJ_OAS_MID")),BDP($E15&amp;" ISIN","DUR_ADJ_OAS_MID")," ")))</f>
        <v/>
      </c>
      <c r="S15" s="17">
        <f>_xlfn.IF(ISNUMBER(N15),Q15*N15,IF(ISNUMBER(R15),J15*R15," "))</f>
        <v/>
      </c>
      <c r="T15" t="inlineStr">
        <is>
          <t>Cash</t>
        </is>
      </c>
      <c r="U15" t="inlineStr">
        <is>
          <t>Cash</t>
        </is>
      </c>
      <c r="AG15" s="16" t="n">
        <v>19.46554728</v>
      </c>
    </row>
    <row r="16">
      <c r="N16" s="17">
        <f>_xlfn.IF(ISNUMBER(BDP($C16, "DELTA_MID")),BDP($C16, "DELTA_MID")," ")</f>
        <v/>
      </c>
      <c r="O16" s="17">
        <f>_xlfn.IF(ISNUMBER(N16),BDP($C16, "OPT_UNDL_TICKER"),"")</f>
        <v/>
      </c>
      <c r="P16" s="18">
        <f>_xlfn.IF(ISNUMBER(N16),BDP($C16, "OPT_UNDL_PX")," ")</f>
        <v/>
      </c>
      <c r="Q16" s="17">
        <f>_xlfn.IF(ISNUMBER(N16),+G16*BDP($C16, "PX_POS_MULT_FACTOR")*P16/K16," ")</f>
        <v/>
      </c>
      <c r="R16" s="18">
        <f>_xlfn.IF(OR($A16="TUA",$A16="TYA"),"",IF(ISNUMBER(BDP($C16,"DUR_ADJ_OAS_MID")),BDP($C16,"DUR_ADJ_OAS_MID"),IF(ISNUMBER(BDP($E16&amp;" ISIN","DUR_ADJ_OAS_MID")),BDP($E16&amp;" ISIN","DUR_ADJ_OAS_MID")," ")))</f>
        <v/>
      </c>
      <c r="S16" s="17">
        <f>_xlfn.IF(ISNUMBER(N16),Q16*N16,IF(ISNUMBER(R16),J16*R16," "))</f>
        <v/>
      </c>
    </row>
    <row r="17">
      <c r="A17" t="inlineStr">
        <is>
          <t>BUCK</t>
        </is>
      </c>
      <c r="B17" t="inlineStr">
        <is>
          <t>US BOND FUTR OPTN Oct26P   104</t>
        </is>
      </c>
      <c r="C17" t="inlineStr">
        <is>
          <t>USV6P 104.0 Comdty</t>
        </is>
      </c>
      <c r="F17" t="inlineStr">
        <is>
          <t>021Y98Q48</t>
        </is>
      </c>
      <c r="G17" s="11" t="n">
        <v>-700</v>
      </c>
      <c r="H17" s="11" t="n">
        <v>0.140625</v>
      </c>
      <c r="I17" s="12" t="n">
        <v>-98437.5</v>
      </c>
      <c r="J17" s="13" t="n">
        <v>-0.00019333</v>
      </c>
      <c r="K17" s="14" t="n">
        <v>509139244.1160662</v>
      </c>
      <c r="L17" s="15" t="n">
        <v>21850001</v>
      </c>
      <c r="M17" s="16" t="n">
        <v>23.30156617</v>
      </c>
      <c r="N17" s="17">
        <f>_xlfn.IF(ISNUMBER(BDP($C17, "DELTA_MID")),BDP($C17, "DELTA_MID")," ")</f>
        <v/>
      </c>
      <c r="O17" s="17">
        <f>_xlfn.IF(ISNUMBER(N17),BDP($C17, "OPT_UNDL_TICKER"),"")</f>
        <v/>
      </c>
      <c r="P17" s="18">
        <f>_xlfn.IF(ISNUMBER(N17),BDP($C17, "OPT_UNDL_PX")," ")</f>
        <v/>
      </c>
      <c r="Q17" s="17">
        <f>_xlfn.IF(ISNUMBER(N17),+G17*BDP($C17, "PX_POS_MULT_FACTOR")*P17/K17," ")</f>
        <v/>
      </c>
      <c r="R17" s="18">
        <f>_xlfn.IF(OR($A17="TUA",$A17="TYA"),"",IF(ISNUMBER(BDP($C17,"DUR_ADJ_OAS_MID")),BDP($C17,"DUR_ADJ_OAS_MID"),IF(ISNUMBER(BDP($E17&amp;" ISIN","DUR_ADJ_OAS_MID")),BDP($E17&amp;" ISIN","DUR_ADJ_OAS_MID")," ")))</f>
        <v/>
      </c>
      <c r="S17" s="17">
        <f>_xlfn.IF(ISNUMBER(N17),Q17*N17,IF(ISNUMBER(R17),J17*R17," "))</f>
        <v/>
      </c>
      <c r="T17" t="inlineStr">
        <is>
          <t>021Y98Q48</t>
        </is>
      </c>
      <c r="U17" t="inlineStr">
        <is>
          <t>Option</t>
        </is>
      </c>
      <c r="AG17" s="16" t="n">
        <v>23.30328397</v>
      </c>
    </row>
    <row r="18">
      <c r="A18" t="inlineStr">
        <is>
          <t>BUCK</t>
        </is>
      </c>
      <c r="B18" t="inlineStr">
        <is>
          <t>US BOND FUTR OPTN Oct26P   105</t>
        </is>
      </c>
      <c r="C18" t="inlineStr">
        <is>
          <t>USV6P 105.0 Comdty</t>
        </is>
      </c>
      <c r="F18" t="inlineStr">
        <is>
          <t>021Y98HC9</t>
        </is>
      </c>
      <c r="G18" s="11" t="n">
        <v>-700</v>
      </c>
      <c r="H18" s="11" t="n">
        <v>0.265625</v>
      </c>
      <c r="I18" s="12" t="n">
        <v>-185937.5</v>
      </c>
      <c r="J18" s="13" t="n">
        <v>-0.00036517</v>
      </c>
      <c r="K18" s="14" t="n">
        <v>509139244.1160662</v>
      </c>
      <c r="L18" s="15" t="n">
        <v>21850001</v>
      </c>
      <c r="M18" s="16" t="n">
        <v>23.30156617</v>
      </c>
      <c r="N18" s="17">
        <f>_xlfn.IF(ISNUMBER(BDP($C18, "DELTA_MID")),BDP($C18, "DELTA_MID")," ")</f>
        <v/>
      </c>
      <c r="O18" s="17">
        <f>_xlfn.IF(ISNUMBER(N18),BDP($C18, "OPT_UNDL_TICKER"),"")</f>
        <v/>
      </c>
      <c r="P18" s="18">
        <f>_xlfn.IF(ISNUMBER(N18),BDP($C18, "OPT_UNDL_PX")," ")</f>
        <v/>
      </c>
      <c r="Q18" s="17">
        <f>_xlfn.IF(ISNUMBER(N18),+G18*BDP($C18, "PX_POS_MULT_FACTOR")*P18/K18," ")</f>
        <v/>
      </c>
      <c r="R18" s="18">
        <f>_xlfn.IF(OR($A18="TUA",$A18="TYA"),"",IF(ISNUMBER(BDP($C18,"DUR_ADJ_OAS_MID")),BDP($C18,"DUR_ADJ_OAS_MID"),IF(ISNUMBER(BDP($E18&amp;" ISIN","DUR_ADJ_OAS_MID")),BDP($E18&amp;" ISIN","DUR_ADJ_OAS_MID")," ")))</f>
        <v/>
      </c>
      <c r="S18" s="17">
        <f>_xlfn.IF(ISNUMBER(N18),Q18*N18,IF(ISNUMBER(R18),J18*R18," "))</f>
        <v/>
      </c>
      <c r="T18" t="inlineStr">
        <is>
          <t>021Y98HC9</t>
        </is>
      </c>
      <c r="U18" t="inlineStr">
        <is>
          <t>Option</t>
        </is>
      </c>
      <c r="AG18" s="16" t="n">
        <v>23.30328397</v>
      </c>
    </row>
    <row r="19">
      <c r="A19" t="inlineStr">
        <is>
          <t>BUCK</t>
        </is>
      </c>
      <c r="B19" t="inlineStr">
        <is>
          <t>US Bond Fut Opt Nov26P 103</t>
        </is>
      </c>
      <c r="C19" t="inlineStr">
        <is>
          <t>USX6P 103.0 Comdty</t>
        </is>
      </c>
      <c r="F19" t="inlineStr">
        <is>
          <t>023CCMQ90</t>
        </is>
      </c>
      <c r="G19" s="11" t="n">
        <v>-700</v>
      </c>
      <c r="H19" s="11" t="n">
        <v>0.375</v>
      </c>
      <c r="I19" s="12" t="n">
        <v>-262500</v>
      </c>
      <c r="J19" s="13" t="n">
        <v>-0.00051554</v>
      </c>
      <c r="K19" s="14" t="n">
        <v>509139244.1160662</v>
      </c>
      <c r="L19" s="15" t="n">
        <v>21850001</v>
      </c>
      <c r="M19" s="16" t="n">
        <v>23.30156617</v>
      </c>
      <c r="N19" s="17">
        <f>_xlfn.IF(ISNUMBER(BDP($C19, "DELTA_MID")),BDP($C19, "DELTA_MID")," ")</f>
        <v/>
      </c>
      <c r="O19" s="17">
        <f>_xlfn.IF(ISNUMBER(N19),BDP($C19, "OPT_UNDL_TICKER"),"")</f>
        <v/>
      </c>
      <c r="P19" s="18">
        <f>_xlfn.IF(ISNUMBER(N19),BDP($C19, "OPT_UNDL_PX")," ")</f>
        <v/>
      </c>
      <c r="Q19" s="17">
        <f>_xlfn.IF(ISNUMBER(N19),+G19*BDP($C19, "PX_POS_MULT_FACTOR")*P19/K19," ")</f>
        <v/>
      </c>
      <c r="R19" s="18">
        <f>_xlfn.IF(OR($A19="TUA",$A19="TYA"),"",IF(ISNUMBER(BDP($C19,"DUR_ADJ_OAS_MID")),BDP($C19,"DUR_ADJ_OAS_MID"),IF(ISNUMBER(BDP($E19&amp;" ISIN","DUR_ADJ_OAS_MID")),BDP($E19&amp;" ISIN","DUR_ADJ_OAS_MID")," ")))</f>
        <v/>
      </c>
      <c r="S19" s="17">
        <f>_xlfn.IF(ISNUMBER(N19),Q19*N19,IF(ISNUMBER(R19),J19*R19," "))</f>
        <v/>
      </c>
      <c r="T19" t="inlineStr">
        <is>
          <t>023CCMQ90</t>
        </is>
      </c>
      <c r="U19" t="inlineStr">
        <is>
          <t>Option</t>
        </is>
      </c>
      <c r="AG19" s="16" t="n">
        <v>23.30328397</v>
      </c>
    </row>
    <row r="20">
      <c r="A20" t="inlineStr">
        <is>
          <t>BUCK</t>
        </is>
      </c>
      <c r="B20" t="inlineStr">
        <is>
          <t>US Bond Fut Opt Nov26P 104</t>
        </is>
      </c>
      <c r="C20" t="inlineStr">
        <is>
          <t>USX6P 104.0 Comdty</t>
        </is>
      </c>
      <c r="F20" t="inlineStr">
        <is>
          <t>023CCMRF1</t>
        </is>
      </c>
      <c r="G20" s="11" t="n">
        <v>-700</v>
      </c>
      <c r="H20" s="11" t="n">
        <v>0.546875</v>
      </c>
      <c r="I20" s="12" t="n">
        <v>-382812.5</v>
      </c>
      <c r="J20" s="13" t="n">
        <v>-0.00075183</v>
      </c>
      <c r="K20" s="14" t="n">
        <v>509139244.1160662</v>
      </c>
      <c r="L20" s="15" t="n">
        <v>21850001</v>
      </c>
      <c r="M20" s="16" t="n">
        <v>23.30156617</v>
      </c>
      <c r="N20" s="17">
        <f>_xlfn.IF(ISNUMBER(BDP($C20, "DELTA_MID")),BDP($C20, "DELTA_MID")," ")</f>
        <v/>
      </c>
      <c r="O20" s="17">
        <f>_xlfn.IF(ISNUMBER(N20),BDP($C20, "OPT_UNDL_TICKER"),"")</f>
        <v/>
      </c>
      <c r="P20" s="18">
        <f>_xlfn.IF(ISNUMBER(N20),BDP($C20, "OPT_UNDL_PX")," ")</f>
        <v/>
      </c>
      <c r="Q20" s="17">
        <f>_xlfn.IF(ISNUMBER(N20),+G20*BDP($C20, "PX_POS_MULT_FACTOR")*P20/K20," ")</f>
        <v/>
      </c>
      <c r="R20" s="18">
        <f>_xlfn.IF(OR($A20="TUA",$A20="TYA"),"",IF(ISNUMBER(BDP($C20,"DUR_ADJ_OAS_MID")),BDP($C20,"DUR_ADJ_OAS_MID"),IF(ISNUMBER(BDP($E20&amp;" ISIN","DUR_ADJ_OAS_MID")),BDP($E20&amp;" ISIN","DUR_ADJ_OAS_MID")," ")))</f>
        <v/>
      </c>
      <c r="S20" s="17">
        <f>_xlfn.IF(ISNUMBER(N20),Q20*N20,IF(ISNUMBER(R20),J20*R20," "))</f>
        <v/>
      </c>
      <c r="T20" t="inlineStr">
        <is>
          <t>023CCMRF1</t>
        </is>
      </c>
      <c r="U20" t="inlineStr">
        <is>
          <t>Option</t>
        </is>
      </c>
      <c r="AG20" s="16" t="n">
        <v>23.30328397</v>
      </c>
    </row>
    <row r="21">
      <c r="A21" t="inlineStr">
        <is>
          <t>BUCK</t>
        </is>
      </c>
      <c r="B21" t="inlineStr">
        <is>
          <t>SIMPLIFY E GOVT MONEY MKT ETF</t>
        </is>
      </c>
      <c r="C21" t="inlineStr">
        <is>
          <t>SBIL</t>
        </is>
      </c>
      <c r="D21" t="inlineStr">
        <is>
          <t>BNVVNP8</t>
        </is>
      </c>
      <c r="E21" t="inlineStr">
        <is>
          <t>US82889N2696</t>
        </is>
      </c>
      <c r="F21" t="inlineStr">
        <is>
          <t>82889N269</t>
        </is>
      </c>
      <c r="G21" s="11" t="n">
        <v>5082184</v>
      </c>
      <c r="H21" s="11" t="n">
        <v>100.16</v>
      </c>
      <c r="I21" s="12" t="n">
        <v>509031549.44</v>
      </c>
      <c r="J21" s="13" t="n">
        <v>0.99971478</v>
      </c>
      <c r="K21" s="14" t="n">
        <v>509139244.1160662</v>
      </c>
      <c r="L21" s="15" t="n">
        <v>21850001</v>
      </c>
      <c r="M21" s="16" t="n">
        <v>23.30156617</v>
      </c>
      <c r="N21" s="17">
        <f>_xlfn.IF(ISNUMBER(BDP($C21, "DELTA_MID")),BDP($C21, "DELTA_MID")," ")</f>
        <v/>
      </c>
      <c r="O21" s="17">
        <f>_xlfn.IF(ISNUMBER(N21),BDP($C21, "OPT_UNDL_TICKER"),"")</f>
        <v/>
      </c>
      <c r="P21" s="18">
        <f>_xlfn.IF(ISNUMBER(N21),BDP($C21, "OPT_UNDL_PX")," ")</f>
        <v/>
      </c>
      <c r="Q21" s="17">
        <f>_xlfn.IF(ISNUMBER(N21),+G21*BDP($C21, "PX_POS_MULT_FACTOR")*P21/K21," ")</f>
        <v/>
      </c>
      <c r="R21" s="18">
        <f>_xlfn.IF(OR($A21="TUA",$A21="TYA"),"",IF(ISNUMBER(BDP($C21,"DUR_ADJ_OAS_MID")),BDP($C21,"DUR_ADJ_OAS_MID"),IF(ISNUMBER(BDP($E21&amp;" ISIN","DUR_ADJ_OAS_MID")),BDP($E21&amp;" ISIN","DUR_ADJ_OAS_MID")," ")))</f>
        <v/>
      </c>
      <c r="S21" s="17">
        <f>_xlfn.IF(ISNUMBER(N21),Q21*N21,IF(ISNUMBER(R21),J21*R21," "))</f>
        <v/>
      </c>
      <c r="T21" t="inlineStr">
        <is>
          <t>82889N269</t>
        </is>
      </c>
      <c r="U21" t="inlineStr">
        <is>
          <t>Fund</t>
        </is>
      </c>
      <c r="AG21" s="16" t="n">
        <v>23.30328397</v>
      </c>
    </row>
    <row r="22">
      <c r="A22" t="inlineStr">
        <is>
          <t>BUCK</t>
        </is>
      </c>
      <c r="B22" t="inlineStr">
        <is>
          <t>Cash</t>
        </is>
      </c>
      <c r="C22" t="inlineStr">
        <is>
          <t>Cash</t>
        </is>
      </c>
      <c r="G22" s="11" t="n">
        <v>1037382.17606622</v>
      </c>
      <c r="H22" s="11" t="n">
        <v>1</v>
      </c>
      <c r="I22" s="12" t="n">
        <v>1037382.17606622</v>
      </c>
      <c r="J22" s="13" t="n">
        <v>0.00203737</v>
      </c>
      <c r="K22" s="14" t="n">
        <v>509139244.1160662</v>
      </c>
      <c r="L22" s="15" t="n">
        <v>21850001</v>
      </c>
      <c r="M22" s="16" t="n">
        <v>23.30156617</v>
      </c>
      <c r="N22" s="17">
        <f>_xlfn.IF(ISNUMBER(BDP($C22, "DELTA_MID")),BDP($C22, "DELTA_MID")," ")</f>
        <v/>
      </c>
      <c r="O22" s="17">
        <f>_xlfn.IF(ISNUMBER(N22),BDP($C22, "OPT_UNDL_TICKER"),"")</f>
        <v/>
      </c>
      <c r="P22" s="18">
        <f>_xlfn.IF(ISNUMBER(N22),BDP($C22, "OPT_UNDL_PX")," ")</f>
        <v/>
      </c>
      <c r="Q22" s="17">
        <f>_xlfn.IF(ISNUMBER(N22),+G22*BDP($C22, "PX_POS_MULT_FACTOR")*P22/K22," ")</f>
        <v/>
      </c>
      <c r="R22" s="18">
        <f>_xlfn.IF(OR($A22="TUA",$A22="TYA"),"",IF(ISNUMBER(BDP($C22,"DUR_ADJ_OAS_MID")),BDP($C22,"DUR_ADJ_OAS_MID"),IF(ISNUMBER(BDP($E22&amp;" ISIN","DUR_ADJ_OAS_MID")),BDP($E22&amp;" ISIN","DUR_ADJ_OAS_MID")," ")))</f>
        <v/>
      </c>
      <c r="S22" s="17">
        <f>_xlfn.IF(ISNUMBER(N22),Q22*N22,IF(ISNUMBER(R22),J22*R22," "))</f>
        <v/>
      </c>
      <c r="T22" t="inlineStr">
        <is>
          <t>Cash</t>
        </is>
      </c>
      <c r="U22" t="inlineStr">
        <is>
          <t>Cash</t>
        </is>
      </c>
      <c r="AG22" s="16" t="n">
        <v>23.30328397</v>
      </c>
    </row>
    <row r="23">
      <c r="N23" s="17">
        <f>_xlfn.IF(ISNUMBER(BDP($C23, "DELTA_MID")),BDP($C23, "DELTA_MID")," ")</f>
        <v/>
      </c>
      <c r="O23" s="17">
        <f>_xlfn.IF(ISNUMBER(N23),BDP($C23, "OPT_UNDL_TICKER"),"")</f>
        <v/>
      </c>
      <c r="P23" s="18">
        <f>_xlfn.IF(ISNUMBER(N23),BDP($C23, "OPT_UNDL_PX")," ")</f>
        <v/>
      </c>
      <c r="Q23" s="17">
        <f>_xlfn.IF(ISNUMBER(N23),+G23*BDP($C23, "PX_POS_MULT_FACTOR")*P23/K23," ")</f>
        <v/>
      </c>
      <c r="R23" s="18">
        <f>_xlfn.IF(OR($A23="TUA",$A23="TYA"),"",IF(ISNUMBER(BDP($C23,"DUR_ADJ_OAS_MID")),BDP($C23,"DUR_ADJ_OAS_MID"),IF(ISNUMBER(BDP($E23&amp;" ISIN","DUR_ADJ_OAS_MID")),BDP($E23&amp;" ISIN","DUR_ADJ_OAS_MID")," ")))</f>
        <v/>
      </c>
      <c r="S23" s="17">
        <f>_xlfn.IF(ISNUMBER(N23),Q23*N23,IF(ISNUMBER(R23),J23*R23," "))</f>
        <v/>
      </c>
    </row>
    <row r="24">
      <c r="A24" t="inlineStr">
        <is>
          <t>CAS</t>
        </is>
      </c>
      <c r="B24" t="inlineStr">
        <is>
          <t>SPXW US 09/14/26 P7550 Index</t>
        </is>
      </c>
      <c r="C24" t="inlineStr">
        <is>
          <t>SPXW US 09/14/26 P7550 Index</t>
        </is>
      </c>
      <c r="F24" t="inlineStr">
        <is>
          <t>0241V5W94</t>
        </is>
      </c>
      <c r="G24" s="11" t="n">
        <v>-23</v>
      </c>
      <c r="H24" s="11" t="n">
        <v>2.5</v>
      </c>
      <c r="I24" s="12" t="n">
        <v>-5750</v>
      </c>
      <c r="J24" s="13" t="n">
        <v>-0.0004423</v>
      </c>
      <c r="K24" s="14" t="n">
        <v>13000108.90806504</v>
      </c>
      <c r="L24" s="15" t="n">
        <v>525001</v>
      </c>
      <c r="M24" s="16" t="n">
        <v>24.76206504</v>
      </c>
      <c r="N24" s="17">
        <f>_xlfn.IF(ISNUMBER(BDP($C24, "DELTA_MID")),BDP($C24, "DELTA_MID")," ")</f>
        <v/>
      </c>
      <c r="O24" s="17">
        <f>_xlfn.IF(ISNUMBER(N24),BDP($C24, "OPT_UNDL_TICKER"),"")</f>
        <v/>
      </c>
      <c r="P24" s="18">
        <f>_xlfn.IF(ISNUMBER(N24),BDP($C24, "OPT_UNDL_PX")," ")</f>
        <v/>
      </c>
      <c r="Q24" s="17">
        <f>_xlfn.IF(ISNUMBER(N24),+G24*BDP($C24, "PX_POS_MULT_FACTOR")*P24/K24," ")</f>
        <v/>
      </c>
      <c r="R24" s="18">
        <f>_xlfn.IF(OR($A24="TUA",$A24="TYA"),"",IF(ISNUMBER(BDP($C24,"DUR_ADJ_OAS_MID")),BDP($C24,"DUR_ADJ_OAS_MID"),IF(ISNUMBER(BDP($E24&amp;" ISIN","DUR_ADJ_OAS_MID")),BDP($E24&amp;" ISIN","DUR_ADJ_OAS_MID")," ")))</f>
        <v/>
      </c>
      <c r="S24" s="17">
        <f>_xlfn.IF(ISNUMBER(N24),Q24*N24,IF(ISNUMBER(R24),J24*R24," "))</f>
        <v/>
      </c>
      <c r="T24" t="inlineStr">
        <is>
          <t>0241V5W94</t>
        </is>
      </c>
      <c r="U24" t="inlineStr">
        <is>
          <t>Option</t>
        </is>
      </c>
      <c r="AG24" s="16" t="n">
        <v>24.76255278</v>
      </c>
    </row>
    <row r="25">
      <c r="A25" t="inlineStr">
        <is>
          <t>CAS</t>
        </is>
      </c>
      <c r="B25" t="inlineStr">
        <is>
          <t>SPXW US 09/14/26 P7600 Index</t>
        </is>
      </c>
      <c r="C25" t="inlineStr">
        <is>
          <t>SPXW US 09/14/26 P7600 Index</t>
        </is>
      </c>
      <c r="F25" t="inlineStr">
        <is>
          <t>0241V5WH5</t>
        </is>
      </c>
      <c r="G25" s="11" t="n">
        <v>23</v>
      </c>
      <c r="H25" s="11" t="n">
        <v>5.95</v>
      </c>
      <c r="I25" s="12" t="n">
        <v>13685</v>
      </c>
      <c r="J25" s="13" t="n">
        <v>0.00105266</v>
      </c>
      <c r="K25" s="14" t="n">
        <v>13000108.90806504</v>
      </c>
      <c r="L25" s="15" t="n">
        <v>525001</v>
      </c>
      <c r="M25" s="16" t="n">
        <v>24.76206504</v>
      </c>
      <c r="N25" s="17">
        <f>_xlfn.IF(ISNUMBER(BDP($C25, "DELTA_MID")),BDP($C25, "DELTA_MID")," ")</f>
        <v/>
      </c>
      <c r="O25" s="17">
        <f>_xlfn.IF(ISNUMBER(N25),BDP($C25, "OPT_UNDL_TICKER"),"")</f>
        <v/>
      </c>
      <c r="P25" s="18">
        <f>_xlfn.IF(ISNUMBER(N25),BDP($C25, "OPT_UNDL_PX")," ")</f>
        <v/>
      </c>
      <c r="Q25" s="17">
        <f>_xlfn.IF(ISNUMBER(N25),+G25*BDP($C25, "PX_POS_MULT_FACTOR")*P25/K25," ")</f>
        <v/>
      </c>
      <c r="R25" s="18">
        <f>_xlfn.IF(OR($A25="TUA",$A25="TYA"),"",IF(ISNUMBER(BDP($C25,"DUR_ADJ_OAS_MID")),BDP($C25,"DUR_ADJ_OAS_MID"),IF(ISNUMBER(BDP($E25&amp;" ISIN","DUR_ADJ_OAS_MID")),BDP($E25&amp;" ISIN","DUR_ADJ_OAS_MID")," ")))</f>
        <v/>
      </c>
      <c r="S25" s="17">
        <f>_xlfn.IF(ISNUMBER(N25),Q25*N25,IF(ISNUMBER(R25),J25*R25," "))</f>
        <v/>
      </c>
      <c r="T25" t="inlineStr">
        <is>
          <t>0241V5WH5</t>
        </is>
      </c>
      <c r="U25" t="inlineStr">
        <is>
          <t>Option</t>
        </is>
      </c>
      <c r="AG25" s="16" t="n">
        <v>24.76255278</v>
      </c>
    </row>
    <row r="26">
      <c r="A26" t="inlineStr">
        <is>
          <t>CAS</t>
        </is>
      </c>
      <c r="B26" t="inlineStr">
        <is>
          <t>SPXW US 09/18/26 C7950 Index</t>
        </is>
      </c>
      <c r="C26" t="inlineStr">
        <is>
          <t>SPXW US 09/18/26 C7950 Index</t>
        </is>
      </c>
      <c r="F26" t="inlineStr">
        <is>
          <t>021N7W0Z0</t>
        </is>
      </c>
      <c r="G26" s="11" t="n">
        <v>7</v>
      </c>
      <c r="H26" s="11" t="n">
        <v>0.3</v>
      </c>
      <c r="I26" s="12" t="n">
        <v>210</v>
      </c>
      <c r="J26" s="13" t="n">
        <v>1.615e-05</v>
      </c>
      <c r="K26" s="14" t="n">
        <v>13000108.90806504</v>
      </c>
      <c r="L26" s="15" t="n">
        <v>525001</v>
      </c>
      <c r="M26" s="16" t="n">
        <v>24.76206504</v>
      </c>
      <c r="N26" s="17">
        <f>_xlfn.IF(ISNUMBER(BDP($C26, "DELTA_MID")),BDP($C26, "DELTA_MID")," ")</f>
        <v/>
      </c>
      <c r="O26" s="17">
        <f>_xlfn.IF(ISNUMBER(N26),BDP($C26, "OPT_UNDL_TICKER"),"")</f>
        <v/>
      </c>
      <c r="P26" s="18">
        <f>_xlfn.IF(ISNUMBER(N26),BDP($C26, "OPT_UNDL_PX")," ")</f>
        <v/>
      </c>
      <c r="Q26" s="17">
        <f>_xlfn.IF(ISNUMBER(N26),+G26*BDP($C26, "PX_POS_MULT_FACTOR")*P26/K26," ")</f>
        <v/>
      </c>
      <c r="R26" s="18">
        <f>_xlfn.IF(OR($A26="TUA",$A26="TYA"),"",IF(ISNUMBER(BDP($C26,"DUR_ADJ_OAS_MID")),BDP($C26,"DUR_ADJ_OAS_MID"),IF(ISNUMBER(BDP($E26&amp;" ISIN","DUR_ADJ_OAS_MID")),BDP($E26&amp;" ISIN","DUR_ADJ_OAS_MID")," ")))</f>
        <v/>
      </c>
      <c r="S26" s="17">
        <f>_xlfn.IF(ISNUMBER(N26),Q26*N26,IF(ISNUMBER(R26),J26*R26," "))</f>
        <v/>
      </c>
      <c r="T26" t="inlineStr">
        <is>
          <t>021N7W0Z0</t>
        </is>
      </c>
      <c r="U26" t="inlineStr">
        <is>
          <t>Option</t>
        </is>
      </c>
      <c r="AG26" s="16" t="n">
        <v>24.76255278</v>
      </c>
    </row>
    <row r="27">
      <c r="A27" t="inlineStr">
        <is>
          <t>CAS</t>
        </is>
      </c>
      <c r="B27" t="inlineStr">
        <is>
          <t>SPXW US 09/18/26 C7975 Index</t>
        </is>
      </c>
      <c r="C27" t="inlineStr">
        <is>
          <t>SPXW US 09/18/26 C7975 Index</t>
        </is>
      </c>
      <c r="F27" t="inlineStr">
        <is>
          <t>02293WB07</t>
        </is>
      </c>
      <c r="G27" s="11" t="n">
        <v>8</v>
      </c>
      <c r="H27" s="11" t="n">
        <v>0.25</v>
      </c>
      <c r="I27" s="12" t="n">
        <v>200</v>
      </c>
      <c r="J27" s="13" t="n">
        <v>1.538e-05</v>
      </c>
      <c r="K27" s="14" t="n">
        <v>13000108.90806504</v>
      </c>
      <c r="L27" s="15" t="n">
        <v>525001</v>
      </c>
      <c r="M27" s="16" t="n">
        <v>24.76206504</v>
      </c>
      <c r="N27" s="17">
        <f>_xlfn.IF(ISNUMBER(BDP($C27, "DELTA_MID")),BDP($C27, "DELTA_MID")," ")</f>
        <v/>
      </c>
      <c r="O27" s="17">
        <f>_xlfn.IF(ISNUMBER(N27),BDP($C27, "OPT_UNDL_TICKER"),"")</f>
        <v/>
      </c>
      <c r="P27" s="18">
        <f>_xlfn.IF(ISNUMBER(N27),BDP($C27, "OPT_UNDL_PX")," ")</f>
        <v/>
      </c>
      <c r="Q27" s="17">
        <f>_xlfn.IF(ISNUMBER(N27),+G27*BDP($C27, "PX_POS_MULT_FACTOR")*P27/K27," ")</f>
        <v/>
      </c>
      <c r="R27" s="18">
        <f>_xlfn.IF(OR($A27="TUA",$A27="TYA"),"",IF(ISNUMBER(BDP($C27,"DUR_ADJ_OAS_MID")),BDP($C27,"DUR_ADJ_OAS_MID"),IF(ISNUMBER(BDP($E27&amp;" ISIN","DUR_ADJ_OAS_MID")),BDP($E27&amp;" ISIN","DUR_ADJ_OAS_MID")," ")))</f>
        <v/>
      </c>
      <c r="S27" s="17">
        <f>_xlfn.IF(ISNUMBER(N27),Q27*N27,IF(ISNUMBER(R27),J27*R27," "))</f>
        <v/>
      </c>
      <c r="T27" t="inlineStr">
        <is>
          <t>02293WB07</t>
        </is>
      </c>
      <c r="U27" t="inlineStr">
        <is>
          <t>Option</t>
        </is>
      </c>
      <c r="AG27" s="16" t="n">
        <v>24.76255278</v>
      </c>
    </row>
    <row r="28">
      <c r="A28" t="inlineStr">
        <is>
          <t>CAS</t>
        </is>
      </c>
      <c r="B28" t="inlineStr">
        <is>
          <t>SPXW US 09/18/26 C8100 Index</t>
        </is>
      </c>
      <c r="C28" t="inlineStr">
        <is>
          <t>SPXW US 09/18/26 C8100 Index</t>
        </is>
      </c>
      <c r="F28" t="inlineStr">
        <is>
          <t>021N7X533</t>
        </is>
      </c>
      <c r="G28" s="11" t="n">
        <v>6</v>
      </c>
      <c r="H28" s="11" t="n">
        <v>0.15</v>
      </c>
      <c r="I28" s="12" t="n">
        <v>90</v>
      </c>
      <c r="J28" s="13" t="n">
        <v>6.92e-06</v>
      </c>
      <c r="K28" s="14" t="n">
        <v>13000108.90806504</v>
      </c>
      <c r="L28" s="15" t="n">
        <v>525001</v>
      </c>
      <c r="M28" s="16" t="n">
        <v>24.76206504</v>
      </c>
      <c r="N28" s="17">
        <f>_xlfn.IF(ISNUMBER(BDP($C28, "DELTA_MID")),BDP($C28, "DELTA_MID")," ")</f>
        <v/>
      </c>
      <c r="O28" s="17">
        <f>_xlfn.IF(ISNUMBER(N28),BDP($C28, "OPT_UNDL_TICKER"),"")</f>
        <v/>
      </c>
      <c r="P28" s="18">
        <f>_xlfn.IF(ISNUMBER(N28),BDP($C28, "OPT_UNDL_PX")," ")</f>
        <v/>
      </c>
      <c r="Q28" s="17">
        <f>_xlfn.IF(ISNUMBER(N28),+G28*BDP($C28, "PX_POS_MULT_FACTOR")*P28/K28," ")</f>
        <v/>
      </c>
      <c r="R28" s="18">
        <f>_xlfn.IF(OR($A28="TUA",$A28="TYA"),"",IF(ISNUMBER(BDP($C28,"DUR_ADJ_OAS_MID")),BDP($C28,"DUR_ADJ_OAS_MID"),IF(ISNUMBER(BDP($E28&amp;" ISIN","DUR_ADJ_OAS_MID")),BDP($E28&amp;" ISIN","DUR_ADJ_OAS_MID")," ")))</f>
        <v/>
      </c>
      <c r="S28" s="17">
        <f>_xlfn.IF(ISNUMBER(N28),Q28*N28,IF(ISNUMBER(R28),J28*R28," "))</f>
        <v/>
      </c>
      <c r="T28" t="inlineStr">
        <is>
          <t>021N7X533</t>
        </is>
      </c>
      <c r="U28" t="inlineStr">
        <is>
          <t>Option</t>
        </is>
      </c>
      <c r="AG28" s="16" t="n">
        <v>24.76255278</v>
      </c>
    </row>
    <row r="29">
      <c r="A29" t="inlineStr">
        <is>
          <t>CAS</t>
        </is>
      </c>
      <c r="B29" t="inlineStr">
        <is>
          <t>SPXW US 09/30/26 C8100 Index</t>
        </is>
      </c>
      <c r="C29" t="inlineStr">
        <is>
          <t>SPXW US 09/30/26 C8100 Index</t>
        </is>
      </c>
      <c r="F29" t="inlineStr">
        <is>
          <t>01XG7VN99</t>
        </is>
      </c>
      <c r="G29" s="11" t="n">
        <v>7</v>
      </c>
      <c r="H29" s="11" t="n">
        <v>0.725</v>
      </c>
      <c r="I29" s="12" t="n">
        <v>507.5</v>
      </c>
      <c r="J29" s="13" t="n">
        <v>3.904e-05</v>
      </c>
      <c r="K29" s="14" t="n">
        <v>13000108.90806504</v>
      </c>
      <c r="L29" s="15" t="n">
        <v>525001</v>
      </c>
      <c r="M29" s="16" t="n">
        <v>24.76206504</v>
      </c>
      <c r="N29" s="17">
        <f>_xlfn.IF(ISNUMBER(BDP($C29, "DELTA_MID")),BDP($C29, "DELTA_MID")," ")</f>
        <v/>
      </c>
      <c r="O29" s="17">
        <f>_xlfn.IF(ISNUMBER(N29),BDP($C29, "OPT_UNDL_TICKER"),"")</f>
        <v/>
      </c>
      <c r="P29" s="18">
        <f>_xlfn.IF(ISNUMBER(N29),BDP($C29, "OPT_UNDL_PX")," ")</f>
        <v/>
      </c>
      <c r="Q29" s="17">
        <f>_xlfn.IF(ISNUMBER(N29),+G29*BDP($C29, "PX_POS_MULT_FACTOR")*P29/K29," ")</f>
        <v/>
      </c>
      <c r="R29" s="18">
        <f>_xlfn.IF(OR($A29="TUA",$A29="TYA"),"",IF(ISNUMBER(BDP($C29,"DUR_ADJ_OAS_MID")),BDP($C29,"DUR_ADJ_OAS_MID"),IF(ISNUMBER(BDP($E29&amp;" ISIN","DUR_ADJ_OAS_MID")),BDP($E29&amp;" ISIN","DUR_ADJ_OAS_MID")," ")))</f>
        <v/>
      </c>
      <c r="S29" s="17">
        <f>_xlfn.IF(ISNUMBER(N29),Q29*N29,IF(ISNUMBER(R29),J29*R29," "))</f>
        <v/>
      </c>
      <c r="T29" t="inlineStr">
        <is>
          <t>01XG7VN99</t>
        </is>
      </c>
      <c r="U29" t="inlineStr">
        <is>
          <t>Option</t>
        </is>
      </c>
      <c r="AG29" s="16" t="n">
        <v>24.76255278</v>
      </c>
    </row>
    <row r="30">
      <c r="A30" t="inlineStr">
        <is>
          <t>CAS</t>
        </is>
      </c>
      <c r="B30" t="inlineStr">
        <is>
          <t>SPXW US 10/16/26 C7860 Index</t>
        </is>
      </c>
      <c r="C30" t="inlineStr">
        <is>
          <t>SPXW US 10/16/26 C7860 Index</t>
        </is>
      </c>
      <c r="F30" t="inlineStr">
        <is>
          <t>023TQTTB5</t>
        </is>
      </c>
      <c r="G30" s="11" t="n">
        <v>4</v>
      </c>
      <c r="H30" s="11" t="n">
        <v>39.2</v>
      </c>
      <c r="I30" s="12" t="n">
        <v>15680</v>
      </c>
      <c r="J30" s="13" t="n">
        <v>0.00120612</v>
      </c>
      <c r="K30" s="14" t="n">
        <v>13000108.90806504</v>
      </c>
      <c r="L30" s="15" t="n">
        <v>525001</v>
      </c>
      <c r="M30" s="16" t="n">
        <v>24.76206504</v>
      </c>
      <c r="N30" s="17">
        <f>_xlfn.IF(ISNUMBER(BDP($C30, "DELTA_MID")),BDP($C30, "DELTA_MID")," ")</f>
        <v/>
      </c>
      <c r="O30" s="17">
        <f>_xlfn.IF(ISNUMBER(N30),BDP($C30, "OPT_UNDL_TICKER"),"")</f>
        <v/>
      </c>
      <c r="P30" s="18">
        <f>_xlfn.IF(ISNUMBER(N30),BDP($C30, "OPT_UNDL_PX")," ")</f>
        <v/>
      </c>
      <c r="Q30" s="17">
        <f>_xlfn.IF(ISNUMBER(N30),+G30*BDP($C30, "PX_POS_MULT_FACTOR")*P30/K30," ")</f>
        <v/>
      </c>
      <c r="R30" s="18">
        <f>_xlfn.IF(OR($A30="TUA",$A30="TYA"),"",IF(ISNUMBER(BDP($C30,"DUR_ADJ_OAS_MID")),BDP($C30,"DUR_ADJ_OAS_MID"),IF(ISNUMBER(BDP($E30&amp;" ISIN","DUR_ADJ_OAS_MID")),BDP($E30&amp;" ISIN","DUR_ADJ_OAS_MID")," ")))</f>
        <v/>
      </c>
      <c r="S30" s="17">
        <f>_xlfn.IF(ISNUMBER(N30),Q30*N30,IF(ISNUMBER(R30),J30*R30," "))</f>
        <v/>
      </c>
      <c r="T30" t="inlineStr">
        <is>
          <t>023TQTTB5</t>
        </is>
      </c>
      <c r="U30" t="inlineStr">
        <is>
          <t>Option</t>
        </is>
      </c>
      <c r="AG30" s="16" t="n">
        <v>24.76255278</v>
      </c>
    </row>
    <row r="31">
      <c r="A31" t="inlineStr">
        <is>
          <t>CAS</t>
        </is>
      </c>
      <c r="B31" t="inlineStr">
        <is>
          <t>SPXW US 10/16/26 C7900 Index</t>
        </is>
      </c>
      <c r="C31" t="inlineStr">
        <is>
          <t>SPXW US 10/16/26 C7900 Index</t>
        </is>
      </c>
      <c r="F31" t="inlineStr">
        <is>
          <t>0229428L2</t>
        </is>
      </c>
      <c r="G31" s="11" t="n">
        <v>5</v>
      </c>
      <c r="H31" s="11" t="n">
        <v>28.65</v>
      </c>
      <c r="I31" s="12" t="n">
        <v>14325</v>
      </c>
      <c r="J31" s="13" t="n">
        <v>0.00110189</v>
      </c>
      <c r="K31" s="14" t="n">
        <v>13000108.90806504</v>
      </c>
      <c r="L31" s="15" t="n">
        <v>525001</v>
      </c>
      <c r="M31" s="16" t="n">
        <v>24.76206504</v>
      </c>
      <c r="N31" s="17">
        <f>_xlfn.IF(ISNUMBER(BDP($C31, "DELTA_MID")),BDP($C31, "DELTA_MID")," ")</f>
        <v/>
      </c>
      <c r="O31" s="17">
        <f>_xlfn.IF(ISNUMBER(N31),BDP($C31, "OPT_UNDL_TICKER"),"")</f>
        <v/>
      </c>
      <c r="P31" s="18">
        <f>_xlfn.IF(ISNUMBER(N31),BDP($C31, "OPT_UNDL_PX")," ")</f>
        <v/>
      </c>
      <c r="Q31" s="17">
        <f>_xlfn.IF(ISNUMBER(N31),+G31*BDP($C31, "PX_POS_MULT_FACTOR")*P31/K31," ")</f>
        <v/>
      </c>
      <c r="R31" s="18">
        <f>_xlfn.IF(OR($A31="TUA",$A31="TYA"),"",IF(ISNUMBER(BDP($C31,"DUR_ADJ_OAS_MID")),BDP($C31,"DUR_ADJ_OAS_MID"),IF(ISNUMBER(BDP($E31&amp;" ISIN","DUR_ADJ_OAS_MID")),BDP($E31&amp;" ISIN","DUR_ADJ_OAS_MID")," ")))</f>
        <v/>
      </c>
      <c r="S31" s="17">
        <f>_xlfn.IF(ISNUMBER(N31),Q31*N31,IF(ISNUMBER(R31),J31*R31," "))</f>
        <v/>
      </c>
      <c r="T31" t="inlineStr">
        <is>
          <t>0229428L2</t>
        </is>
      </c>
      <c r="U31" t="inlineStr">
        <is>
          <t>Option</t>
        </is>
      </c>
      <c r="AG31" s="16" t="n">
        <v>24.76255278</v>
      </c>
    </row>
    <row r="32">
      <c r="A32" t="inlineStr">
        <is>
          <t>CAS</t>
        </is>
      </c>
      <c r="B32" t="inlineStr">
        <is>
          <t>SPXW US 11/20/26 C8150 Index</t>
        </is>
      </c>
      <c r="C32" t="inlineStr">
        <is>
          <t>SPXW US 11/20/26 C8150 Index</t>
        </is>
      </c>
      <c r="F32" t="inlineStr">
        <is>
          <t>0231BV242</t>
        </is>
      </c>
      <c r="G32" s="11" t="n">
        <v>4</v>
      </c>
      <c r="H32" s="11" t="n">
        <v>25.95</v>
      </c>
      <c r="I32" s="12" t="n">
        <v>10380</v>
      </c>
      <c r="J32" s="13" t="n">
        <v>0.00079844</v>
      </c>
      <c r="K32" s="14" t="n">
        <v>13000108.90806504</v>
      </c>
      <c r="L32" s="15" t="n">
        <v>525001</v>
      </c>
      <c r="M32" s="16" t="n">
        <v>24.76206504</v>
      </c>
      <c r="N32" s="17">
        <f>_xlfn.IF(ISNUMBER(BDP($C32, "DELTA_MID")),BDP($C32, "DELTA_MID")," ")</f>
        <v/>
      </c>
      <c r="O32" s="17">
        <f>_xlfn.IF(ISNUMBER(N32),BDP($C32, "OPT_UNDL_TICKER"),"")</f>
        <v/>
      </c>
      <c r="P32" s="18">
        <f>_xlfn.IF(ISNUMBER(N32),BDP($C32, "OPT_UNDL_PX")," ")</f>
        <v/>
      </c>
      <c r="Q32" s="17">
        <f>_xlfn.IF(ISNUMBER(N32),+G32*BDP($C32, "PX_POS_MULT_FACTOR")*P32/K32," ")</f>
        <v/>
      </c>
      <c r="R32" s="18">
        <f>_xlfn.IF(OR($A32="TUA",$A32="TYA"),"",IF(ISNUMBER(BDP($C32,"DUR_ADJ_OAS_MID")),BDP($C32,"DUR_ADJ_OAS_MID"),IF(ISNUMBER(BDP($E32&amp;" ISIN","DUR_ADJ_OAS_MID")),BDP($E32&amp;" ISIN","DUR_ADJ_OAS_MID")," ")))</f>
        <v/>
      </c>
      <c r="S32" s="17">
        <f>_xlfn.IF(ISNUMBER(N32),Q32*N32,IF(ISNUMBER(R32),J32*R32," "))</f>
        <v/>
      </c>
      <c r="T32" t="inlineStr">
        <is>
          <t>0231BV242</t>
        </is>
      </c>
      <c r="U32" t="inlineStr">
        <is>
          <t>Option</t>
        </is>
      </c>
      <c r="AG32" s="16" t="n">
        <v>24.76255278</v>
      </c>
    </row>
    <row r="33">
      <c r="A33" t="inlineStr">
        <is>
          <t>CAS</t>
        </is>
      </c>
      <c r="B33" t="inlineStr">
        <is>
          <t>SPXW US 11/20/26 C8250 Index</t>
        </is>
      </c>
      <c r="C33" t="inlineStr">
        <is>
          <t>SPXW US 11/20/26 C8250 Index</t>
        </is>
      </c>
      <c r="F33" t="inlineStr">
        <is>
          <t>0231BVPZ7</t>
        </is>
      </c>
      <c r="G33" s="11" t="n">
        <v>6</v>
      </c>
      <c r="H33" s="11" t="n">
        <v>14.7</v>
      </c>
      <c r="I33" s="12" t="n">
        <v>8820</v>
      </c>
      <c r="J33" s="13" t="n">
        <v>0.00067844</v>
      </c>
      <c r="K33" s="14" t="n">
        <v>13000108.90806504</v>
      </c>
      <c r="L33" s="15" t="n">
        <v>525001</v>
      </c>
      <c r="M33" s="16" t="n">
        <v>24.76206504</v>
      </c>
      <c r="N33" s="17">
        <f>_xlfn.IF(ISNUMBER(BDP($C33, "DELTA_MID")),BDP($C33, "DELTA_MID")," ")</f>
        <v/>
      </c>
      <c r="O33" s="17">
        <f>_xlfn.IF(ISNUMBER(N33),BDP($C33, "OPT_UNDL_TICKER"),"")</f>
        <v/>
      </c>
      <c r="P33" s="18">
        <f>_xlfn.IF(ISNUMBER(N33),BDP($C33, "OPT_UNDL_PX")," ")</f>
        <v/>
      </c>
      <c r="Q33" s="17">
        <f>_xlfn.IF(ISNUMBER(N33),+G33*BDP($C33, "PX_POS_MULT_FACTOR")*P33/K33," ")</f>
        <v/>
      </c>
      <c r="R33" s="18">
        <f>_xlfn.IF(OR($A33="TUA",$A33="TYA"),"",IF(ISNUMBER(BDP($C33,"DUR_ADJ_OAS_MID")),BDP($C33,"DUR_ADJ_OAS_MID"),IF(ISNUMBER(BDP($E33&amp;" ISIN","DUR_ADJ_OAS_MID")),BDP($E33&amp;" ISIN","DUR_ADJ_OAS_MID")," ")))</f>
        <v/>
      </c>
      <c r="S33" s="17">
        <f>_xlfn.IF(ISNUMBER(N33),Q33*N33,IF(ISNUMBER(R33),J33*R33," "))</f>
        <v/>
      </c>
      <c r="T33" t="inlineStr">
        <is>
          <t>0231BVPZ7</t>
        </is>
      </c>
      <c r="U33" t="inlineStr">
        <is>
          <t>Option</t>
        </is>
      </c>
      <c r="AG33" s="16" t="n">
        <v>24.76255278</v>
      </c>
    </row>
    <row r="34">
      <c r="A34" t="inlineStr">
        <is>
          <t>CAS</t>
        </is>
      </c>
      <c r="B34" t="inlineStr">
        <is>
          <t>SPXW US 11/20/26 C8350 Index</t>
        </is>
      </c>
      <c r="C34" t="inlineStr">
        <is>
          <t>SPXW US 11/20/26 C8350 Index</t>
        </is>
      </c>
      <c r="F34" t="inlineStr">
        <is>
          <t>0231C0B99</t>
        </is>
      </c>
      <c r="G34" s="11" t="n">
        <v>4</v>
      </c>
      <c r="H34" s="11" t="n">
        <v>8.35</v>
      </c>
      <c r="I34" s="12" t="n">
        <v>3340</v>
      </c>
      <c r="J34" s="13" t="n">
        <v>0.00025692</v>
      </c>
      <c r="K34" s="14" t="n">
        <v>13000108.90806504</v>
      </c>
      <c r="L34" s="15" t="n">
        <v>525001</v>
      </c>
      <c r="M34" s="16" t="n">
        <v>24.76206504</v>
      </c>
      <c r="N34" s="17">
        <f>_xlfn.IF(ISNUMBER(BDP($C34, "DELTA_MID")),BDP($C34, "DELTA_MID")," ")</f>
        <v/>
      </c>
      <c r="O34" s="17">
        <f>_xlfn.IF(ISNUMBER(N34),BDP($C34, "OPT_UNDL_TICKER"),"")</f>
        <v/>
      </c>
      <c r="P34" s="18">
        <f>_xlfn.IF(ISNUMBER(N34),BDP($C34, "OPT_UNDL_PX")," ")</f>
        <v/>
      </c>
      <c r="Q34" s="17">
        <f>_xlfn.IF(ISNUMBER(N34),+G34*BDP($C34, "PX_POS_MULT_FACTOR")*P34/K34," ")</f>
        <v/>
      </c>
      <c r="R34" s="18">
        <f>_xlfn.IF(OR($A34="TUA",$A34="TYA"),"",IF(ISNUMBER(BDP($C34,"DUR_ADJ_OAS_MID")),BDP($C34,"DUR_ADJ_OAS_MID"),IF(ISNUMBER(BDP($E34&amp;" ISIN","DUR_ADJ_OAS_MID")),BDP($E34&amp;" ISIN","DUR_ADJ_OAS_MID")," ")))</f>
        <v/>
      </c>
      <c r="S34" s="17">
        <f>_xlfn.IF(ISNUMBER(N34),Q34*N34,IF(ISNUMBER(R34),J34*R34," "))</f>
        <v/>
      </c>
      <c r="T34" t="inlineStr">
        <is>
          <t>0231C0B99</t>
        </is>
      </c>
      <c r="U34" t="inlineStr">
        <is>
          <t>Option</t>
        </is>
      </c>
      <c r="AG34" s="16" t="n">
        <v>24.76255278</v>
      </c>
    </row>
    <row r="35">
      <c r="A35" t="inlineStr">
        <is>
          <t>CAS</t>
        </is>
      </c>
      <c r="B35" t="inlineStr">
        <is>
          <t>SPXW US 11/30/26 C8250 Index</t>
        </is>
      </c>
      <c r="C35" t="inlineStr">
        <is>
          <t>SPXW US 11/30/26 C8250 Index</t>
        </is>
      </c>
      <c r="F35" t="inlineStr">
        <is>
          <t>022Q6M970</t>
        </is>
      </c>
      <c r="G35" s="11" t="n">
        <v>8</v>
      </c>
      <c r="H35" s="11" t="n">
        <v>19.15</v>
      </c>
      <c r="I35" s="12" t="n">
        <v>15320</v>
      </c>
      <c r="J35" s="13" t="n">
        <v>0.00117843</v>
      </c>
      <c r="K35" s="14" t="n">
        <v>13000108.90806504</v>
      </c>
      <c r="L35" s="15" t="n">
        <v>525001</v>
      </c>
      <c r="M35" s="16" t="n">
        <v>24.76206504</v>
      </c>
      <c r="N35" s="17">
        <f>_xlfn.IF(ISNUMBER(BDP($C35, "DELTA_MID")),BDP($C35, "DELTA_MID")," ")</f>
        <v/>
      </c>
      <c r="O35" s="17">
        <f>_xlfn.IF(ISNUMBER(N35),BDP($C35, "OPT_UNDL_TICKER"),"")</f>
        <v/>
      </c>
      <c r="P35" s="18">
        <f>_xlfn.IF(ISNUMBER(N35),BDP($C35, "OPT_UNDL_PX")," ")</f>
        <v/>
      </c>
      <c r="Q35" s="17">
        <f>_xlfn.IF(ISNUMBER(N35),+G35*BDP($C35, "PX_POS_MULT_FACTOR")*P35/K35," ")</f>
        <v/>
      </c>
      <c r="R35" s="18">
        <f>_xlfn.IF(OR($A35="TUA",$A35="TYA"),"",IF(ISNUMBER(BDP($C35,"DUR_ADJ_OAS_MID")),BDP($C35,"DUR_ADJ_OAS_MID"),IF(ISNUMBER(BDP($E35&amp;" ISIN","DUR_ADJ_OAS_MID")),BDP($E35&amp;" ISIN","DUR_ADJ_OAS_MID")," ")))</f>
        <v/>
      </c>
      <c r="S35" s="17">
        <f>_xlfn.IF(ISNUMBER(N35),Q35*N35,IF(ISNUMBER(R35),J35*R35," "))</f>
        <v/>
      </c>
      <c r="T35" t="inlineStr">
        <is>
          <t>022Q6M970</t>
        </is>
      </c>
      <c r="U35" t="inlineStr">
        <is>
          <t>Option</t>
        </is>
      </c>
      <c r="AG35" s="16" t="n">
        <v>24.76255278</v>
      </c>
    </row>
    <row r="36">
      <c r="A36" t="inlineStr">
        <is>
          <t>CAS</t>
        </is>
      </c>
      <c r="B36" t="inlineStr">
        <is>
          <t>SPXW US 12/18/26 C8250 Index</t>
        </is>
      </c>
      <c r="C36" t="inlineStr">
        <is>
          <t>SPXW US 12/18/26 C8250 Index</t>
        </is>
      </c>
      <c r="F36" t="inlineStr">
        <is>
          <t>023PNRQH8</t>
        </is>
      </c>
      <c r="G36" s="11" t="n">
        <v>5</v>
      </c>
      <c r="H36" s="11" t="n">
        <v>34.95</v>
      </c>
      <c r="I36" s="12" t="n">
        <v>17475</v>
      </c>
      <c r="J36" s="13" t="n">
        <v>0.00134419</v>
      </c>
      <c r="K36" s="14" t="n">
        <v>13000108.90806504</v>
      </c>
      <c r="L36" s="15" t="n">
        <v>525001</v>
      </c>
      <c r="M36" s="16" t="n">
        <v>24.76206504</v>
      </c>
      <c r="N36" s="17">
        <f>_xlfn.IF(ISNUMBER(BDP($C36, "DELTA_MID")),BDP($C36, "DELTA_MID")," ")</f>
        <v/>
      </c>
      <c r="O36" s="17">
        <f>_xlfn.IF(ISNUMBER(N36),BDP($C36, "OPT_UNDL_TICKER"),"")</f>
        <v/>
      </c>
      <c r="P36" s="18">
        <f>_xlfn.IF(ISNUMBER(N36),BDP($C36, "OPT_UNDL_PX")," ")</f>
        <v/>
      </c>
      <c r="Q36" s="17">
        <f>_xlfn.IF(ISNUMBER(N36),+G36*BDP($C36, "PX_POS_MULT_FACTOR")*P36/K36," ")</f>
        <v/>
      </c>
      <c r="R36" s="18">
        <f>_xlfn.IF(OR($A36="TUA",$A36="TYA"),"",IF(ISNUMBER(BDP($C36,"DUR_ADJ_OAS_MID")),BDP($C36,"DUR_ADJ_OAS_MID"),IF(ISNUMBER(BDP($E36&amp;" ISIN","DUR_ADJ_OAS_MID")),BDP($E36&amp;" ISIN","DUR_ADJ_OAS_MID")," ")))</f>
        <v/>
      </c>
      <c r="S36" s="17">
        <f>_xlfn.IF(ISNUMBER(N36),Q36*N36,IF(ISNUMBER(R36),J36*R36," "))</f>
        <v/>
      </c>
      <c r="T36" t="inlineStr">
        <is>
          <t>023PNRQH8</t>
        </is>
      </c>
      <c r="U36" t="inlineStr">
        <is>
          <t>Option</t>
        </is>
      </c>
      <c r="AG36" s="16" t="n">
        <v>24.76255278</v>
      </c>
    </row>
    <row r="37">
      <c r="A37" t="inlineStr">
        <is>
          <t>CAS</t>
        </is>
      </c>
      <c r="B37" t="inlineStr">
        <is>
          <t>TRS C932000N SOFR -1750 041527</t>
        </is>
      </c>
      <c r="C37" t="inlineStr">
        <is>
          <t>C932000N Index</t>
        </is>
      </c>
      <c r="F37" t="inlineStr">
        <is>
          <t>TRSUB0028</t>
        </is>
      </c>
      <c r="G37" s="11" t="n">
        <v>403</v>
      </c>
      <c r="H37" s="11" t="n">
        <v>496.678982</v>
      </c>
      <c r="I37" s="12" t="n">
        <v>200161.63</v>
      </c>
      <c r="J37" s="13" t="n">
        <v>0.01539662</v>
      </c>
      <c r="K37" s="14" t="n">
        <v>13000108.90806504</v>
      </c>
      <c r="L37" s="15" t="n">
        <v>525001</v>
      </c>
      <c r="M37" s="16" t="n">
        <v>24.76206504</v>
      </c>
      <c r="N37" s="17">
        <f>_xlfn.IF(ISNUMBER(BDP($C37, "DELTA_MID")),BDP($C37, "DELTA_MID")," ")</f>
        <v/>
      </c>
      <c r="O37" s="17">
        <f>_xlfn.IF(ISNUMBER(N37),BDP($C37, "OPT_UNDL_TICKER"),"")</f>
        <v/>
      </c>
      <c r="P37" s="18">
        <f>_xlfn.IF(ISNUMBER(N37),BDP($C37, "OPT_UNDL_PX")," ")</f>
        <v/>
      </c>
      <c r="Q37" s="17">
        <f>_xlfn.IF(ISNUMBER(N37),+G37*BDP($C37, "PX_POS_MULT_FACTOR")*P37/K37," ")</f>
        <v/>
      </c>
      <c r="R37" s="18">
        <f>_xlfn.IF(OR($A37="TUA",$A37="TYA"),"",IF(ISNUMBER(BDP($C37,"DUR_ADJ_OAS_MID")),BDP($C37,"DUR_ADJ_OAS_MID"),IF(ISNUMBER(BDP($E37&amp;" ISIN","DUR_ADJ_OAS_MID")),BDP($E37&amp;" ISIN","DUR_ADJ_OAS_MID")," ")))</f>
        <v/>
      </c>
      <c r="S37" s="17">
        <f>_xlfn.IF(ISNUMBER(N37),Q37*N37,IF(ISNUMBER(R37),J37*R37," "))</f>
        <v/>
      </c>
      <c r="T37" t="inlineStr">
        <is>
          <t>TRSUB0028</t>
        </is>
      </c>
      <c r="U37" t="inlineStr">
        <is>
          <t>Swap</t>
        </is>
      </c>
      <c r="AG37" s="16" t="n">
        <v>24.76255278</v>
      </c>
    </row>
    <row r="38">
      <c r="A38" t="inlineStr">
        <is>
          <t>CAS</t>
        </is>
      </c>
      <c r="B38" t="inlineStr">
        <is>
          <t>TRS C932000N SOFR -1400 041527</t>
        </is>
      </c>
      <c r="C38" t="inlineStr">
        <is>
          <t>C932000N Index</t>
        </is>
      </c>
      <c r="F38" t="inlineStr">
        <is>
          <t>TRSBA0024</t>
        </is>
      </c>
      <c r="G38" s="11" t="n">
        <v>982</v>
      </c>
      <c r="H38" s="11" t="n">
        <v>496.678991</v>
      </c>
      <c r="I38" s="12" t="n">
        <v>487738.77</v>
      </c>
      <c r="J38" s="13" t="n">
        <v>0.03751731</v>
      </c>
      <c r="K38" s="14" t="n">
        <v>13000108.90806504</v>
      </c>
      <c r="L38" s="15" t="n">
        <v>525001</v>
      </c>
      <c r="M38" s="16" t="n">
        <v>24.76206504</v>
      </c>
      <c r="N38" s="17">
        <f>_xlfn.IF(ISNUMBER(BDP($C38, "DELTA_MID")),BDP($C38, "DELTA_MID")," ")</f>
        <v/>
      </c>
      <c r="O38" s="17">
        <f>_xlfn.IF(ISNUMBER(N38),BDP($C38, "OPT_UNDL_TICKER"),"")</f>
        <v/>
      </c>
      <c r="P38" s="18">
        <f>_xlfn.IF(ISNUMBER(N38),BDP($C38, "OPT_UNDL_PX")," ")</f>
        <v/>
      </c>
      <c r="Q38" s="17">
        <f>_xlfn.IF(ISNUMBER(N38),+G38*BDP($C38, "PX_POS_MULT_FACTOR")*P38/K38," ")</f>
        <v/>
      </c>
      <c r="R38" s="18">
        <f>_xlfn.IF(OR($A38="TUA",$A38="TYA"),"",IF(ISNUMBER(BDP($C38,"DUR_ADJ_OAS_MID")),BDP($C38,"DUR_ADJ_OAS_MID"),IF(ISNUMBER(BDP($E38&amp;" ISIN","DUR_ADJ_OAS_MID")),BDP($E38&amp;" ISIN","DUR_ADJ_OAS_MID")," ")))</f>
        <v/>
      </c>
      <c r="S38" s="17">
        <f>_xlfn.IF(ISNUMBER(N38),Q38*N38,IF(ISNUMBER(R38),J38*R38," "))</f>
        <v/>
      </c>
      <c r="T38" t="inlineStr">
        <is>
          <t>TRSBA0024</t>
        </is>
      </c>
      <c r="U38" t="inlineStr">
        <is>
          <t>Swap</t>
        </is>
      </c>
      <c r="AG38" s="16" t="n">
        <v>24.76255278</v>
      </c>
    </row>
    <row r="39">
      <c r="A39" t="inlineStr">
        <is>
          <t>CAS</t>
        </is>
      </c>
      <c r="B39" t="inlineStr">
        <is>
          <t>TRS C932000N SOFR -1700 101526</t>
        </is>
      </c>
      <c r="C39" t="inlineStr">
        <is>
          <t>C932000N Index</t>
        </is>
      </c>
      <c r="F39" t="inlineStr">
        <is>
          <t>TRSUB0024</t>
        </is>
      </c>
      <c r="G39" s="11" t="n">
        <v>604</v>
      </c>
      <c r="H39" s="11" t="n">
        <v>496.67899</v>
      </c>
      <c r="I39" s="12" t="n">
        <v>299994.11</v>
      </c>
      <c r="J39" s="13" t="n">
        <v>0.02307582</v>
      </c>
      <c r="K39" s="14" t="n">
        <v>13000108.90806504</v>
      </c>
      <c r="L39" s="15" t="n">
        <v>525001</v>
      </c>
      <c r="M39" s="16" t="n">
        <v>24.76206504</v>
      </c>
      <c r="N39" s="17">
        <f>_xlfn.IF(ISNUMBER(BDP($C39, "DELTA_MID")),BDP($C39, "DELTA_MID")," ")</f>
        <v/>
      </c>
      <c r="O39" s="17">
        <f>_xlfn.IF(ISNUMBER(N39),BDP($C39, "OPT_UNDL_TICKER"),"")</f>
        <v/>
      </c>
      <c r="P39" s="18">
        <f>_xlfn.IF(ISNUMBER(N39),BDP($C39, "OPT_UNDL_PX")," ")</f>
        <v/>
      </c>
      <c r="Q39" s="17">
        <f>_xlfn.IF(ISNUMBER(N39),+G39*BDP($C39, "PX_POS_MULT_FACTOR")*P39/K39," ")</f>
        <v/>
      </c>
      <c r="R39" s="18">
        <f>_xlfn.IF(OR($A39="TUA",$A39="TYA"),"",IF(ISNUMBER(BDP($C39,"DUR_ADJ_OAS_MID")),BDP($C39,"DUR_ADJ_OAS_MID"),IF(ISNUMBER(BDP($E39&amp;" ISIN","DUR_ADJ_OAS_MID")),BDP($E39&amp;" ISIN","DUR_ADJ_OAS_MID")," ")))</f>
        <v/>
      </c>
      <c r="S39" s="17">
        <f>_xlfn.IF(ISNUMBER(N39),Q39*N39,IF(ISNUMBER(R39),J39*R39," "))</f>
        <v/>
      </c>
      <c r="T39" t="inlineStr">
        <is>
          <t>TRSUB0024</t>
        </is>
      </c>
      <c r="U39" t="inlineStr">
        <is>
          <t>Swap</t>
        </is>
      </c>
      <c r="AG39" s="16" t="n">
        <v>24.76255278</v>
      </c>
    </row>
    <row r="40">
      <c r="A40" t="inlineStr">
        <is>
          <t>CAS</t>
        </is>
      </c>
      <c r="B40" t="inlineStr">
        <is>
          <t>TRS C932000N SOFR -1950 011527</t>
        </is>
      </c>
      <c r="C40" t="inlineStr">
        <is>
          <t>C932000N Index</t>
        </is>
      </c>
      <c r="F40" t="inlineStr">
        <is>
          <t>TRSUB0012</t>
        </is>
      </c>
      <c r="G40" s="11" t="n">
        <v>2487</v>
      </c>
      <c r="H40" s="11" t="n">
        <v>496.67899</v>
      </c>
      <c r="I40" s="12" t="n">
        <v>1235240.65</v>
      </c>
      <c r="J40" s="13" t="n">
        <v>0.09501584</v>
      </c>
      <c r="K40" s="14" t="n">
        <v>13000108.90806504</v>
      </c>
      <c r="L40" s="15" t="n">
        <v>525001</v>
      </c>
      <c r="M40" s="16" t="n">
        <v>24.76206504</v>
      </c>
      <c r="N40" s="17">
        <f>_xlfn.IF(ISNUMBER(BDP($C40, "DELTA_MID")),BDP($C40, "DELTA_MID")," ")</f>
        <v/>
      </c>
      <c r="O40" s="17">
        <f>_xlfn.IF(ISNUMBER(N40),BDP($C40, "OPT_UNDL_TICKER"),"")</f>
        <v/>
      </c>
      <c r="P40" s="18">
        <f>_xlfn.IF(ISNUMBER(N40),BDP($C40, "OPT_UNDL_PX")," ")</f>
        <v/>
      </c>
      <c r="Q40" s="17">
        <f>_xlfn.IF(ISNUMBER(N40),+G40*BDP($C40, "PX_POS_MULT_FACTOR")*P40/K40," ")</f>
        <v/>
      </c>
      <c r="R40" s="18">
        <f>_xlfn.IF(OR($A40="TUA",$A40="TYA"),"",IF(ISNUMBER(BDP($C40,"DUR_ADJ_OAS_MID")),BDP($C40,"DUR_ADJ_OAS_MID"),IF(ISNUMBER(BDP($E40&amp;" ISIN","DUR_ADJ_OAS_MID")),BDP($E40&amp;" ISIN","DUR_ADJ_OAS_MID")," ")))</f>
        <v/>
      </c>
      <c r="S40" s="17">
        <f>_xlfn.IF(ISNUMBER(N40),Q40*N40,IF(ISNUMBER(R40),J40*R40," "))</f>
        <v/>
      </c>
      <c r="T40" t="inlineStr">
        <is>
          <t>TRSUB0012</t>
        </is>
      </c>
      <c r="U40" t="inlineStr">
        <is>
          <t>Swap</t>
        </is>
      </c>
      <c r="AG40" s="16" t="n">
        <v>24.76255278</v>
      </c>
    </row>
    <row r="41">
      <c r="A41" t="inlineStr">
        <is>
          <t>CAS</t>
        </is>
      </c>
      <c r="B41" t="inlineStr">
        <is>
          <t>TRS C932000N SOFR -1500 101526</t>
        </is>
      </c>
      <c r="C41" t="inlineStr">
        <is>
          <t>C932000N Index</t>
        </is>
      </c>
      <c r="F41" t="inlineStr">
        <is>
          <t>TRSBA0020</t>
        </is>
      </c>
      <c r="G41" s="11" t="n">
        <v>982</v>
      </c>
      <c r="H41" s="11" t="n">
        <v>496.678991</v>
      </c>
      <c r="I41" s="12" t="n">
        <v>487738.77</v>
      </c>
      <c r="J41" s="13" t="n">
        <v>0.03751731</v>
      </c>
      <c r="K41" s="14" t="n">
        <v>13000108.90806504</v>
      </c>
      <c r="L41" s="15" t="n">
        <v>525001</v>
      </c>
      <c r="M41" s="16" t="n">
        <v>24.76206504</v>
      </c>
      <c r="N41" s="17">
        <f>_xlfn.IF(ISNUMBER(BDP($C41, "DELTA_MID")),BDP($C41, "DELTA_MID")," ")</f>
        <v/>
      </c>
      <c r="O41" s="17">
        <f>_xlfn.IF(ISNUMBER(N41),BDP($C41, "OPT_UNDL_TICKER"),"")</f>
        <v/>
      </c>
      <c r="P41" s="18">
        <f>_xlfn.IF(ISNUMBER(N41),BDP($C41, "OPT_UNDL_PX")," ")</f>
        <v/>
      </c>
      <c r="Q41" s="17">
        <f>_xlfn.IF(ISNUMBER(N41),+G41*BDP($C41, "PX_POS_MULT_FACTOR")*P41/K41," ")</f>
        <v/>
      </c>
      <c r="R41" s="18">
        <f>_xlfn.IF(OR($A41="TUA",$A41="TYA"),"",IF(ISNUMBER(BDP($C41,"DUR_ADJ_OAS_MID")),BDP($C41,"DUR_ADJ_OAS_MID"),IF(ISNUMBER(BDP($E41&amp;" ISIN","DUR_ADJ_OAS_MID")),BDP($E41&amp;" ISIN","DUR_ADJ_OAS_MID")," ")))</f>
        <v/>
      </c>
      <c r="S41" s="17">
        <f>_xlfn.IF(ISNUMBER(N41),Q41*N41,IF(ISNUMBER(R41),J41*R41," "))</f>
        <v/>
      </c>
      <c r="T41" t="inlineStr">
        <is>
          <t>TRSBA0020</t>
        </is>
      </c>
      <c r="U41" t="inlineStr">
        <is>
          <t>Swap</t>
        </is>
      </c>
      <c r="AG41" s="16" t="n">
        <v>24.76255278</v>
      </c>
    </row>
    <row r="42">
      <c r="A42" t="inlineStr">
        <is>
          <t>CAS</t>
        </is>
      </c>
      <c r="B42" t="inlineStr">
        <is>
          <t>TRS CSIN0300 SOFR -650 101526</t>
        </is>
      </c>
      <c r="C42" t="inlineStr">
        <is>
          <t>CSIN0300 Index</t>
        </is>
      </c>
      <c r="F42" t="inlineStr">
        <is>
          <t>TRSBA0017</t>
        </is>
      </c>
      <c r="G42" s="11" t="n">
        <v>784</v>
      </c>
      <c r="H42" s="11" t="n">
        <v>970.5834180000001</v>
      </c>
      <c r="I42" s="12" t="n">
        <v>760937.4</v>
      </c>
      <c r="J42" s="13" t="n">
        <v>0.058532</v>
      </c>
      <c r="K42" s="14" t="n">
        <v>13000108.90806504</v>
      </c>
      <c r="L42" s="15" t="n">
        <v>525001</v>
      </c>
      <c r="M42" s="16" t="n">
        <v>24.76206504</v>
      </c>
      <c r="N42" s="17">
        <f>_xlfn.IF(ISNUMBER(BDP($C42, "DELTA_MID")),BDP($C42, "DELTA_MID")," ")</f>
        <v/>
      </c>
      <c r="O42" s="17">
        <f>_xlfn.IF(ISNUMBER(N42),BDP($C42, "OPT_UNDL_TICKER"),"")</f>
        <v/>
      </c>
      <c r="P42" s="18">
        <f>_xlfn.IF(ISNUMBER(N42),BDP($C42, "OPT_UNDL_PX")," ")</f>
        <v/>
      </c>
      <c r="Q42" s="17">
        <f>_xlfn.IF(ISNUMBER(N42),+G42*BDP($C42, "PX_POS_MULT_FACTOR")*P42/K42," ")</f>
        <v/>
      </c>
      <c r="R42" s="18">
        <f>_xlfn.IF(OR($A42="TUA",$A42="TYA"),"",IF(ISNUMBER(BDP($C42,"DUR_ADJ_OAS_MID")),BDP($C42,"DUR_ADJ_OAS_MID"),IF(ISNUMBER(BDP($E42&amp;" ISIN","DUR_ADJ_OAS_MID")),BDP($E42&amp;" ISIN","DUR_ADJ_OAS_MID")," ")))</f>
        <v/>
      </c>
      <c r="S42" s="17">
        <f>_xlfn.IF(ISNUMBER(N42),Q42*N42,IF(ISNUMBER(R42),J42*R42," "))</f>
        <v/>
      </c>
      <c r="T42" t="inlineStr">
        <is>
          <t>TRSBA0017</t>
        </is>
      </c>
      <c r="U42" t="inlineStr">
        <is>
          <t>Swap</t>
        </is>
      </c>
      <c r="AG42" s="16" t="n">
        <v>24.76255278</v>
      </c>
    </row>
    <row r="43">
      <c r="A43" t="inlineStr">
        <is>
          <t>CAS</t>
        </is>
      </c>
      <c r="B43" t="inlineStr">
        <is>
          <t>TRS CSIN0300 SOFR -520 011527</t>
        </is>
      </c>
      <c r="C43" t="inlineStr">
        <is>
          <t>CSIN0300 Index</t>
        </is>
      </c>
      <c r="F43" t="inlineStr">
        <is>
          <t>TRSUB0009</t>
        </is>
      </c>
      <c r="G43" s="11" t="n">
        <v>2249</v>
      </c>
      <c r="H43" s="11" t="n">
        <v>970.5834139999999</v>
      </c>
      <c r="I43" s="12" t="n">
        <v>2182842.1</v>
      </c>
      <c r="J43" s="13" t="n">
        <v>0.16790622</v>
      </c>
      <c r="K43" s="14" t="n">
        <v>13000108.90806504</v>
      </c>
      <c r="L43" s="15" t="n">
        <v>525001</v>
      </c>
      <c r="M43" s="16" t="n">
        <v>24.76206504</v>
      </c>
      <c r="N43" s="17">
        <f>_xlfn.IF(ISNUMBER(BDP($C43, "DELTA_MID")),BDP($C43, "DELTA_MID")," ")</f>
        <v/>
      </c>
      <c r="O43" s="17">
        <f>_xlfn.IF(ISNUMBER(N43),BDP($C43, "OPT_UNDL_TICKER"),"")</f>
        <v/>
      </c>
      <c r="P43" s="18">
        <f>_xlfn.IF(ISNUMBER(N43),BDP($C43, "OPT_UNDL_PX")," ")</f>
        <v/>
      </c>
      <c r="Q43" s="17">
        <f>_xlfn.IF(ISNUMBER(N43),+G43*BDP($C43, "PX_POS_MULT_FACTOR")*P43/K43," ")</f>
        <v/>
      </c>
      <c r="R43" s="18">
        <f>_xlfn.IF(OR($A43="TUA",$A43="TYA"),"",IF(ISNUMBER(BDP($C43,"DUR_ADJ_OAS_MID")),BDP($C43,"DUR_ADJ_OAS_MID"),IF(ISNUMBER(BDP($E43&amp;" ISIN","DUR_ADJ_OAS_MID")),BDP($E43&amp;" ISIN","DUR_ADJ_OAS_MID")," ")))</f>
        <v/>
      </c>
      <c r="S43" s="17">
        <f>_xlfn.IF(ISNUMBER(N43),Q43*N43,IF(ISNUMBER(R43),J43*R43," "))</f>
        <v/>
      </c>
      <c r="T43" t="inlineStr">
        <is>
          <t>TRSUB0009</t>
        </is>
      </c>
      <c r="U43" t="inlineStr">
        <is>
          <t>Swap</t>
        </is>
      </c>
      <c r="AG43" s="16" t="n">
        <v>24.76255278</v>
      </c>
    </row>
    <row r="44">
      <c r="A44" t="inlineStr">
        <is>
          <t>CAS</t>
        </is>
      </c>
      <c r="B44" t="inlineStr">
        <is>
          <t>TRS CSIN0300 SOFR -680 041527</t>
        </is>
      </c>
      <c r="C44" t="inlineStr">
        <is>
          <t>CSIN0300 Index</t>
        </is>
      </c>
      <c r="F44" t="inlineStr">
        <is>
          <t>TRSUB0025</t>
        </is>
      </c>
      <c r="G44" s="11" t="n">
        <v>381</v>
      </c>
      <c r="H44" s="11" t="n">
        <v>970.583412</v>
      </c>
      <c r="I44" s="12" t="n">
        <v>369792.28</v>
      </c>
      <c r="J44" s="13" t="n">
        <v>0.02844476</v>
      </c>
      <c r="K44" s="14" t="n">
        <v>13000108.90806504</v>
      </c>
      <c r="L44" s="15" t="n">
        <v>525001</v>
      </c>
      <c r="M44" s="16" t="n">
        <v>24.76206504</v>
      </c>
      <c r="N44" s="17">
        <f>_xlfn.IF(ISNUMBER(BDP($C44, "DELTA_MID")),BDP($C44, "DELTA_MID")," ")</f>
        <v/>
      </c>
      <c r="O44" s="17">
        <f>_xlfn.IF(ISNUMBER(N44),BDP($C44, "OPT_UNDL_TICKER"),"")</f>
        <v/>
      </c>
      <c r="P44" s="18">
        <f>_xlfn.IF(ISNUMBER(N44),BDP($C44, "OPT_UNDL_PX")," ")</f>
        <v/>
      </c>
      <c r="Q44" s="17">
        <f>_xlfn.IF(ISNUMBER(N44),+G44*BDP($C44, "PX_POS_MULT_FACTOR")*P44/K44," ")</f>
        <v/>
      </c>
      <c r="R44" s="18">
        <f>_xlfn.IF(OR($A44="TUA",$A44="TYA"),"",IF(ISNUMBER(BDP($C44,"DUR_ADJ_OAS_MID")),BDP($C44,"DUR_ADJ_OAS_MID"),IF(ISNUMBER(BDP($E44&amp;" ISIN","DUR_ADJ_OAS_MID")),BDP($E44&amp;" ISIN","DUR_ADJ_OAS_MID")," ")))</f>
        <v/>
      </c>
      <c r="S44" s="17">
        <f>_xlfn.IF(ISNUMBER(N44),Q44*N44,IF(ISNUMBER(R44),J44*R44," "))</f>
        <v/>
      </c>
      <c r="T44" t="inlineStr">
        <is>
          <t>TRSUB0025</t>
        </is>
      </c>
      <c r="U44" t="inlineStr">
        <is>
          <t>Swap</t>
        </is>
      </c>
      <c r="AG44" s="16" t="n">
        <v>24.76255278</v>
      </c>
    </row>
    <row r="45">
      <c r="A45" t="inlineStr">
        <is>
          <t>CAS</t>
        </is>
      </c>
      <c r="B45" t="inlineStr">
        <is>
          <t>TRS CSIN0300 SOFR -620 041527</t>
        </is>
      </c>
      <c r="C45" t="inlineStr">
        <is>
          <t>CSIN0300 Index</t>
        </is>
      </c>
      <c r="F45" t="inlineStr">
        <is>
          <t>TRSBA0021</t>
        </is>
      </c>
      <c r="G45" s="11" t="n">
        <v>784</v>
      </c>
      <c r="H45" s="11" t="n">
        <v>970.5834180000001</v>
      </c>
      <c r="I45" s="12" t="n">
        <v>760937.4</v>
      </c>
      <c r="J45" s="13" t="n">
        <v>0.058532</v>
      </c>
      <c r="K45" s="14" t="n">
        <v>13000108.90806504</v>
      </c>
      <c r="L45" s="15" t="n">
        <v>525001</v>
      </c>
      <c r="M45" s="16" t="n">
        <v>24.76206504</v>
      </c>
      <c r="N45" s="17">
        <f>_xlfn.IF(ISNUMBER(BDP($C45, "DELTA_MID")),BDP($C45, "DELTA_MID")," ")</f>
        <v/>
      </c>
      <c r="O45" s="17">
        <f>_xlfn.IF(ISNUMBER(N45),BDP($C45, "OPT_UNDL_TICKER"),"")</f>
        <v/>
      </c>
      <c r="P45" s="18">
        <f>_xlfn.IF(ISNUMBER(N45),BDP($C45, "OPT_UNDL_PX")," ")</f>
        <v/>
      </c>
      <c r="Q45" s="17">
        <f>_xlfn.IF(ISNUMBER(N45),+G45*BDP($C45, "PX_POS_MULT_FACTOR")*P45/K45," ")</f>
        <v/>
      </c>
      <c r="R45" s="18">
        <f>_xlfn.IF(OR($A45="TUA",$A45="TYA"),"",IF(ISNUMBER(BDP($C45,"DUR_ADJ_OAS_MID")),BDP($C45,"DUR_ADJ_OAS_MID"),IF(ISNUMBER(BDP($E45&amp;" ISIN","DUR_ADJ_OAS_MID")),BDP($E45&amp;" ISIN","DUR_ADJ_OAS_MID")," ")))</f>
        <v/>
      </c>
      <c r="S45" s="17">
        <f>_xlfn.IF(ISNUMBER(N45),Q45*N45,IF(ISNUMBER(R45),J45*R45," "))</f>
        <v/>
      </c>
      <c r="T45" t="inlineStr">
        <is>
          <t>TRSBA0021</t>
        </is>
      </c>
      <c r="U45" t="inlineStr">
        <is>
          <t>Swap</t>
        </is>
      </c>
      <c r="AG45" s="16" t="n">
        <v>24.76255278</v>
      </c>
    </row>
    <row r="46">
      <c r="A46" t="inlineStr">
        <is>
          <t>CAS</t>
        </is>
      </c>
      <c r="B46" t="inlineStr">
        <is>
          <t>TRS CSIN0300 SOFR -840 101526</t>
        </is>
      </c>
      <c r="C46" t="inlineStr">
        <is>
          <t>CSIN0300 Index</t>
        </is>
      </c>
      <c r="F46" t="inlineStr">
        <is>
          <t>TRSUB0021</t>
        </is>
      </c>
      <c r="G46" s="11" t="n">
        <v>593</v>
      </c>
      <c r="H46" s="11" t="n">
        <v>970.583406</v>
      </c>
      <c r="I46" s="12" t="n">
        <v>575555.96</v>
      </c>
      <c r="J46" s="13" t="n">
        <v>0.04427229</v>
      </c>
      <c r="K46" s="14" t="n">
        <v>13000108.90806504</v>
      </c>
      <c r="L46" s="15" t="n">
        <v>525001</v>
      </c>
      <c r="M46" s="16" t="n">
        <v>24.76206504</v>
      </c>
      <c r="N46" s="17">
        <f>_xlfn.IF(ISNUMBER(BDP($C46, "DELTA_MID")),BDP($C46, "DELTA_MID")," ")</f>
        <v/>
      </c>
      <c r="O46" s="17">
        <f>_xlfn.IF(ISNUMBER(N46),BDP($C46, "OPT_UNDL_TICKER"),"")</f>
        <v/>
      </c>
      <c r="P46" s="18">
        <f>_xlfn.IF(ISNUMBER(N46),BDP($C46, "OPT_UNDL_PX")," ")</f>
        <v/>
      </c>
      <c r="Q46" s="17">
        <f>_xlfn.IF(ISNUMBER(N46),+G46*BDP($C46, "PX_POS_MULT_FACTOR")*P46/K46," ")</f>
        <v/>
      </c>
      <c r="R46" s="18">
        <f>_xlfn.IF(OR($A46="TUA",$A46="TYA"),"",IF(ISNUMBER(BDP($C46,"DUR_ADJ_OAS_MID")),BDP($C46,"DUR_ADJ_OAS_MID"),IF(ISNUMBER(BDP($E46&amp;" ISIN","DUR_ADJ_OAS_MID")),BDP($E46&amp;" ISIN","DUR_ADJ_OAS_MID")," ")))</f>
        <v/>
      </c>
      <c r="S46" s="17">
        <f>_xlfn.IF(ISNUMBER(N46),Q46*N46,IF(ISNUMBER(R46),J46*R46," "))</f>
        <v/>
      </c>
      <c r="T46" t="inlineStr">
        <is>
          <t>TRSUB0021</t>
        </is>
      </c>
      <c r="U46" t="inlineStr">
        <is>
          <t>Swap</t>
        </is>
      </c>
      <c r="AG46" s="16" t="n">
        <v>24.76255278</v>
      </c>
    </row>
    <row r="47">
      <c r="A47" t="inlineStr">
        <is>
          <t>CAS</t>
        </is>
      </c>
      <c r="B47" t="inlineStr">
        <is>
          <t>TRS CSIN0852 SOFR -1260 041527</t>
        </is>
      </c>
      <c r="C47" t="inlineStr">
        <is>
          <t>CSIN0852 Index</t>
        </is>
      </c>
      <c r="F47" t="inlineStr">
        <is>
          <t>TRSUB0027</t>
        </is>
      </c>
      <c r="G47" s="11" t="n">
        <v>135</v>
      </c>
      <c r="H47" s="11" t="n">
        <v>1260.475777</v>
      </c>
      <c r="I47" s="12" t="n">
        <v>170164.23</v>
      </c>
      <c r="J47" s="13" t="n">
        <v>0.01308919</v>
      </c>
      <c r="K47" s="14" t="n">
        <v>13000108.90806504</v>
      </c>
      <c r="L47" s="15" t="n">
        <v>525001</v>
      </c>
      <c r="M47" s="16" t="n">
        <v>24.76206504</v>
      </c>
      <c r="N47" s="17">
        <f>_xlfn.IF(ISNUMBER(BDP($C47, "DELTA_MID")),BDP($C47, "DELTA_MID")," ")</f>
        <v/>
      </c>
      <c r="O47" s="17">
        <f>_xlfn.IF(ISNUMBER(N47),BDP($C47, "OPT_UNDL_TICKER"),"")</f>
        <v/>
      </c>
      <c r="P47" s="18">
        <f>_xlfn.IF(ISNUMBER(N47),BDP($C47, "OPT_UNDL_PX")," ")</f>
        <v/>
      </c>
      <c r="Q47" s="17">
        <f>_xlfn.IF(ISNUMBER(N47),+G47*BDP($C47, "PX_POS_MULT_FACTOR")*P47/K47," ")</f>
        <v/>
      </c>
      <c r="R47" s="18">
        <f>_xlfn.IF(OR($A47="TUA",$A47="TYA"),"",IF(ISNUMBER(BDP($C47,"DUR_ADJ_OAS_MID")),BDP($C47,"DUR_ADJ_OAS_MID"),IF(ISNUMBER(BDP($E47&amp;" ISIN","DUR_ADJ_OAS_MID")),BDP($E47&amp;" ISIN","DUR_ADJ_OAS_MID")," ")))</f>
        <v/>
      </c>
      <c r="S47" s="17">
        <f>_xlfn.IF(ISNUMBER(N47),Q47*N47,IF(ISNUMBER(R47),J47*R47," "))</f>
        <v/>
      </c>
      <c r="T47" t="inlineStr">
        <is>
          <t>TRSUB0027</t>
        </is>
      </c>
      <c r="U47" t="inlineStr">
        <is>
          <t>Swap</t>
        </is>
      </c>
      <c r="AG47" s="16" t="n">
        <v>24.76255278</v>
      </c>
    </row>
    <row r="48">
      <c r="A48" t="inlineStr">
        <is>
          <t>CAS</t>
        </is>
      </c>
      <c r="B48" t="inlineStr">
        <is>
          <t>TRS CSIN0852 SOFR -1240 011527</t>
        </is>
      </c>
      <c r="C48" t="inlineStr">
        <is>
          <t>CSIN0852 Index</t>
        </is>
      </c>
      <c r="F48" t="inlineStr">
        <is>
          <t>TRSUB0011</t>
        </is>
      </c>
      <c r="G48" s="11" t="n">
        <v>663</v>
      </c>
      <c r="H48" s="11" t="n">
        <v>1260.475791</v>
      </c>
      <c r="I48" s="12" t="n">
        <v>835695.45</v>
      </c>
      <c r="J48" s="13" t="n">
        <v>0.06428246</v>
      </c>
      <c r="K48" s="14" t="n">
        <v>13000108.90806504</v>
      </c>
      <c r="L48" s="15" t="n">
        <v>525001</v>
      </c>
      <c r="M48" s="16" t="n">
        <v>24.76206504</v>
      </c>
      <c r="N48" s="17">
        <f>_xlfn.IF(ISNUMBER(BDP($C48, "DELTA_MID")),BDP($C48, "DELTA_MID")," ")</f>
        <v/>
      </c>
      <c r="O48" s="17">
        <f>_xlfn.IF(ISNUMBER(N48),BDP($C48, "OPT_UNDL_TICKER"),"")</f>
        <v/>
      </c>
      <c r="P48" s="18">
        <f>_xlfn.IF(ISNUMBER(N48),BDP($C48, "OPT_UNDL_PX")," ")</f>
        <v/>
      </c>
      <c r="Q48" s="17">
        <f>_xlfn.IF(ISNUMBER(N48),+G48*BDP($C48, "PX_POS_MULT_FACTOR")*P48/K48," ")</f>
        <v/>
      </c>
      <c r="R48" s="18">
        <f>_xlfn.IF(OR($A48="TUA",$A48="TYA"),"",IF(ISNUMBER(BDP($C48,"DUR_ADJ_OAS_MID")),BDP($C48,"DUR_ADJ_OAS_MID"),IF(ISNUMBER(BDP($E48&amp;" ISIN","DUR_ADJ_OAS_MID")),BDP($E48&amp;" ISIN","DUR_ADJ_OAS_MID")," ")))</f>
        <v/>
      </c>
      <c r="S48" s="17">
        <f>_xlfn.IF(ISNUMBER(N48),Q48*N48,IF(ISNUMBER(R48),J48*R48," "))</f>
        <v/>
      </c>
      <c r="T48" t="inlineStr">
        <is>
          <t>TRSUB0011</t>
        </is>
      </c>
      <c r="U48" t="inlineStr">
        <is>
          <t>Swap</t>
        </is>
      </c>
      <c r="AG48" s="16" t="n">
        <v>24.76255278</v>
      </c>
    </row>
    <row r="49">
      <c r="A49" t="inlineStr">
        <is>
          <t>CAS</t>
        </is>
      </c>
      <c r="B49" t="inlineStr">
        <is>
          <t>TRS CSIN0852 SOFR -1310 101526</t>
        </is>
      </c>
      <c r="C49" t="inlineStr">
        <is>
          <t>CSIN0852 Index</t>
        </is>
      </c>
      <c r="F49" t="inlineStr">
        <is>
          <t>TRSUB0023</t>
        </is>
      </c>
      <c r="G49" s="11" t="n">
        <v>202</v>
      </c>
      <c r="H49" s="11" t="n">
        <v>1260.475792</v>
      </c>
      <c r="I49" s="12" t="n">
        <v>254616.11</v>
      </c>
      <c r="J49" s="13" t="n">
        <v>0.0195853</v>
      </c>
      <c r="K49" s="14" t="n">
        <v>13000108.90806504</v>
      </c>
      <c r="L49" s="15" t="n">
        <v>525001</v>
      </c>
      <c r="M49" s="16" t="n">
        <v>24.76206504</v>
      </c>
      <c r="N49" s="17">
        <f>_xlfn.IF(ISNUMBER(BDP($C49, "DELTA_MID")),BDP($C49, "DELTA_MID")," ")</f>
        <v/>
      </c>
      <c r="O49" s="17">
        <f>_xlfn.IF(ISNUMBER(N49),BDP($C49, "OPT_UNDL_TICKER"),"")</f>
        <v/>
      </c>
      <c r="P49" s="18">
        <f>_xlfn.IF(ISNUMBER(N49),BDP($C49, "OPT_UNDL_PX")," ")</f>
        <v/>
      </c>
      <c r="Q49" s="17">
        <f>_xlfn.IF(ISNUMBER(N49),+G49*BDP($C49, "PX_POS_MULT_FACTOR")*P49/K49," ")</f>
        <v/>
      </c>
      <c r="R49" s="18">
        <f>_xlfn.IF(OR($A49="TUA",$A49="TYA"),"",IF(ISNUMBER(BDP($C49,"DUR_ADJ_OAS_MID")),BDP($C49,"DUR_ADJ_OAS_MID"),IF(ISNUMBER(BDP($E49&amp;" ISIN","DUR_ADJ_OAS_MID")),BDP($E49&amp;" ISIN","DUR_ADJ_OAS_MID")," ")))</f>
        <v/>
      </c>
      <c r="S49" s="17">
        <f>_xlfn.IF(ISNUMBER(N49),Q49*N49,IF(ISNUMBER(R49),J49*R49," "))</f>
        <v/>
      </c>
      <c r="T49" t="inlineStr">
        <is>
          <t>TRSUB0023</t>
        </is>
      </c>
      <c r="U49" t="inlineStr">
        <is>
          <t>Swap</t>
        </is>
      </c>
      <c r="AG49" s="16" t="n">
        <v>24.76255278</v>
      </c>
    </row>
    <row r="50">
      <c r="A50" t="inlineStr">
        <is>
          <t>CAS</t>
        </is>
      </c>
      <c r="B50" t="inlineStr">
        <is>
          <t>TRS CSIN0852 SOFR -1190 041527</t>
        </is>
      </c>
      <c r="C50" t="inlineStr">
        <is>
          <t>CSIN0852 Index</t>
        </is>
      </c>
      <c r="F50" t="inlineStr">
        <is>
          <t>TRSBA0023</t>
        </is>
      </c>
      <c r="G50" s="11" t="n">
        <v>292</v>
      </c>
      <c r="H50" s="11" t="n">
        <v>1260.475787</v>
      </c>
      <c r="I50" s="12" t="n">
        <v>368058.93</v>
      </c>
      <c r="J50" s="13" t="n">
        <v>0.02831143</v>
      </c>
      <c r="K50" s="14" t="n">
        <v>13000108.90806504</v>
      </c>
      <c r="L50" s="15" t="n">
        <v>525001</v>
      </c>
      <c r="M50" s="16" t="n">
        <v>24.76206504</v>
      </c>
      <c r="N50" s="17">
        <f>_xlfn.IF(ISNUMBER(BDP($C50, "DELTA_MID")),BDP($C50, "DELTA_MID")," ")</f>
        <v/>
      </c>
      <c r="O50" s="17">
        <f>_xlfn.IF(ISNUMBER(N50),BDP($C50, "OPT_UNDL_TICKER"),"")</f>
        <v/>
      </c>
      <c r="P50" s="18">
        <f>_xlfn.IF(ISNUMBER(N50),BDP($C50, "OPT_UNDL_PX")," ")</f>
        <v/>
      </c>
      <c r="Q50" s="17">
        <f>_xlfn.IF(ISNUMBER(N50),+G50*BDP($C50, "PX_POS_MULT_FACTOR")*P50/K50," ")</f>
        <v/>
      </c>
      <c r="R50" s="18">
        <f>_xlfn.IF(OR($A50="TUA",$A50="TYA"),"",IF(ISNUMBER(BDP($C50,"DUR_ADJ_OAS_MID")),BDP($C50,"DUR_ADJ_OAS_MID"),IF(ISNUMBER(BDP($E50&amp;" ISIN","DUR_ADJ_OAS_MID")),BDP($E50&amp;" ISIN","DUR_ADJ_OAS_MID")," ")))</f>
        <v/>
      </c>
      <c r="S50" s="17">
        <f>_xlfn.IF(ISNUMBER(N50),Q50*N50,IF(ISNUMBER(R50),J50*R50," "))</f>
        <v/>
      </c>
      <c r="T50" t="inlineStr">
        <is>
          <t>TRSBA0023</t>
        </is>
      </c>
      <c r="U50" t="inlineStr">
        <is>
          <t>Swap</t>
        </is>
      </c>
      <c r="AG50" s="16" t="n">
        <v>24.76255278</v>
      </c>
    </row>
    <row r="51">
      <c r="A51" t="inlineStr">
        <is>
          <t>CAS</t>
        </is>
      </c>
      <c r="B51" t="inlineStr">
        <is>
          <t>TRS CSIN0852 SOFR -1000 101526</t>
        </is>
      </c>
      <c r="C51" t="inlineStr">
        <is>
          <t>CSIN0852 Index</t>
        </is>
      </c>
      <c r="F51" t="inlineStr">
        <is>
          <t>TRSBA0019</t>
        </is>
      </c>
      <c r="G51" s="11" t="n">
        <v>292</v>
      </c>
      <c r="H51" s="11" t="n">
        <v>1260.475787</v>
      </c>
      <c r="I51" s="12" t="n">
        <v>368058.93</v>
      </c>
      <c r="J51" s="13" t="n">
        <v>0.02831143</v>
      </c>
      <c r="K51" s="14" t="n">
        <v>13000108.90806504</v>
      </c>
      <c r="L51" s="15" t="n">
        <v>525001</v>
      </c>
      <c r="M51" s="16" t="n">
        <v>24.76206504</v>
      </c>
      <c r="N51" s="17">
        <f>_xlfn.IF(ISNUMBER(BDP($C51, "DELTA_MID")),BDP($C51, "DELTA_MID")," ")</f>
        <v/>
      </c>
      <c r="O51" s="17">
        <f>_xlfn.IF(ISNUMBER(N51),BDP($C51, "OPT_UNDL_TICKER"),"")</f>
        <v/>
      </c>
      <c r="P51" s="18">
        <f>_xlfn.IF(ISNUMBER(N51),BDP($C51, "OPT_UNDL_PX")," ")</f>
        <v/>
      </c>
      <c r="Q51" s="17">
        <f>_xlfn.IF(ISNUMBER(N51),+G51*BDP($C51, "PX_POS_MULT_FACTOR")*P51/K51," ")</f>
        <v/>
      </c>
      <c r="R51" s="18">
        <f>_xlfn.IF(OR($A51="TUA",$A51="TYA"),"",IF(ISNUMBER(BDP($C51,"DUR_ADJ_OAS_MID")),BDP($C51,"DUR_ADJ_OAS_MID"),IF(ISNUMBER(BDP($E51&amp;" ISIN","DUR_ADJ_OAS_MID")),BDP($E51&amp;" ISIN","DUR_ADJ_OAS_MID")," ")))</f>
        <v/>
      </c>
      <c r="S51" s="17">
        <f>_xlfn.IF(ISNUMBER(N51),Q51*N51,IF(ISNUMBER(R51),J51*R51," "))</f>
        <v/>
      </c>
      <c r="T51" t="inlineStr">
        <is>
          <t>TRSBA0019</t>
        </is>
      </c>
      <c r="U51" t="inlineStr">
        <is>
          <t>Swap</t>
        </is>
      </c>
      <c r="AG51" s="16" t="n">
        <v>24.76255278</v>
      </c>
    </row>
    <row r="52">
      <c r="A52" t="inlineStr">
        <is>
          <t>CAS</t>
        </is>
      </c>
      <c r="B52" t="inlineStr">
        <is>
          <t>TRS CSIN0905 SOFR -900 041527</t>
        </is>
      </c>
      <c r="C52" t="inlineStr">
        <is>
          <t>CSIN0905 Index</t>
        </is>
      </c>
      <c r="F52" t="inlineStr">
        <is>
          <t>TRSBA0022</t>
        </is>
      </c>
      <c r="G52" s="11" t="n">
        <v>526</v>
      </c>
      <c r="H52" s="11" t="n">
        <v>1375.280228</v>
      </c>
      <c r="I52" s="12" t="n">
        <v>723397.4</v>
      </c>
      <c r="J52" s="13" t="n">
        <v>0.05564439</v>
      </c>
      <c r="K52" s="14" t="n">
        <v>13000108.90806504</v>
      </c>
      <c r="L52" s="15" t="n">
        <v>525001</v>
      </c>
      <c r="M52" s="16" t="n">
        <v>24.76206504</v>
      </c>
      <c r="N52" s="17">
        <f>_xlfn.IF(ISNUMBER(BDP($C52, "DELTA_MID")),BDP($C52, "DELTA_MID")," ")</f>
        <v/>
      </c>
      <c r="O52" s="17">
        <f>_xlfn.IF(ISNUMBER(N52),BDP($C52, "OPT_UNDL_TICKER"),"")</f>
        <v/>
      </c>
      <c r="P52" s="18">
        <f>_xlfn.IF(ISNUMBER(N52),BDP($C52, "OPT_UNDL_PX")," ")</f>
        <v/>
      </c>
      <c r="Q52" s="17">
        <f>_xlfn.IF(ISNUMBER(N52),+G52*BDP($C52, "PX_POS_MULT_FACTOR")*P52/K52," ")</f>
        <v/>
      </c>
      <c r="R52" s="18">
        <f>_xlfn.IF(OR($A52="TUA",$A52="TYA"),"",IF(ISNUMBER(BDP($C52,"DUR_ADJ_OAS_MID")),BDP($C52,"DUR_ADJ_OAS_MID"),IF(ISNUMBER(BDP($E52&amp;" ISIN","DUR_ADJ_OAS_MID")),BDP($E52&amp;" ISIN","DUR_ADJ_OAS_MID")," ")))</f>
        <v/>
      </c>
      <c r="S52" s="17">
        <f>_xlfn.IF(ISNUMBER(N52),Q52*N52,IF(ISNUMBER(R52),J52*R52," "))</f>
        <v/>
      </c>
      <c r="T52" t="inlineStr">
        <is>
          <t>TRSBA0022</t>
        </is>
      </c>
      <c r="U52" t="inlineStr">
        <is>
          <t>Swap</t>
        </is>
      </c>
      <c r="AG52" s="16" t="n">
        <v>24.76255278</v>
      </c>
    </row>
    <row r="53">
      <c r="A53" t="inlineStr">
        <is>
          <t>CAS</t>
        </is>
      </c>
      <c r="B53" t="inlineStr">
        <is>
          <t>TRS CSIN0905 SOFR -790 101526</t>
        </is>
      </c>
      <c r="C53" t="inlineStr">
        <is>
          <t>CSIN0905 Index</t>
        </is>
      </c>
      <c r="F53" t="inlineStr">
        <is>
          <t>TRSBA0018</t>
        </is>
      </c>
      <c r="G53" s="11" t="n">
        <v>526</v>
      </c>
      <c r="H53" s="11" t="n">
        <v>1375.280228</v>
      </c>
      <c r="I53" s="12" t="n">
        <v>723397.4</v>
      </c>
      <c r="J53" s="13" t="n">
        <v>0.05564439</v>
      </c>
      <c r="K53" s="14" t="n">
        <v>13000108.90806504</v>
      </c>
      <c r="L53" s="15" t="n">
        <v>525001</v>
      </c>
      <c r="M53" s="16" t="n">
        <v>24.76206504</v>
      </c>
      <c r="N53" s="17">
        <f>_xlfn.IF(ISNUMBER(BDP($C53, "DELTA_MID")),BDP($C53, "DELTA_MID")," ")</f>
        <v/>
      </c>
      <c r="O53" s="17">
        <f>_xlfn.IF(ISNUMBER(N53),BDP($C53, "OPT_UNDL_TICKER"),"")</f>
        <v/>
      </c>
      <c r="P53" s="18">
        <f>_xlfn.IF(ISNUMBER(N53),BDP($C53, "OPT_UNDL_PX")," ")</f>
        <v/>
      </c>
      <c r="Q53" s="17">
        <f>_xlfn.IF(ISNUMBER(N53),+G53*BDP($C53, "PX_POS_MULT_FACTOR")*P53/K53," ")</f>
        <v/>
      </c>
      <c r="R53" s="18">
        <f>_xlfn.IF(OR($A53="TUA",$A53="TYA"),"",IF(ISNUMBER(BDP($C53,"DUR_ADJ_OAS_MID")),BDP($C53,"DUR_ADJ_OAS_MID"),IF(ISNUMBER(BDP($E53&amp;" ISIN","DUR_ADJ_OAS_MID")),BDP($E53&amp;" ISIN","DUR_ADJ_OAS_MID")," ")))</f>
        <v/>
      </c>
      <c r="S53" s="17">
        <f>_xlfn.IF(ISNUMBER(N53),Q53*N53,IF(ISNUMBER(R53),J53*R53," "))</f>
        <v/>
      </c>
      <c r="T53" t="inlineStr">
        <is>
          <t>TRSBA0018</t>
        </is>
      </c>
      <c r="U53" t="inlineStr">
        <is>
          <t>Swap</t>
        </is>
      </c>
      <c r="AG53" s="16" t="n">
        <v>24.76255278</v>
      </c>
    </row>
    <row r="54">
      <c r="A54" t="inlineStr">
        <is>
          <t>CAS</t>
        </is>
      </c>
      <c r="B54" t="inlineStr">
        <is>
          <t>TRS CSIN0905 SOFR -1120 041527</t>
        </is>
      </c>
      <c r="C54" t="inlineStr">
        <is>
          <t>CSIN0905 Index</t>
        </is>
      </c>
      <c r="F54" t="inlineStr">
        <is>
          <t>TRSUB0026</t>
        </is>
      </c>
      <c r="G54" s="11" t="n">
        <v>220</v>
      </c>
      <c r="H54" s="11" t="n">
        <v>1375.280227</v>
      </c>
      <c r="I54" s="12" t="n">
        <v>302561.65</v>
      </c>
      <c r="J54" s="13" t="n">
        <v>0.02327332</v>
      </c>
      <c r="K54" s="14" t="n">
        <v>13000108.90806504</v>
      </c>
      <c r="L54" s="15" t="n">
        <v>525001</v>
      </c>
      <c r="M54" s="16" t="n">
        <v>24.76206504</v>
      </c>
      <c r="N54" s="17">
        <f>_xlfn.IF(ISNUMBER(BDP($C54, "DELTA_MID")),BDP($C54, "DELTA_MID")," ")</f>
        <v/>
      </c>
      <c r="O54" s="17">
        <f>_xlfn.IF(ISNUMBER(N54),BDP($C54, "OPT_UNDL_TICKER"),"")</f>
        <v/>
      </c>
      <c r="P54" s="18">
        <f>_xlfn.IF(ISNUMBER(N54),BDP($C54, "OPT_UNDL_PX")," ")</f>
        <v/>
      </c>
      <c r="Q54" s="17">
        <f>_xlfn.IF(ISNUMBER(N54),+G54*BDP($C54, "PX_POS_MULT_FACTOR")*P54/K54," ")</f>
        <v/>
      </c>
      <c r="R54" s="18">
        <f>_xlfn.IF(OR($A54="TUA",$A54="TYA"),"",IF(ISNUMBER(BDP($C54,"DUR_ADJ_OAS_MID")),BDP($C54,"DUR_ADJ_OAS_MID"),IF(ISNUMBER(BDP($E54&amp;" ISIN","DUR_ADJ_OAS_MID")),BDP($E54&amp;" ISIN","DUR_ADJ_OAS_MID")," ")))</f>
        <v/>
      </c>
      <c r="S54" s="17">
        <f>_xlfn.IF(ISNUMBER(N54),Q54*N54,IF(ISNUMBER(R54),J54*R54," "))</f>
        <v/>
      </c>
      <c r="T54" t="inlineStr">
        <is>
          <t>TRSUB0026</t>
        </is>
      </c>
      <c r="U54" t="inlineStr">
        <is>
          <t>Swap</t>
        </is>
      </c>
      <c r="AG54" s="16" t="n">
        <v>24.76255278</v>
      </c>
    </row>
    <row r="55">
      <c r="A55" t="inlineStr">
        <is>
          <t>CAS</t>
        </is>
      </c>
      <c r="B55" t="inlineStr">
        <is>
          <t>TRS CSIN0905 SOFR -1400 101526</t>
        </is>
      </c>
      <c r="C55" t="inlineStr">
        <is>
          <t>CSIN0905 Index</t>
        </is>
      </c>
      <c r="F55" t="inlineStr">
        <is>
          <t>TRSUB0022</t>
        </is>
      </c>
      <c r="G55" s="11" t="n">
        <v>358</v>
      </c>
      <c r="H55" s="11" t="n">
        <v>1375.280223</v>
      </c>
      <c r="I55" s="12" t="n">
        <v>492350.32</v>
      </c>
      <c r="J55" s="13" t="n">
        <v>0.03787204</v>
      </c>
      <c r="K55" s="14" t="n">
        <v>13000108.90806504</v>
      </c>
      <c r="L55" s="15" t="n">
        <v>525001</v>
      </c>
      <c r="M55" s="16" t="n">
        <v>24.76206504</v>
      </c>
      <c r="N55" s="17">
        <f>_xlfn.IF(ISNUMBER(BDP($C55, "DELTA_MID")),BDP($C55, "DELTA_MID")," ")</f>
        <v/>
      </c>
      <c r="O55" s="17">
        <f>_xlfn.IF(ISNUMBER(N55),BDP($C55, "OPT_UNDL_TICKER"),"")</f>
        <v/>
      </c>
      <c r="P55" s="18">
        <f>_xlfn.IF(ISNUMBER(N55),BDP($C55, "OPT_UNDL_PX")," ")</f>
        <v/>
      </c>
      <c r="Q55" s="17">
        <f>_xlfn.IF(ISNUMBER(N55),+G55*BDP($C55, "PX_POS_MULT_FACTOR")*P55/K55," ")</f>
        <v/>
      </c>
      <c r="R55" s="18">
        <f>_xlfn.IF(OR($A55="TUA",$A55="TYA"),"",IF(ISNUMBER(BDP($C55,"DUR_ADJ_OAS_MID")),BDP($C55,"DUR_ADJ_OAS_MID"),IF(ISNUMBER(BDP($E55&amp;" ISIN","DUR_ADJ_OAS_MID")),BDP($E55&amp;" ISIN","DUR_ADJ_OAS_MID")," ")))</f>
        <v/>
      </c>
      <c r="S55" s="17">
        <f>_xlfn.IF(ISNUMBER(N55),Q55*N55,IF(ISNUMBER(R55),J55*R55," "))</f>
        <v/>
      </c>
      <c r="T55" t="inlineStr">
        <is>
          <t>TRSUB0022</t>
        </is>
      </c>
      <c r="U55" t="inlineStr">
        <is>
          <t>Swap</t>
        </is>
      </c>
      <c r="AG55" s="16" t="n">
        <v>24.76255278</v>
      </c>
    </row>
    <row r="56">
      <c r="A56" t="inlineStr">
        <is>
          <t>CAS</t>
        </is>
      </c>
      <c r="B56" t="inlineStr">
        <is>
          <t>TRS CSIN0905 SOFR -860 011527</t>
        </is>
      </c>
      <c r="C56" t="inlineStr">
        <is>
          <t>CSIN0905 Index</t>
        </is>
      </c>
      <c r="F56" t="inlineStr">
        <is>
          <t>TRSUB0010</t>
        </is>
      </c>
      <c r="G56" s="11" t="n">
        <v>1248</v>
      </c>
      <c r="H56" s="11" t="n">
        <v>1375.280232</v>
      </c>
      <c r="I56" s="12" t="n">
        <v>1716349.73</v>
      </c>
      <c r="J56" s="13" t="n">
        <v>0.1320232</v>
      </c>
      <c r="K56" s="14" t="n">
        <v>13000108.90806504</v>
      </c>
      <c r="L56" s="15" t="n">
        <v>525001</v>
      </c>
      <c r="M56" s="16" t="n">
        <v>24.76206504</v>
      </c>
      <c r="N56" s="17">
        <f>_xlfn.IF(ISNUMBER(BDP($C56, "DELTA_MID")),BDP($C56, "DELTA_MID")," ")</f>
        <v/>
      </c>
      <c r="O56" s="17">
        <f>_xlfn.IF(ISNUMBER(N56),BDP($C56, "OPT_UNDL_TICKER"),"")</f>
        <v/>
      </c>
      <c r="P56" s="18">
        <f>_xlfn.IF(ISNUMBER(N56),BDP($C56, "OPT_UNDL_PX")," ")</f>
        <v/>
      </c>
      <c r="Q56" s="17">
        <f>_xlfn.IF(ISNUMBER(N56),+G56*BDP($C56, "PX_POS_MULT_FACTOR")*P56/K56," ")</f>
        <v/>
      </c>
      <c r="R56" s="18">
        <f>_xlfn.IF(OR($A56="TUA",$A56="TYA"),"",IF(ISNUMBER(BDP($C56,"DUR_ADJ_OAS_MID")),BDP($C56,"DUR_ADJ_OAS_MID"),IF(ISNUMBER(BDP($E56&amp;" ISIN","DUR_ADJ_OAS_MID")),BDP($E56&amp;" ISIN","DUR_ADJ_OAS_MID")," ")))</f>
        <v/>
      </c>
      <c r="S56" s="17">
        <f>_xlfn.IF(ISNUMBER(N56),Q56*N56,IF(ISNUMBER(R56),J56*R56," "))</f>
        <v/>
      </c>
      <c r="T56" t="inlineStr">
        <is>
          <t>TRSUB0010</t>
        </is>
      </c>
      <c r="U56" t="inlineStr">
        <is>
          <t>Swap</t>
        </is>
      </c>
      <c r="AG56" s="16" t="n">
        <v>24.76255278</v>
      </c>
    </row>
    <row r="57">
      <c r="A57" t="inlineStr">
        <is>
          <t>CAS</t>
        </is>
      </c>
      <c r="B57" t="inlineStr">
        <is>
          <t>TRS SBAR SOFR +95 061527</t>
        </is>
      </c>
      <c r="C57" t="inlineStr">
        <is>
          <t>SBAR US Equity</t>
        </is>
      </c>
      <c r="F57" t="inlineStr">
        <is>
          <t>TRSBP0008</t>
        </is>
      </c>
      <c r="G57" s="11" t="n">
        <v>96190</v>
      </c>
      <c r="H57" s="11" t="n">
        <v>25.54</v>
      </c>
      <c r="I57" s="12" t="n">
        <v>2456692.6</v>
      </c>
      <c r="J57" s="13" t="n">
        <v>0.18897105</v>
      </c>
      <c r="K57" s="14" t="n">
        <v>13000108.90806504</v>
      </c>
      <c r="L57" s="15" t="n">
        <v>525001</v>
      </c>
      <c r="M57" s="16" t="n">
        <v>24.76206504</v>
      </c>
      <c r="N57" s="17">
        <f>_xlfn.IF(ISNUMBER(BDP($C57, "DELTA_MID")),BDP($C57, "DELTA_MID")," ")</f>
        <v/>
      </c>
      <c r="O57" s="17">
        <f>_xlfn.IF(ISNUMBER(N57),BDP($C57, "OPT_UNDL_TICKER"),"")</f>
        <v/>
      </c>
      <c r="P57" s="18">
        <f>_xlfn.IF(ISNUMBER(N57),BDP($C57, "OPT_UNDL_PX")," ")</f>
        <v/>
      </c>
      <c r="Q57" s="17">
        <f>_xlfn.IF(ISNUMBER(N57),+G57*BDP($C57, "PX_POS_MULT_FACTOR")*P57/K57," ")</f>
        <v/>
      </c>
      <c r="R57" s="18">
        <f>_xlfn.IF(OR($A57="TUA",$A57="TYA"),"",IF(ISNUMBER(BDP($C57,"DUR_ADJ_OAS_MID")),BDP($C57,"DUR_ADJ_OAS_MID"),IF(ISNUMBER(BDP($E57&amp;" ISIN","DUR_ADJ_OAS_MID")),BDP($E57&amp;" ISIN","DUR_ADJ_OAS_MID")," ")))</f>
        <v/>
      </c>
      <c r="S57" s="17">
        <f>_xlfn.IF(ISNUMBER(N57),Q57*N57,IF(ISNUMBER(R57),J57*R57," "))</f>
        <v/>
      </c>
      <c r="T57" t="inlineStr">
        <is>
          <t>TRSBP0008</t>
        </is>
      </c>
      <c r="U57" t="inlineStr">
        <is>
          <t>Swap</t>
        </is>
      </c>
      <c r="AG57" s="16" t="n">
        <v>24.76255278</v>
      </c>
    </row>
    <row r="58">
      <c r="A58" t="inlineStr">
        <is>
          <t>CAS</t>
        </is>
      </c>
      <c r="B58" t="inlineStr">
        <is>
          <t>TRS SBAR SOFR +100 051427</t>
        </is>
      </c>
      <c r="C58" t="inlineStr">
        <is>
          <t>SBAR US Equity</t>
        </is>
      </c>
      <c r="F58" t="inlineStr">
        <is>
          <t>TRSBA0016</t>
        </is>
      </c>
      <c r="G58" s="11" t="n">
        <v>151814</v>
      </c>
      <c r="H58" s="11" t="n">
        <v>25.54</v>
      </c>
      <c r="I58" s="12" t="n">
        <v>3877329.56</v>
      </c>
      <c r="J58" s="13" t="n">
        <v>0.29824775</v>
      </c>
      <c r="K58" s="14" t="n">
        <v>13000108.90806504</v>
      </c>
      <c r="L58" s="15" t="n">
        <v>525001</v>
      </c>
      <c r="M58" s="16" t="n">
        <v>24.76206504</v>
      </c>
      <c r="N58" s="17">
        <f>_xlfn.IF(ISNUMBER(BDP($C58, "DELTA_MID")),BDP($C58, "DELTA_MID")," ")</f>
        <v/>
      </c>
      <c r="O58" s="17">
        <f>_xlfn.IF(ISNUMBER(N58),BDP($C58, "OPT_UNDL_TICKER"),"")</f>
        <v/>
      </c>
      <c r="P58" s="18">
        <f>_xlfn.IF(ISNUMBER(N58),BDP($C58, "OPT_UNDL_PX")," ")</f>
        <v/>
      </c>
      <c r="Q58" s="17">
        <f>_xlfn.IF(ISNUMBER(N58),+G58*BDP($C58, "PX_POS_MULT_FACTOR")*P58/K58," ")</f>
        <v/>
      </c>
      <c r="R58" s="18">
        <f>_xlfn.IF(OR($A58="TUA",$A58="TYA"),"",IF(ISNUMBER(BDP($C58,"DUR_ADJ_OAS_MID")),BDP($C58,"DUR_ADJ_OAS_MID"),IF(ISNUMBER(BDP($E58&amp;" ISIN","DUR_ADJ_OAS_MID")),BDP($E58&amp;" ISIN","DUR_ADJ_OAS_MID")," ")))</f>
        <v/>
      </c>
      <c r="S58" s="17">
        <f>_xlfn.IF(ISNUMBER(N58),Q58*N58,IF(ISNUMBER(R58),J58*R58," "))</f>
        <v/>
      </c>
      <c r="T58" t="inlineStr">
        <is>
          <t>TRSBA0016</t>
        </is>
      </c>
      <c r="U58" t="inlineStr">
        <is>
          <t>Swap</t>
        </is>
      </c>
      <c r="AG58" s="16" t="n">
        <v>24.76255278</v>
      </c>
    </row>
    <row r="59">
      <c r="A59" t="inlineStr">
        <is>
          <t>CAS</t>
        </is>
      </c>
      <c r="B59" t="inlineStr">
        <is>
          <t>TRS SBAR SOFR +100 051427</t>
        </is>
      </c>
      <c r="C59" t="inlineStr">
        <is>
          <t>TRSBA0016 00001</t>
        </is>
      </c>
      <c r="F59" t="inlineStr">
        <is>
          <t>TRSBA0016 00001</t>
        </is>
      </c>
      <c r="G59" s="11" t="n">
        <v>-3913764.92</v>
      </c>
      <c r="H59" s="11" t="n">
        <v>1</v>
      </c>
      <c r="I59" s="12" t="n">
        <v>-3913764.92</v>
      </c>
      <c r="J59" s="13" t="n">
        <v>-0.30105039</v>
      </c>
      <c r="K59" s="14" t="n">
        <v>13000108.90806504</v>
      </c>
      <c r="L59" s="15" t="n">
        <v>525001</v>
      </c>
      <c r="M59" s="16" t="n">
        <v>24.76206504</v>
      </c>
      <c r="N59" s="17">
        <f>_xlfn.IF(ISNUMBER(BDP($C59, "DELTA_MID")),BDP($C59, "DELTA_MID")," ")</f>
        <v/>
      </c>
      <c r="O59" s="17">
        <f>_xlfn.IF(ISNUMBER(N59),BDP($C59, "OPT_UNDL_TICKER"),"")</f>
        <v/>
      </c>
      <c r="P59" s="18">
        <f>_xlfn.IF(ISNUMBER(N59),BDP($C59, "OPT_UNDL_PX")," ")</f>
        <v/>
      </c>
      <c r="Q59" s="17">
        <f>_xlfn.IF(ISNUMBER(N59),+G59*BDP($C59, "PX_POS_MULT_FACTOR")*P59/K59," ")</f>
        <v/>
      </c>
      <c r="R59" s="18">
        <f>_xlfn.IF(OR($A59="TUA",$A59="TYA"),"",IF(ISNUMBER(BDP($C59,"DUR_ADJ_OAS_MID")),BDP($C59,"DUR_ADJ_OAS_MID"),IF(ISNUMBER(BDP($E59&amp;" ISIN","DUR_ADJ_OAS_MID")),BDP($E59&amp;" ISIN","DUR_ADJ_OAS_MID")," ")))</f>
        <v/>
      </c>
      <c r="S59" s="17">
        <f>_xlfn.IF(ISNUMBER(N59),Q59*N59,IF(ISNUMBER(R59),J59*R59," "))</f>
        <v/>
      </c>
      <c r="T59" t="inlineStr">
        <is>
          <t>TRSBA0016 00001</t>
        </is>
      </c>
      <c r="U59" t="inlineStr">
        <is>
          <t>Swap</t>
        </is>
      </c>
      <c r="AG59" s="16" t="n">
        <v>24.76255278</v>
      </c>
    </row>
    <row r="60">
      <c r="A60" t="inlineStr">
        <is>
          <t>CAS</t>
        </is>
      </c>
      <c r="B60" t="inlineStr">
        <is>
          <t>TRS CSIN0300 SOFR -650 101526</t>
        </is>
      </c>
      <c r="C60" t="inlineStr">
        <is>
          <t>TRSBA0017 00001</t>
        </is>
      </c>
      <c r="F60" t="inlineStr">
        <is>
          <t>TRSBA0017 00001</t>
        </is>
      </c>
      <c r="G60" s="11" t="n">
        <v>-794643.75</v>
      </c>
      <c r="H60" s="11" t="n">
        <v>1</v>
      </c>
      <c r="I60" s="12" t="n">
        <v>-794643.75</v>
      </c>
      <c r="J60" s="13" t="n">
        <v>-0.06112473</v>
      </c>
      <c r="K60" s="14" t="n">
        <v>13000108.90806504</v>
      </c>
      <c r="L60" s="15" t="n">
        <v>525001</v>
      </c>
      <c r="M60" s="16" t="n">
        <v>24.76206504</v>
      </c>
      <c r="N60" s="17">
        <f>_xlfn.IF(ISNUMBER(BDP($C60, "DELTA_MID")),BDP($C60, "DELTA_MID")," ")</f>
        <v/>
      </c>
      <c r="O60" s="17">
        <f>_xlfn.IF(ISNUMBER(N60),BDP($C60, "OPT_UNDL_TICKER"),"")</f>
        <v/>
      </c>
      <c r="P60" s="18">
        <f>_xlfn.IF(ISNUMBER(N60),BDP($C60, "OPT_UNDL_PX")," ")</f>
        <v/>
      </c>
      <c r="Q60" s="17">
        <f>_xlfn.IF(ISNUMBER(N60),+G60*BDP($C60, "PX_POS_MULT_FACTOR")*P60/K60," ")</f>
        <v/>
      </c>
      <c r="R60" s="18">
        <f>_xlfn.IF(OR($A60="TUA",$A60="TYA"),"",IF(ISNUMBER(BDP($C60,"DUR_ADJ_OAS_MID")),BDP($C60,"DUR_ADJ_OAS_MID"),IF(ISNUMBER(BDP($E60&amp;" ISIN","DUR_ADJ_OAS_MID")),BDP($E60&amp;" ISIN","DUR_ADJ_OAS_MID")," ")))</f>
        <v/>
      </c>
      <c r="S60" s="17">
        <f>_xlfn.IF(ISNUMBER(N60),Q60*N60,IF(ISNUMBER(R60),J60*R60," "))</f>
        <v/>
      </c>
      <c r="T60" t="inlineStr">
        <is>
          <t>TRSBA0017 00001</t>
        </is>
      </c>
      <c r="U60" t="inlineStr">
        <is>
          <t>Swap</t>
        </is>
      </c>
      <c r="AG60" s="16" t="n">
        <v>24.76255278</v>
      </c>
    </row>
    <row r="61">
      <c r="A61" t="inlineStr">
        <is>
          <t>CAS</t>
        </is>
      </c>
      <c r="B61" t="inlineStr">
        <is>
          <t>TRS CSIN0905 SOFR -790 101526</t>
        </is>
      </c>
      <c r="C61" t="inlineStr">
        <is>
          <t>TRSBA0018 00001</t>
        </is>
      </c>
      <c r="F61" t="inlineStr">
        <is>
          <t>TRSBA0018 00001</t>
        </is>
      </c>
      <c r="G61" s="11" t="n">
        <v>-777058.65</v>
      </c>
      <c r="H61" s="11" t="n">
        <v>1</v>
      </c>
      <c r="I61" s="12" t="n">
        <v>-777058.65</v>
      </c>
      <c r="J61" s="13" t="n">
        <v>-0.05977206</v>
      </c>
      <c r="K61" s="14" t="n">
        <v>13000108.90806504</v>
      </c>
      <c r="L61" s="15" t="n">
        <v>525001</v>
      </c>
      <c r="M61" s="16" t="n">
        <v>24.76206504</v>
      </c>
      <c r="N61" s="17">
        <f>_xlfn.IF(ISNUMBER(BDP($C61, "DELTA_MID")),BDP($C61, "DELTA_MID")," ")</f>
        <v/>
      </c>
      <c r="O61" s="17">
        <f>_xlfn.IF(ISNUMBER(N61),BDP($C61, "OPT_UNDL_TICKER"),"")</f>
        <v/>
      </c>
      <c r="P61" s="18">
        <f>_xlfn.IF(ISNUMBER(N61),BDP($C61, "OPT_UNDL_PX")," ")</f>
        <v/>
      </c>
      <c r="Q61" s="17">
        <f>_xlfn.IF(ISNUMBER(N61),+G61*BDP($C61, "PX_POS_MULT_FACTOR")*P61/K61," ")</f>
        <v/>
      </c>
      <c r="R61" s="18">
        <f>_xlfn.IF(OR($A61="TUA",$A61="TYA"),"",IF(ISNUMBER(BDP($C61,"DUR_ADJ_OAS_MID")),BDP($C61,"DUR_ADJ_OAS_MID"),IF(ISNUMBER(BDP($E61&amp;" ISIN","DUR_ADJ_OAS_MID")),BDP($E61&amp;" ISIN","DUR_ADJ_OAS_MID")," ")))</f>
        <v/>
      </c>
      <c r="S61" s="17">
        <f>_xlfn.IF(ISNUMBER(N61),Q61*N61,IF(ISNUMBER(R61),J61*R61," "))</f>
        <v/>
      </c>
      <c r="T61" t="inlineStr">
        <is>
          <t>TRSBA0018 00001</t>
        </is>
      </c>
      <c r="U61" t="inlineStr">
        <is>
          <t>Swap</t>
        </is>
      </c>
      <c r="AG61" s="16" t="n">
        <v>24.76255278</v>
      </c>
    </row>
    <row r="62">
      <c r="A62" t="inlineStr">
        <is>
          <t>CAS</t>
        </is>
      </c>
      <c r="B62" t="inlineStr">
        <is>
          <t>TRS CSIN0852 SOFR -1000 101526</t>
        </is>
      </c>
      <c r="C62" t="inlineStr">
        <is>
          <t>TRSBA0019 00001</t>
        </is>
      </c>
      <c r="F62" t="inlineStr">
        <is>
          <t>TRSBA0019 00001</t>
        </is>
      </c>
      <c r="G62" s="11" t="n">
        <v>-392855.91</v>
      </c>
      <c r="H62" s="11" t="n">
        <v>1</v>
      </c>
      <c r="I62" s="12" t="n">
        <v>-392855.91</v>
      </c>
      <c r="J62" s="13" t="n">
        <v>-0.03021884</v>
      </c>
      <c r="K62" s="14" t="n">
        <v>13000108.90806504</v>
      </c>
      <c r="L62" s="15" t="n">
        <v>525001</v>
      </c>
      <c r="M62" s="16" t="n">
        <v>24.76206504</v>
      </c>
      <c r="N62" s="17">
        <f>_xlfn.IF(ISNUMBER(BDP($C62, "DELTA_MID")),BDP($C62, "DELTA_MID")," ")</f>
        <v/>
      </c>
      <c r="O62" s="17">
        <f>_xlfn.IF(ISNUMBER(N62),BDP($C62, "OPT_UNDL_TICKER"),"")</f>
        <v/>
      </c>
      <c r="P62" s="18">
        <f>_xlfn.IF(ISNUMBER(N62),BDP($C62, "OPT_UNDL_PX")," ")</f>
        <v/>
      </c>
      <c r="Q62" s="17">
        <f>_xlfn.IF(ISNUMBER(N62),+G62*BDP($C62, "PX_POS_MULT_FACTOR")*P62/K62," ")</f>
        <v/>
      </c>
      <c r="R62" s="18">
        <f>_xlfn.IF(OR($A62="TUA",$A62="TYA"),"",IF(ISNUMBER(BDP($C62,"DUR_ADJ_OAS_MID")),BDP($C62,"DUR_ADJ_OAS_MID"),IF(ISNUMBER(BDP($E62&amp;" ISIN","DUR_ADJ_OAS_MID")),BDP($E62&amp;" ISIN","DUR_ADJ_OAS_MID")," ")))</f>
        <v/>
      </c>
      <c r="S62" s="17">
        <f>_xlfn.IF(ISNUMBER(N62),Q62*N62,IF(ISNUMBER(R62),J62*R62," "))</f>
        <v/>
      </c>
      <c r="T62" t="inlineStr">
        <is>
          <t>TRSBA0019 00001</t>
        </is>
      </c>
      <c r="U62" t="inlineStr">
        <is>
          <t>Swap</t>
        </is>
      </c>
      <c r="AG62" s="16" t="n">
        <v>24.76255278</v>
      </c>
    </row>
    <row r="63">
      <c r="A63" t="inlineStr">
        <is>
          <t>CAS</t>
        </is>
      </c>
      <c r="B63" t="inlineStr">
        <is>
          <t>TRS C932000N SOFR -1500 101526</t>
        </is>
      </c>
      <c r="C63" t="inlineStr">
        <is>
          <t>TRSBA0020 00001</t>
        </is>
      </c>
      <c r="F63" t="inlineStr">
        <is>
          <t>TRSBA0020 00001</t>
        </is>
      </c>
      <c r="G63" s="11" t="n">
        <v>-509243.89</v>
      </c>
      <c r="H63" s="11" t="n">
        <v>1</v>
      </c>
      <c r="I63" s="12" t="n">
        <v>-509243.89</v>
      </c>
      <c r="J63" s="13" t="n">
        <v>-0.03917151</v>
      </c>
      <c r="K63" s="14" t="n">
        <v>13000108.90806504</v>
      </c>
      <c r="L63" s="15" t="n">
        <v>525001</v>
      </c>
      <c r="M63" s="16" t="n">
        <v>24.76206504</v>
      </c>
      <c r="N63" s="17">
        <f>_xlfn.IF(ISNUMBER(BDP($C63, "DELTA_MID")),BDP($C63, "DELTA_MID")," ")</f>
        <v/>
      </c>
      <c r="O63" s="17">
        <f>_xlfn.IF(ISNUMBER(N63),BDP($C63, "OPT_UNDL_TICKER"),"")</f>
        <v/>
      </c>
      <c r="P63" s="18">
        <f>_xlfn.IF(ISNUMBER(N63),BDP($C63, "OPT_UNDL_PX")," ")</f>
        <v/>
      </c>
      <c r="Q63" s="17">
        <f>_xlfn.IF(ISNUMBER(N63),+G63*BDP($C63, "PX_POS_MULT_FACTOR")*P63/K63," ")</f>
        <v/>
      </c>
      <c r="R63" s="18">
        <f>_xlfn.IF(OR($A63="TUA",$A63="TYA"),"",IF(ISNUMBER(BDP($C63,"DUR_ADJ_OAS_MID")),BDP($C63,"DUR_ADJ_OAS_MID"),IF(ISNUMBER(BDP($E63&amp;" ISIN","DUR_ADJ_OAS_MID")),BDP($E63&amp;" ISIN","DUR_ADJ_OAS_MID")," ")))</f>
        <v/>
      </c>
      <c r="S63" s="17">
        <f>_xlfn.IF(ISNUMBER(N63),Q63*N63,IF(ISNUMBER(R63),J63*R63," "))</f>
        <v/>
      </c>
      <c r="T63" t="inlineStr">
        <is>
          <t>TRSBA0020 00001</t>
        </is>
      </c>
      <c r="U63" t="inlineStr">
        <is>
          <t>Swap</t>
        </is>
      </c>
      <c r="AG63" s="16" t="n">
        <v>24.76255278</v>
      </c>
    </row>
    <row r="64">
      <c r="A64" t="inlineStr">
        <is>
          <t>CAS</t>
        </is>
      </c>
      <c r="B64" t="inlineStr">
        <is>
          <t>TRS CSIN0300 SOFR -620 041527</t>
        </is>
      </c>
      <c r="C64" t="inlineStr">
        <is>
          <t>TRSBA0021 00001</t>
        </is>
      </c>
      <c r="F64" t="inlineStr">
        <is>
          <t>TRSBA0021 00001</t>
        </is>
      </c>
      <c r="G64" s="11" t="n">
        <v>-794643.75</v>
      </c>
      <c r="H64" s="11" t="n">
        <v>1</v>
      </c>
      <c r="I64" s="12" t="n">
        <v>-794643.75</v>
      </c>
      <c r="J64" s="13" t="n">
        <v>-0.06112473</v>
      </c>
      <c r="K64" s="14" t="n">
        <v>13000108.90806504</v>
      </c>
      <c r="L64" s="15" t="n">
        <v>525001</v>
      </c>
      <c r="M64" s="16" t="n">
        <v>24.76206504</v>
      </c>
      <c r="N64" s="17">
        <f>_xlfn.IF(ISNUMBER(BDP($C64, "DELTA_MID")),BDP($C64, "DELTA_MID")," ")</f>
        <v/>
      </c>
      <c r="O64" s="17">
        <f>_xlfn.IF(ISNUMBER(N64),BDP($C64, "OPT_UNDL_TICKER"),"")</f>
        <v/>
      </c>
      <c r="P64" s="18">
        <f>_xlfn.IF(ISNUMBER(N64),BDP($C64, "OPT_UNDL_PX")," ")</f>
        <v/>
      </c>
      <c r="Q64" s="17">
        <f>_xlfn.IF(ISNUMBER(N64),+G64*BDP($C64, "PX_POS_MULT_FACTOR")*P64/K64," ")</f>
        <v/>
      </c>
      <c r="R64" s="18">
        <f>_xlfn.IF(OR($A64="TUA",$A64="TYA"),"",IF(ISNUMBER(BDP($C64,"DUR_ADJ_OAS_MID")),BDP($C64,"DUR_ADJ_OAS_MID"),IF(ISNUMBER(BDP($E64&amp;" ISIN","DUR_ADJ_OAS_MID")),BDP($E64&amp;" ISIN","DUR_ADJ_OAS_MID")," ")))</f>
        <v/>
      </c>
      <c r="S64" s="17">
        <f>_xlfn.IF(ISNUMBER(N64),Q64*N64,IF(ISNUMBER(R64),J64*R64," "))</f>
        <v/>
      </c>
      <c r="T64" t="inlineStr">
        <is>
          <t>TRSBA0021 00001</t>
        </is>
      </c>
      <c r="U64" t="inlineStr">
        <is>
          <t>Swap</t>
        </is>
      </c>
      <c r="AG64" s="16" t="n">
        <v>24.76255278</v>
      </c>
    </row>
    <row r="65">
      <c r="A65" t="inlineStr">
        <is>
          <t>CAS</t>
        </is>
      </c>
      <c r="B65" t="inlineStr">
        <is>
          <t>TRS CSIN0905 SOFR -900 041527</t>
        </is>
      </c>
      <c r="C65" t="inlineStr">
        <is>
          <t>TRSBA0022 00001</t>
        </is>
      </c>
      <c r="F65" t="inlineStr">
        <is>
          <t>TRSBA0022 00001</t>
        </is>
      </c>
      <c r="G65" s="11" t="n">
        <v>-777058.65</v>
      </c>
      <c r="H65" s="11" t="n">
        <v>1</v>
      </c>
      <c r="I65" s="12" t="n">
        <v>-777058.65</v>
      </c>
      <c r="J65" s="13" t="n">
        <v>-0.05977206</v>
      </c>
      <c r="K65" s="14" t="n">
        <v>13000108.90806504</v>
      </c>
      <c r="L65" s="15" t="n">
        <v>525001</v>
      </c>
      <c r="M65" s="16" t="n">
        <v>24.76206504</v>
      </c>
      <c r="N65" s="17">
        <f>_xlfn.IF(ISNUMBER(BDP($C65, "DELTA_MID")),BDP($C65, "DELTA_MID")," ")</f>
        <v/>
      </c>
      <c r="O65" s="17">
        <f>_xlfn.IF(ISNUMBER(N65),BDP($C65, "OPT_UNDL_TICKER"),"")</f>
        <v/>
      </c>
      <c r="P65" s="18">
        <f>_xlfn.IF(ISNUMBER(N65),BDP($C65, "OPT_UNDL_PX")," ")</f>
        <v/>
      </c>
      <c r="Q65" s="17">
        <f>_xlfn.IF(ISNUMBER(N65),+G65*BDP($C65, "PX_POS_MULT_FACTOR")*P65/K65," ")</f>
        <v/>
      </c>
      <c r="R65" s="18">
        <f>_xlfn.IF(OR($A65="TUA",$A65="TYA"),"",IF(ISNUMBER(BDP($C65,"DUR_ADJ_OAS_MID")),BDP($C65,"DUR_ADJ_OAS_MID"),IF(ISNUMBER(BDP($E65&amp;" ISIN","DUR_ADJ_OAS_MID")),BDP($E65&amp;" ISIN","DUR_ADJ_OAS_MID")," ")))</f>
        <v/>
      </c>
      <c r="S65" s="17">
        <f>_xlfn.IF(ISNUMBER(N65),Q65*N65,IF(ISNUMBER(R65),J65*R65," "))</f>
        <v/>
      </c>
      <c r="T65" t="inlineStr">
        <is>
          <t>TRSBA0022 00001</t>
        </is>
      </c>
      <c r="U65" t="inlineStr">
        <is>
          <t>Swap</t>
        </is>
      </c>
      <c r="AG65" s="16" t="n">
        <v>24.76255278</v>
      </c>
    </row>
    <row r="66">
      <c r="A66" t="inlineStr">
        <is>
          <t>CAS</t>
        </is>
      </c>
      <c r="B66" t="inlineStr">
        <is>
          <t>TRS CSIN0852 SOFR -1190 041527</t>
        </is>
      </c>
      <c r="C66" t="inlineStr">
        <is>
          <t>TRSBA0023 00001</t>
        </is>
      </c>
      <c r="F66" t="inlineStr">
        <is>
          <t>TRSBA0023 00001</t>
        </is>
      </c>
      <c r="G66" s="11" t="n">
        <v>-392855.91</v>
      </c>
      <c r="H66" s="11" t="n">
        <v>1</v>
      </c>
      <c r="I66" s="12" t="n">
        <v>-392855.91</v>
      </c>
      <c r="J66" s="13" t="n">
        <v>-0.03021884</v>
      </c>
      <c r="K66" s="14" t="n">
        <v>13000108.90806504</v>
      </c>
      <c r="L66" s="15" t="n">
        <v>525001</v>
      </c>
      <c r="M66" s="16" t="n">
        <v>24.76206504</v>
      </c>
      <c r="N66" s="17">
        <f>_xlfn.IF(ISNUMBER(BDP($C66, "DELTA_MID")),BDP($C66, "DELTA_MID")," ")</f>
        <v/>
      </c>
      <c r="O66" s="17">
        <f>_xlfn.IF(ISNUMBER(N66),BDP($C66, "OPT_UNDL_TICKER"),"")</f>
        <v/>
      </c>
      <c r="P66" s="18">
        <f>_xlfn.IF(ISNUMBER(N66),BDP($C66, "OPT_UNDL_PX")," ")</f>
        <v/>
      </c>
      <c r="Q66" s="17">
        <f>_xlfn.IF(ISNUMBER(N66),+G66*BDP($C66, "PX_POS_MULT_FACTOR")*P66/K66," ")</f>
        <v/>
      </c>
      <c r="R66" s="18">
        <f>_xlfn.IF(OR($A66="TUA",$A66="TYA"),"",IF(ISNUMBER(BDP($C66,"DUR_ADJ_OAS_MID")),BDP($C66,"DUR_ADJ_OAS_MID"),IF(ISNUMBER(BDP($E66&amp;" ISIN","DUR_ADJ_OAS_MID")),BDP($E66&amp;" ISIN","DUR_ADJ_OAS_MID")," ")))</f>
        <v/>
      </c>
      <c r="S66" s="17">
        <f>_xlfn.IF(ISNUMBER(N66),Q66*N66,IF(ISNUMBER(R66),J66*R66," "))</f>
        <v/>
      </c>
      <c r="T66" t="inlineStr">
        <is>
          <t>TRSBA0023 00001</t>
        </is>
      </c>
      <c r="U66" t="inlineStr">
        <is>
          <t>Swap</t>
        </is>
      </c>
      <c r="AG66" s="16" t="n">
        <v>24.76255278</v>
      </c>
    </row>
    <row r="67">
      <c r="A67" t="inlineStr">
        <is>
          <t>CAS</t>
        </is>
      </c>
      <c r="B67" t="inlineStr">
        <is>
          <t>TRS C932000N SOFR -1400 041527</t>
        </is>
      </c>
      <c r="C67" t="inlineStr">
        <is>
          <t>TRSBA0024 00001</t>
        </is>
      </c>
      <c r="F67" t="inlineStr">
        <is>
          <t>TRSBA0024 00001</t>
        </is>
      </c>
      <c r="G67" s="11" t="n">
        <v>-509243.89</v>
      </c>
      <c r="H67" s="11" t="n">
        <v>1</v>
      </c>
      <c r="I67" s="12" t="n">
        <v>-509243.89</v>
      </c>
      <c r="J67" s="13" t="n">
        <v>-0.03917151</v>
      </c>
      <c r="K67" s="14" t="n">
        <v>13000108.90806504</v>
      </c>
      <c r="L67" s="15" t="n">
        <v>525001</v>
      </c>
      <c r="M67" s="16" t="n">
        <v>24.76206504</v>
      </c>
      <c r="N67" s="17">
        <f>_xlfn.IF(ISNUMBER(BDP($C67, "DELTA_MID")),BDP($C67, "DELTA_MID")," ")</f>
        <v/>
      </c>
      <c r="O67" s="17">
        <f>_xlfn.IF(ISNUMBER(N67),BDP($C67, "OPT_UNDL_TICKER"),"")</f>
        <v/>
      </c>
      <c r="P67" s="18">
        <f>_xlfn.IF(ISNUMBER(N67),BDP($C67, "OPT_UNDL_PX")," ")</f>
        <v/>
      </c>
      <c r="Q67" s="17">
        <f>_xlfn.IF(ISNUMBER(N67),+G67*BDP($C67, "PX_POS_MULT_FACTOR")*P67/K67," ")</f>
        <v/>
      </c>
      <c r="R67" s="18">
        <f>_xlfn.IF(OR($A67="TUA",$A67="TYA"),"",IF(ISNUMBER(BDP($C67,"DUR_ADJ_OAS_MID")),BDP($C67,"DUR_ADJ_OAS_MID"),IF(ISNUMBER(BDP($E67&amp;" ISIN","DUR_ADJ_OAS_MID")),BDP($E67&amp;" ISIN","DUR_ADJ_OAS_MID")," ")))</f>
        <v/>
      </c>
      <c r="S67" s="17">
        <f>_xlfn.IF(ISNUMBER(N67),Q67*N67,IF(ISNUMBER(R67),J67*R67," "))</f>
        <v/>
      </c>
      <c r="T67" t="inlineStr">
        <is>
          <t>TRSBA0024 00001</t>
        </is>
      </c>
      <c r="U67" t="inlineStr">
        <is>
          <t>Swap</t>
        </is>
      </c>
      <c r="AG67" s="16" t="n">
        <v>24.76255278</v>
      </c>
    </row>
    <row r="68">
      <c r="A68" t="inlineStr">
        <is>
          <t>CAS</t>
        </is>
      </c>
      <c r="B68" t="inlineStr">
        <is>
          <t>TRS SBAR SOFR +95 061527</t>
        </is>
      </c>
      <c r="C68" t="inlineStr">
        <is>
          <t>TRSBP0008 00001</t>
        </is>
      </c>
      <c r="F68" t="inlineStr">
        <is>
          <t>TRSBP0008 00001</t>
        </is>
      </c>
      <c r="G68" s="11" t="n">
        <v>-2479778.2</v>
      </c>
      <c r="H68" s="11" t="n">
        <v>1</v>
      </c>
      <c r="I68" s="12" t="n">
        <v>-2479778.2</v>
      </c>
      <c r="J68" s="13" t="n">
        <v>-0.19074681</v>
      </c>
      <c r="K68" s="14" t="n">
        <v>13000108.90806504</v>
      </c>
      <c r="L68" s="15" t="n">
        <v>525001</v>
      </c>
      <c r="M68" s="16" t="n">
        <v>24.76206504</v>
      </c>
      <c r="N68" s="17">
        <f>_xlfn.IF(ISNUMBER(BDP($C68, "DELTA_MID")),BDP($C68, "DELTA_MID")," ")</f>
        <v/>
      </c>
      <c r="O68" s="17">
        <f>_xlfn.IF(ISNUMBER(N68),BDP($C68, "OPT_UNDL_TICKER"),"")</f>
        <v/>
      </c>
      <c r="P68" s="18">
        <f>_xlfn.IF(ISNUMBER(N68),BDP($C68, "OPT_UNDL_PX")," ")</f>
        <v/>
      </c>
      <c r="Q68" s="17">
        <f>_xlfn.IF(ISNUMBER(N68),+G68*BDP($C68, "PX_POS_MULT_FACTOR")*P68/K68," ")</f>
        <v/>
      </c>
      <c r="R68" s="18">
        <f>_xlfn.IF(OR($A68="TUA",$A68="TYA"),"",IF(ISNUMBER(BDP($C68,"DUR_ADJ_OAS_MID")),BDP($C68,"DUR_ADJ_OAS_MID"),IF(ISNUMBER(BDP($E68&amp;" ISIN","DUR_ADJ_OAS_MID")),BDP($E68&amp;" ISIN","DUR_ADJ_OAS_MID")," ")))</f>
        <v/>
      </c>
      <c r="S68" s="17">
        <f>_xlfn.IF(ISNUMBER(N68),Q68*N68,IF(ISNUMBER(R68),J68*R68," "))</f>
        <v/>
      </c>
      <c r="T68" t="inlineStr">
        <is>
          <t>TRSBP0008 00001</t>
        </is>
      </c>
      <c r="U68" t="inlineStr">
        <is>
          <t>Swap</t>
        </is>
      </c>
      <c r="AG68" s="16" t="n">
        <v>24.76255278</v>
      </c>
    </row>
    <row r="69">
      <c r="A69" t="inlineStr">
        <is>
          <t>CAS</t>
        </is>
      </c>
      <c r="B69" t="inlineStr">
        <is>
          <t>TRS CSIN0300 SOFR -520 011527</t>
        </is>
      </c>
      <c r="C69" t="inlineStr">
        <is>
          <t>TRSUB0009 00001</t>
        </is>
      </c>
      <c r="F69" t="inlineStr">
        <is>
          <t>TRSUB0009 00001</t>
        </is>
      </c>
      <c r="G69" s="11" t="n">
        <v>-2279531.52</v>
      </c>
      <c r="H69" s="11" t="n">
        <v>1</v>
      </c>
      <c r="I69" s="12" t="n">
        <v>-2279531.52</v>
      </c>
      <c r="J69" s="13" t="n">
        <v>-0.17534366</v>
      </c>
      <c r="K69" s="14" t="n">
        <v>13000108.90806504</v>
      </c>
      <c r="L69" s="15" t="n">
        <v>525001</v>
      </c>
      <c r="M69" s="16" t="n">
        <v>24.76206504</v>
      </c>
      <c r="N69" s="17">
        <f>_xlfn.IF(ISNUMBER(BDP($C69, "DELTA_MID")),BDP($C69, "DELTA_MID")," ")</f>
        <v/>
      </c>
      <c r="O69" s="17">
        <f>_xlfn.IF(ISNUMBER(N69),BDP($C69, "OPT_UNDL_TICKER"),"")</f>
        <v/>
      </c>
      <c r="P69" s="18">
        <f>_xlfn.IF(ISNUMBER(N69),BDP($C69, "OPT_UNDL_PX")," ")</f>
        <v/>
      </c>
      <c r="Q69" s="17">
        <f>_xlfn.IF(ISNUMBER(N69),+G69*BDP($C69, "PX_POS_MULT_FACTOR")*P69/K69," ")</f>
        <v/>
      </c>
      <c r="R69" s="18">
        <f>_xlfn.IF(OR($A69="TUA",$A69="TYA"),"",IF(ISNUMBER(BDP($C69,"DUR_ADJ_OAS_MID")),BDP($C69,"DUR_ADJ_OAS_MID"),IF(ISNUMBER(BDP($E69&amp;" ISIN","DUR_ADJ_OAS_MID")),BDP($E69&amp;" ISIN","DUR_ADJ_OAS_MID")," ")))</f>
        <v/>
      </c>
      <c r="S69" s="17">
        <f>_xlfn.IF(ISNUMBER(N69),Q69*N69,IF(ISNUMBER(R69),J69*R69," "))</f>
        <v/>
      </c>
      <c r="T69" t="inlineStr">
        <is>
          <t>TRSUB0009 00001</t>
        </is>
      </c>
      <c r="U69" t="inlineStr">
        <is>
          <t>Swap</t>
        </is>
      </c>
      <c r="AG69" s="16" t="n">
        <v>24.76255278</v>
      </c>
    </row>
    <row r="70">
      <c r="A70" t="inlineStr">
        <is>
          <t>CAS</t>
        </is>
      </c>
      <c r="B70" t="inlineStr">
        <is>
          <t>TRS CSIN0905 SOFR -860 011527</t>
        </is>
      </c>
      <c r="C70" t="inlineStr">
        <is>
          <t>TRSUB0010 00001</t>
        </is>
      </c>
      <c r="F70" t="inlineStr">
        <is>
          <t>TRSUB0010 00001</t>
        </is>
      </c>
      <c r="G70" s="11" t="n">
        <v>-1843666.91</v>
      </c>
      <c r="H70" s="11" t="n">
        <v>1</v>
      </c>
      <c r="I70" s="12" t="n">
        <v>-1843666.91</v>
      </c>
      <c r="J70" s="13" t="n">
        <v>-0.14181655</v>
      </c>
      <c r="K70" s="14" t="n">
        <v>13000108.90806504</v>
      </c>
      <c r="L70" s="15" t="n">
        <v>525001</v>
      </c>
      <c r="M70" s="16" t="n">
        <v>24.76206504</v>
      </c>
      <c r="N70" s="17">
        <f>_xlfn.IF(ISNUMBER(BDP($C70, "DELTA_MID")),BDP($C70, "DELTA_MID")," ")</f>
        <v/>
      </c>
      <c r="O70" s="17">
        <f>_xlfn.IF(ISNUMBER(N70),BDP($C70, "OPT_UNDL_TICKER"),"")</f>
        <v/>
      </c>
      <c r="P70" s="18">
        <f>_xlfn.IF(ISNUMBER(N70),BDP($C70, "OPT_UNDL_PX")," ")</f>
        <v/>
      </c>
      <c r="Q70" s="17">
        <f>_xlfn.IF(ISNUMBER(N70),+G70*BDP($C70, "PX_POS_MULT_FACTOR")*P70/K70," ")</f>
        <v/>
      </c>
      <c r="R70" s="18">
        <f>_xlfn.IF(OR($A70="TUA",$A70="TYA"),"",IF(ISNUMBER(BDP($C70,"DUR_ADJ_OAS_MID")),BDP($C70,"DUR_ADJ_OAS_MID"),IF(ISNUMBER(BDP($E70&amp;" ISIN","DUR_ADJ_OAS_MID")),BDP($E70&amp;" ISIN","DUR_ADJ_OAS_MID")," ")))</f>
        <v/>
      </c>
      <c r="S70" s="17">
        <f>_xlfn.IF(ISNUMBER(N70),Q70*N70,IF(ISNUMBER(R70),J70*R70," "))</f>
        <v/>
      </c>
      <c r="T70" t="inlineStr">
        <is>
          <t>TRSUB0010 00001</t>
        </is>
      </c>
      <c r="U70" t="inlineStr">
        <is>
          <t>Swap</t>
        </is>
      </c>
      <c r="AG70" s="16" t="n">
        <v>24.76255278</v>
      </c>
    </row>
    <row r="71">
      <c r="A71" t="inlineStr">
        <is>
          <t>CAS</t>
        </is>
      </c>
      <c r="B71" t="inlineStr">
        <is>
          <t>TRS CSIN0852 SOFR -1240 011527</t>
        </is>
      </c>
      <c r="C71" t="inlineStr">
        <is>
          <t>TRSUB0011 00001</t>
        </is>
      </c>
      <c r="F71" t="inlineStr">
        <is>
          <t>TRSUB0011 00001</t>
        </is>
      </c>
      <c r="G71" s="11" t="n">
        <v>-891998.14</v>
      </c>
      <c r="H71" s="11" t="n">
        <v>1</v>
      </c>
      <c r="I71" s="12" t="n">
        <v>-891998.14</v>
      </c>
      <c r="J71" s="13" t="n">
        <v>-0.06861332000000001</v>
      </c>
      <c r="K71" s="14" t="n">
        <v>13000108.90806504</v>
      </c>
      <c r="L71" s="15" t="n">
        <v>525001</v>
      </c>
      <c r="M71" s="16" t="n">
        <v>24.76206504</v>
      </c>
      <c r="N71" s="17">
        <f>_xlfn.IF(ISNUMBER(BDP($C71, "DELTA_MID")),BDP($C71, "DELTA_MID")," ")</f>
        <v/>
      </c>
      <c r="O71" s="17">
        <f>_xlfn.IF(ISNUMBER(N71),BDP($C71, "OPT_UNDL_TICKER"),"")</f>
        <v/>
      </c>
      <c r="P71" s="18">
        <f>_xlfn.IF(ISNUMBER(N71),BDP($C71, "OPT_UNDL_PX")," ")</f>
        <v/>
      </c>
      <c r="Q71" s="17">
        <f>_xlfn.IF(ISNUMBER(N71),+G71*BDP($C71, "PX_POS_MULT_FACTOR")*P71/K71," ")</f>
        <v/>
      </c>
      <c r="R71" s="18">
        <f>_xlfn.IF(OR($A71="TUA",$A71="TYA"),"",IF(ISNUMBER(BDP($C71,"DUR_ADJ_OAS_MID")),BDP($C71,"DUR_ADJ_OAS_MID"),IF(ISNUMBER(BDP($E71&amp;" ISIN","DUR_ADJ_OAS_MID")),BDP($E71&amp;" ISIN","DUR_ADJ_OAS_MID")," ")))</f>
        <v/>
      </c>
      <c r="S71" s="17">
        <f>_xlfn.IF(ISNUMBER(N71),Q71*N71,IF(ISNUMBER(R71),J71*R71," "))</f>
        <v/>
      </c>
      <c r="T71" t="inlineStr">
        <is>
          <t>TRSUB0011 00001</t>
        </is>
      </c>
      <c r="U71" t="inlineStr">
        <is>
          <t>Swap</t>
        </is>
      </c>
      <c r="AG71" s="16" t="n">
        <v>24.76255278</v>
      </c>
    </row>
    <row r="72">
      <c r="A72" t="inlineStr">
        <is>
          <t>CAS</t>
        </is>
      </c>
      <c r="B72" t="inlineStr">
        <is>
          <t>TRS C932000N SOFR -1950 011527</t>
        </is>
      </c>
      <c r="C72" t="inlineStr">
        <is>
          <t>TRSUB0012 00001</t>
        </is>
      </c>
      <c r="F72" t="inlineStr">
        <is>
          <t>TRSUB0012 00001</t>
        </is>
      </c>
      <c r="G72" s="11" t="n">
        <v>-1289704.23</v>
      </c>
      <c r="H72" s="11" t="n">
        <v>1</v>
      </c>
      <c r="I72" s="12" t="n">
        <v>-1289704.23</v>
      </c>
      <c r="J72" s="13" t="n">
        <v>-0.09920523000000001</v>
      </c>
      <c r="K72" s="14" t="n">
        <v>13000108.90806504</v>
      </c>
      <c r="L72" s="15" t="n">
        <v>525001</v>
      </c>
      <c r="M72" s="16" t="n">
        <v>24.76206504</v>
      </c>
      <c r="N72" s="17">
        <f>_xlfn.IF(ISNUMBER(BDP($C72, "DELTA_MID")),BDP($C72, "DELTA_MID")," ")</f>
        <v/>
      </c>
      <c r="O72" s="17">
        <f>_xlfn.IF(ISNUMBER(N72),BDP($C72, "OPT_UNDL_TICKER"),"")</f>
        <v/>
      </c>
      <c r="P72" s="18">
        <f>_xlfn.IF(ISNUMBER(N72),BDP($C72, "OPT_UNDL_PX")," ")</f>
        <v/>
      </c>
      <c r="Q72" s="17">
        <f>_xlfn.IF(ISNUMBER(N72),+G72*BDP($C72, "PX_POS_MULT_FACTOR")*P72/K72," ")</f>
        <v/>
      </c>
      <c r="R72" s="18">
        <f>_xlfn.IF(OR($A72="TUA",$A72="TYA"),"",IF(ISNUMBER(BDP($C72,"DUR_ADJ_OAS_MID")),BDP($C72,"DUR_ADJ_OAS_MID"),IF(ISNUMBER(BDP($E72&amp;" ISIN","DUR_ADJ_OAS_MID")),BDP($E72&amp;" ISIN","DUR_ADJ_OAS_MID")," ")))</f>
        <v/>
      </c>
      <c r="S72" s="17">
        <f>_xlfn.IF(ISNUMBER(N72),Q72*N72,IF(ISNUMBER(R72),J72*R72," "))</f>
        <v/>
      </c>
      <c r="T72" t="inlineStr">
        <is>
          <t>TRSUB0012 00001</t>
        </is>
      </c>
      <c r="U72" t="inlineStr">
        <is>
          <t>Swap</t>
        </is>
      </c>
      <c r="AG72" s="16" t="n">
        <v>24.76255278</v>
      </c>
    </row>
    <row r="73">
      <c r="A73" t="inlineStr">
        <is>
          <t>CAS</t>
        </is>
      </c>
      <c r="B73" t="inlineStr">
        <is>
          <t>TRS CSIN0300 SOFR -840 101526</t>
        </is>
      </c>
      <c r="C73" t="inlineStr">
        <is>
          <t>TRSUB0021 00001</t>
        </is>
      </c>
      <c r="F73" t="inlineStr">
        <is>
          <t>TRSUB0021 00001</t>
        </is>
      </c>
      <c r="G73" s="11" t="n">
        <v>-586481.46</v>
      </c>
      <c r="H73" s="11" t="n">
        <v>1</v>
      </c>
      <c r="I73" s="12" t="n">
        <v>-586481.46</v>
      </c>
      <c r="J73" s="13" t="n">
        <v>-0.04511269</v>
      </c>
      <c r="K73" s="14" t="n">
        <v>13000108.90806504</v>
      </c>
      <c r="L73" s="15" t="n">
        <v>525001</v>
      </c>
      <c r="M73" s="16" t="n">
        <v>24.76206504</v>
      </c>
      <c r="N73" s="17">
        <f>_xlfn.IF(ISNUMBER(BDP($C73, "DELTA_MID")),BDP($C73, "DELTA_MID")," ")</f>
        <v/>
      </c>
      <c r="O73" s="17">
        <f>_xlfn.IF(ISNUMBER(N73),BDP($C73, "OPT_UNDL_TICKER"),"")</f>
        <v/>
      </c>
      <c r="P73" s="18">
        <f>_xlfn.IF(ISNUMBER(N73),BDP($C73, "OPT_UNDL_PX")," ")</f>
        <v/>
      </c>
      <c r="Q73" s="17">
        <f>_xlfn.IF(ISNUMBER(N73),+G73*BDP($C73, "PX_POS_MULT_FACTOR")*P73/K73," ")</f>
        <v/>
      </c>
      <c r="R73" s="18">
        <f>_xlfn.IF(OR($A73="TUA",$A73="TYA"),"",IF(ISNUMBER(BDP($C73,"DUR_ADJ_OAS_MID")),BDP($C73,"DUR_ADJ_OAS_MID"),IF(ISNUMBER(BDP($E73&amp;" ISIN","DUR_ADJ_OAS_MID")),BDP($E73&amp;" ISIN","DUR_ADJ_OAS_MID")," ")))</f>
        <v/>
      </c>
      <c r="S73" s="17">
        <f>_xlfn.IF(ISNUMBER(N73),Q73*N73,IF(ISNUMBER(R73),J73*R73," "))</f>
        <v/>
      </c>
      <c r="T73" t="inlineStr">
        <is>
          <t>TRSUB0021 00001</t>
        </is>
      </c>
      <c r="U73" t="inlineStr">
        <is>
          <t>Swap</t>
        </is>
      </c>
      <c r="AG73" s="16" t="n">
        <v>24.76255278</v>
      </c>
    </row>
    <row r="74">
      <c r="A74" t="inlineStr">
        <is>
          <t>CAS</t>
        </is>
      </c>
      <c r="B74" t="inlineStr">
        <is>
          <t>TRS CSIN0905 SOFR -1400 101526</t>
        </is>
      </c>
      <c r="C74" t="inlineStr">
        <is>
          <t>TRSUB0022 00001</t>
        </is>
      </c>
      <c r="F74" t="inlineStr">
        <is>
          <t>TRSUB0022 00001</t>
        </is>
      </c>
      <c r="G74" s="11" t="n">
        <v>-507067.49</v>
      </c>
      <c r="H74" s="11" t="n">
        <v>1</v>
      </c>
      <c r="I74" s="12" t="n">
        <v>-507067.49</v>
      </c>
      <c r="J74" s="13" t="n">
        <v>-0.0390041</v>
      </c>
      <c r="K74" s="14" t="n">
        <v>13000108.90806504</v>
      </c>
      <c r="L74" s="15" t="n">
        <v>525001</v>
      </c>
      <c r="M74" s="16" t="n">
        <v>24.76206504</v>
      </c>
      <c r="N74" s="17">
        <f>_xlfn.IF(ISNUMBER(BDP($C74, "DELTA_MID")),BDP($C74, "DELTA_MID")," ")</f>
        <v/>
      </c>
      <c r="O74" s="17">
        <f>_xlfn.IF(ISNUMBER(N74),BDP($C74, "OPT_UNDL_TICKER"),"")</f>
        <v/>
      </c>
      <c r="P74" s="18">
        <f>_xlfn.IF(ISNUMBER(N74),BDP($C74, "OPT_UNDL_PX")," ")</f>
        <v/>
      </c>
      <c r="Q74" s="17">
        <f>_xlfn.IF(ISNUMBER(N74),+G74*BDP($C74, "PX_POS_MULT_FACTOR")*P74/K74," ")</f>
        <v/>
      </c>
      <c r="R74" s="18">
        <f>_xlfn.IF(OR($A74="TUA",$A74="TYA"),"",IF(ISNUMBER(BDP($C74,"DUR_ADJ_OAS_MID")),BDP($C74,"DUR_ADJ_OAS_MID"),IF(ISNUMBER(BDP($E74&amp;" ISIN","DUR_ADJ_OAS_MID")),BDP($E74&amp;" ISIN","DUR_ADJ_OAS_MID")," ")))</f>
        <v/>
      </c>
      <c r="S74" s="17">
        <f>_xlfn.IF(ISNUMBER(N74),Q74*N74,IF(ISNUMBER(R74),J74*R74," "))</f>
        <v/>
      </c>
      <c r="T74" t="inlineStr">
        <is>
          <t>TRSUB0022 00001</t>
        </is>
      </c>
      <c r="U74" t="inlineStr">
        <is>
          <t>Swap</t>
        </is>
      </c>
      <c r="AG74" s="16" t="n">
        <v>24.76255278</v>
      </c>
    </row>
    <row r="75">
      <c r="A75" t="inlineStr">
        <is>
          <t>CAS</t>
        </is>
      </c>
      <c r="B75" t="inlineStr">
        <is>
          <t>TRS CSIN0852 SOFR -1310 101526</t>
        </is>
      </c>
      <c r="C75" t="inlineStr">
        <is>
          <t>TRSUB0023 00001</t>
        </is>
      </c>
      <c r="F75" t="inlineStr">
        <is>
          <t>TRSUB0023 00001</t>
        </is>
      </c>
      <c r="G75" s="11" t="n">
        <v>-259453.79</v>
      </c>
      <c r="H75" s="11" t="n">
        <v>1</v>
      </c>
      <c r="I75" s="12" t="n">
        <v>-259453.79</v>
      </c>
      <c r="J75" s="13" t="n">
        <v>-0.01995742</v>
      </c>
      <c r="K75" s="14" t="n">
        <v>13000108.90806504</v>
      </c>
      <c r="L75" s="15" t="n">
        <v>525001</v>
      </c>
      <c r="M75" s="16" t="n">
        <v>24.76206504</v>
      </c>
      <c r="N75" s="17">
        <f>_xlfn.IF(ISNUMBER(BDP($C75, "DELTA_MID")),BDP($C75, "DELTA_MID")," ")</f>
        <v/>
      </c>
      <c r="O75" s="17">
        <f>_xlfn.IF(ISNUMBER(N75),BDP($C75, "OPT_UNDL_TICKER"),"")</f>
        <v/>
      </c>
      <c r="P75" s="18">
        <f>_xlfn.IF(ISNUMBER(N75),BDP($C75, "OPT_UNDL_PX")," ")</f>
        <v/>
      </c>
      <c r="Q75" s="17">
        <f>_xlfn.IF(ISNUMBER(N75),+G75*BDP($C75, "PX_POS_MULT_FACTOR")*P75/K75," ")</f>
        <v/>
      </c>
      <c r="R75" s="18">
        <f>_xlfn.IF(OR($A75="TUA",$A75="TYA"),"",IF(ISNUMBER(BDP($C75,"DUR_ADJ_OAS_MID")),BDP($C75,"DUR_ADJ_OAS_MID"),IF(ISNUMBER(BDP($E75&amp;" ISIN","DUR_ADJ_OAS_MID")),BDP($E75&amp;" ISIN","DUR_ADJ_OAS_MID")," ")))</f>
        <v/>
      </c>
      <c r="S75" s="17">
        <f>_xlfn.IF(ISNUMBER(N75),Q75*N75,IF(ISNUMBER(R75),J75*R75," "))</f>
        <v/>
      </c>
      <c r="T75" t="inlineStr">
        <is>
          <t>TRSUB0023 00001</t>
        </is>
      </c>
      <c r="U75" t="inlineStr">
        <is>
          <t>Swap</t>
        </is>
      </c>
      <c r="AG75" s="16" t="n">
        <v>24.76255278</v>
      </c>
    </row>
    <row r="76">
      <c r="A76" t="inlineStr">
        <is>
          <t>CAS</t>
        </is>
      </c>
      <c r="B76" t="inlineStr">
        <is>
          <t>TRS C932000N SOFR -1700 101526</t>
        </is>
      </c>
      <c r="C76" t="inlineStr">
        <is>
          <t>TRSUB0024 00001</t>
        </is>
      </c>
      <c r="F76" t="inlineStr">
        <is>
          <t>TRSUB0024 00001</t>
        </is>
      </c>
      <c r="G76" s="11" t="n">
        <v>-301144.95</v>
      </c>
      <c r="H76" s="11" t="n">
        <v>1</v>
      </c>
      <c r="I76" s="12" t="n">
        <v>-301144.95</v>
      </c>
      <c r="J76" s="13" t="n">
        <v>-0.02316435</v>
      </c>
      <c r="K76" s="14" t="n">
        <v>13000108.90806504</v>
      </c>
      <c r="L76" s="15" t="n">
        <v>525001</v>
      </c>
      <c r="M76" s="16" t="n">
        <v>24.76206504</v>
      </c>
      <c r="N76" s="17">
        <f>_xlfn.IF(ISNUMBER(BDP($C76, "DELTA_MID")),BDP($C76, "DELTA_MID")," ")</f>
        <v/>
      </c>
      <c r="O76" s="17">
        <f>_xlfn.IF(ISNUMBER(N76),BDP($C76, "OPT_UNDL_TICKER"),"")</f>
        <v/>
      </c>
      <c r="P76" s="18">
        <f>_xlfn.IF(ISNUMBER(N76),BDP($C76, "OPT_UNDL_PX")," ")</f>
        <v/>
      </c>
      <c r="Q76" s="17">
        <f>_xlfn.IF(ISNUMBER(N76),+G76*BDP($C76, "PX_POS_MULT_FACTOR")*P76/K76," ")</f>
        <v/>
      </c>
      <c r="R76" s="18">
        <f>_xlfn.IF(OR($A76="TUA",$A76="TYA"),"",IF(ISNUMBER(BDP($C76,"DUR_ADJ_OAS_MID")),BDP($C76,"DUR_ADJ_OAS_MID"),IF(ISNUMBER(BDP($E76&amp;" ISIN","DUR_ADJ_OAS_MID")),BDP($E76&amp;" ISIN","DUR_ADJ_OAS_MID")," ")))</f>
        <v/>
      </c>
      <c r="S76" s="17">
        <f>_xlfn.IF(ISNUMBER(N76),Q76*N76,IF(ISNUMBER(R76),J76*R76," "))</f>
        <v/>
      </c>
      <c r="T76" t="inlineStr">
        <is>
          <t>TRSUB0024 00001</t>
        </is>
      </c>
      <c r="U76" t="inlineStr">
        <is>
          <t>Swap</t>
        </is>
      </c>
      <c r="AG76" s="16" t="n">
        <v>24.76255278</v>
      </c>
    </row>
    <row r="77">
      <c r="A77" t="inlineStr">
        <is>
          <t>CAS</t>
        </is>
      </c>
      <c r="B77" t="inlineStr">
        <is>
          <t>TRS CSIN0300 SOFR -680 041527</t>
        </is>
      </c>
      <c r="C77" t="inlineStr">
        <is>
          <t>TRSUB0025 00001</t>
        </is>
      </c>
      <c r="F77" t="inlineStr">
        <is>
          <t>TRSUB0025 00001</t>
        </is>
      </c>
      <c r="G77" s="11" t="n">
        <v>-377641.71</v>
      </c>
      <c r="H77" s="11" t="n">
        <v>1</v>
      </c>
      <c r="I77" s="12" t="n">
        <v>-377641.71</v>
      </c>
      <c r="J77" s="13" t="n">
        <v>-0.02904855</v>
      </c>
      <c r="K77" s="14" t="n">
        <v>13000108.90806504</v>
      </c>
      <c r="L77" s="15" t="n">
        <v>525001</v>
      </c>
      <c r="M77" s="16" t="n">
        <v>24.76206504</v>
      </c>
      <c r="N77" s="17">
        <f>_xlfn.IF(ISNUMBER(BDP($C77, "DELTA_MID")),BDP($C77, "DELTA_MID")," ")</f>
        <v/>
      </c>
      <c r="O77" s="17">
        <f>_xlfn.IF(ISNUMBER(N77),BDP($C77, "OPT_UNDL_TICKER"),"")</f>
        <v/>
      </c>
      <c r="P77" s="18">
        <f>_xlfn.IF(ISNUMBER(N77),BDP($C77, "OPT_UNDL_PX")," ")</f>
        <v/>
      </c>
      <c r="Q77" s="17">
        <f>_xlfn.IF(ISNUMBER(N77),+G77*BDP($C77, "PX_POS_MULT_FACTOR")*P77/K77," ")</f>
        <v/>
      </c>
      <c r="R77" s="18">
        <f>_xlfn.IF(OR($A77="TUA",$A77="TYA"),"",IF(ISNUMBER(BDP($C77,"DUR_ADJ_OAS_MID")),BDP($C77,"DUR_ADJ_OAS_MID"),IF(ISNUMBER(BDP($E77&amp;" ISIN","DUR_ADJ_OAS_MID")),BDP($E77&amp;" ISIN","DUR_ADJ_OAS_MID")," ")))</f>
        <v/>
      </c>
      <c r="S77" s="17">
        <f>_xlfn.IF(ISNUMBER(N77),Q77*N77,IF(ISNUMBER(R77),J77*R77," "))</f>
        <v/>
      </c>
      <c r="T77" t="inlineStr">
        <is>
          <t>TRSUB0025 00001</t>
        </is>
      </c>
      <c r="U77" t="inlineStr">
        <is>
          <t>Swap</t>
        </is>
      </c>
      <c r="AG77" s="16" t="n">
        <v>24.76255278</v>
      </c>
    </row>
    <row r="78">
      <c r="A78" t="inlineStr">
        <is>
          <t>CAS</t>
        </is>
      </c>
      <c r="B78" t="inlineStr">
        <is>
          <t>TRS CSIN0905 SOFR -1120 041527</t>
        </is>
      </c>
      <c r="C78" t="inlineStr">
        <is>
          <t>TRSUB0026 00001</t>
        </is>
      </c>
      <c r="F78" t="inlineStr">
        <is>
          <t>TRSUB0026 00001</t>
        </is>
      </c>
      <c r="G78" s="11" t="n">
        <v>-312900.32</v>
      </c>
      <c r="H78" s="11" t="n">
        <v>1</v>
      </c>
      <c r="I78" s="12" t="n">
        <v>-312900.32</v>
      </c>
      <c r="J78" s="13" t="n">
        <v>-0.02406858</v>
      </c>
      <c r="K78" s="14" t="n">
        <v>13000108.90806504</v>
      </c>
      <c r="L78" s="15" t="n">
        <v>525001</v>
      </c>
      <c r="M78" s="16" t="n">
        <v>24.76206504</v>
      </c>
      <c r="N78" s="17">
        <f>_xlfn.IF(ISNUMBER(BDP($C78, "DELTA_MID")),BDP($C78, "DELTA_MID")," ")</f>
        <v/>
      </c>
      <c r="O78" s="17">
        <f>_xlfn.IF(ISNUMBER(N78),BDP($C78, "OPT_UNDL_TICKER"),"")</f>
        <v/>
      </c>
      <c r="P78" s="18">
        <f>_xlfn.IF(ISNUMBER(N78),BDP($C78, "OPT_UNDL_PX")," ")</f>
        <v/>
      </c>
      <c r="Q78" s="17">
        <f>_xlfn.IF(ISNUMBER(N78),+G78*BDP($C78, "PX_POS_MULT_FACTOR")*P78/K78," ")</f>
        <v/>
      </c>
      <c r="R78" s="18">
        <f>_xlfn.IF(OR($A78="TUA",$A78="TYA"),"",IF(ISNUMBER(BDP($C78,"DUR_ADJ_OAS_MID")),BDP($C78,"DUR_ADJ_OAS_MID"),IF(ISNUMBER(BDP($E78&amp;" ISIN","DUR_ADJ_OAS_MID")),BDP($E78&amp;" ISIN","DUR_ADJ_OAS_MID")," ")))</f>
        <v/>
      </c>
      <c r="S78" s="17">
        <f>_xlfn.IF(ISNUMBER(N78),Q78*N78,IF(ISNUMBER(R78),J78*R78," "))</f>
        <v/>
      </c>
      <c r="T78" t="inlineStr">
        <is>
          <t>TRSUB0026 00001</t>
        </is>
      </c>
      <c r="U78" t="inlineStr">
        <is>
          <t>Swap</t>
        </is>
      </c>
      <c r="AG78" s="16" t="n">
        <v>24.76255278</v>
      </c>
    </row>
    <row r="79">
      <c r="A79" t="inlineStr">
        <is>
          <t>CAS</t>
        </is>
      </c>
      <c r="B79" t="inlineStr">
        <is>
          <t>TRS CSIN0852 SOFR -1260 041527</t>
        </is>
      </c>
      <c r="C79" t="inlineStr">
        <is>
          <t>TRSUB0027 00001</t>
        </is>
      </c>
      <c r="F79" t="inlineStr">
        <is>
          <t>TRSUB0027 00001</t>
        </is>
      </c>
      <c r="G79" s="11" t="n">
        <v>-173835.88</v>
      </c>
      <c r="H79" s="11" t="n">
        <v>1</v>
      </c>
      <c r="I79" s="12" t="n">
        <v>-173835.88</v>
      </c>
      <c r="J79" s="13" t="n">
        <v>-0.01337162</v>
      </c>
      <c r="K79" s="14" t="n">
        <v>13000108.90806504</v>
      </c>
      <c r="L79" s="15" t="n">
        <v>525001</v>
      </c>
      <c r="M79" s="16" t="n">
        <v>24.76206504</v>
      </c>
      <c r="N79" s="17">
        <f>_xlfn.IF(ISNUMBER(BDP($C79, "DELTA_MID")),BDP($C79, "DELTA_MID")," ")</f>
        <v/>
      </c>
      <c r="O79" s="17">
        <f>_xlfn.IF(ISNUMBER(N79),BDP($C79, "OPT_UNDL_TICKER"),"")</f>
        <v/>
      </c>
      <c r="P79" s="18">
        <f>_xlfn.IF(ISNUMBER(N79),BDP($C79, "OPT_UNDL_PX")," ")</f>
        <v/>
      </c>
      <c r="Q79" s="17">
        <f>_xlfn.IF(ISNUMBER(N79),+G79*BDP($C79, "PX_POS_MULT_FACTOR")*P79/K79," ")</f>
        <v/>
      </c>
      <c r="R79" s="18">
        <f>_xlfn.IF(OR($A79="TUA",$A79="TYA"),"",IF(ISNUMBER(BDP($C79,"DUR_ADJ_OAS_MID")),BDP($C79,"DUR_ADJ_OAS_MID"),IF(ISNUMBER(BDP($E79&amp;" ISIN","DUR_ADJ_OAS_MID")),BDP($E79&amp;" ISIN","DUR_ADJ_OAS_MID")," ")))</f>
        <v/>
      </c>
      <c r="S79" s="17">
        <f>_xlfn.IF(ISNUMBER(N79),Q79*N79,IF(ISNUMBER(R79),J79*R79," "))</f>
        <v/>
      </c>
      <c r="T79" t="inlineStr">
        <is>
          <t>TRSUB0027 00001</t>
        </is>
      </c>
      <c r="U79" t="inlineStr">
        <is>
          <t>Swap</t>
        </is>
      </c>
      <c r="AG79" s="16" t="n">
        <v>24.76255278</v>
      </c>
    </row>
    <row r="80">
      <c r="A80" t="inlineStr">
        <is>
          <t>CAS</t>
        </is>
      </c>
      <c r="B80" t="inlineStr">
        <is>
          <t>TRS C932000N SOFR -1750 041527</t>
        </is>
      </c>
      <c r="C80" t="inlineStr">
        <is>
          <t>TRSUB0028 00001</t>
        </is>
      </c>
      <c r="F80" t="inlineStr">
        <is>
          <t>TRSUB0028 00001</t>
        </is>
      </c>
      <c r="G80" s="11" t="n">
        <v>-200935.96</v>
      </c>
      <c r="H80" s="11" t="n">
        <v>1</v>
      </c>
      <c r="I80" s="12" t="n">
        <v>-200935.96</v>
      </c>
      <c r="J80" s="13" t="n">
        <v>-0.01545618</v>
      </c>
      <c r="K80" s="14" t="n">
        <v>13000108.90806504</v>
      </c>
      <c r="L80" s="15" t="n">
        <v>525001</v>
      </c>
      <c r="M80" s="16" t="n">
        <v>24.76206504</v>
      </c>
      <c r="N80" s="17">
        <f>_xlfn.IF(ISNUMBER(BDP($C80, "DELTA_MID")),BDP($C80, "DELTA_MID")," ")</f>
        <v/>
      </c>
      <c r="O80" s="17">
        <f>_xlfn.IF(ISNUMBER(N80),BDP($C80, "OPT_UNDL_TICKER"),"")</f>
        <v/>
      </c>
      <c r="P80" s="18">
        <f>_xlfn.IF(ISNUMBER(N80),BDP($C80, "OPT_UNDL_PX")," ")</f>
        <v/>
      </c>
      <c r="Q80" s="17">
        <f>_xlfn.IF(ISNUMBER(N80),+G80*BDP($C80, "PX_POS_MULT_FACTOR")*P80/K80," ")</f>
        <v/>
      </c>
      <c r="R80" s="18">
        <f>_xlfn.IF(OR($A80="TUA",$A80="TYA"),"",IF(ISNUMBER(BDP($C80,"DUR_ADJ_OAS_MID")),BDP($C80,"DUR_ADJ_OAS_MID"),IF(ISNUMBER(BDP($E80&amp;" ISIN","DUR_ADJ_OAS_MID")),BDP($E80&amp;" ISIN","DUR_ADJ_OAS_MID")," ")))</f>
        <v/>
      </c>
      <c r="S80" s="17">
        <f>_xlfn.IF(ISNUMBER(N80),Q80*N80,IF(ISNUMBER(R80),J80*R80," "))</f>
        <v/>
      </c>
      <c r="T80" t="inlineStr">
        <is>
          <t>TRSUB0028 00001</t>
        </is>
      </c>
      <c r="U80" t="inlineStr">
        <is>
          <t>Swap</t>
        </is>
      </c>
      <c r="AG80" s="16" t="n">
        <v>24.76255278</v>
      </c>
    </row>
    <row r="81">
      <c r="A81" t="inlineStr">
        <is>
          <t>CAS</t>
        </is>
      </c>
      <c r="B81" t="inlineStr">
        <is>
          <t>SIMPLIFY E GOVT MONEY MKT ETF</t>
        </is>
      </c>
      <c r="C81" t="inlineStr">
        <is>
          <t>SBIL</t>
        </is>
      </c>
      <c r="D81" t="inlineStr">
        <is>
          <t>BNVVNP8</t>
        </is>
      </c>
      <c r="E81" t="inlineStr">
        <is>
          <t>US82889N2696</t>
        </is>
      </c>
      <c r="F81" t="inlineStr">
        <is>
          <t>82889N269</t>
        </is>
      </c>
      <c r="G81" s="11" t="n">
        <v>55100</v>
      </c>
      <c r="H81" s="11" t="n">
        <v>100.16</v>
      </c>
      <c r="I81" s="12" t="n">
        <v>5518816</v>
      </c>
      <c r="J81" s="13" t="n">
        <v>0.42451239</v>
      </c>
      <c r="K81" s="14" t="n">
        <v>13000108.90806504</v>
      </c>
      <c r="L81" s="15" t="n">
        <v>525001</v>
      </c>
      <c r="M81" s="16" t="n">
        <v>24.76206504</v>
      </c>
      <c r="N81" s="17">
        <f>_xlfn.IF(ISNUMBER(BDP($C81, "DELTA_MID")),BDP($C81, "DELTA_MID")," ")</f>
        <v/>
      </c>
      <c r="O81" s="17">
        <f>_xlfn.IF(ISNUMBER(N81),BDP($C81, "OPT_UNDL_TICKER"),"")</f>
        <v/>
      </c>
      <c r="P81" s="18">
        <f>_xlfn.IF(ISNUMBER(N81),BDP($C81, "OPT_UNDL_PX")," ")</f>
        <v/>
      </c>
      <c r="Q81" s="17">
        <f>_xlfn.IF(ISNUMBER(N81),+G81*BDP($C81, "PX_POS_MULT_FACTOR")*P81/K81," ")</f>
        <v/>
      </c>
      <c r="R81" s="18">
        <f>_xlfn.IF(OR($A81="TUA",$A81="TYA"),"",IF(ISNUMBER(BDP($C81,"DUR_ADJ_OAS_MID")),BDP($C81,"DUR_ADJ_OAS_MID"),IF(ISNUMBER(BDP($E81&amp;" ISIN","DUR_ADJ_OAS_MID")),BDP($E81&amp;" ISIN","DUR_ADJ_OAS_MID")," ")))</f>
        <v/>
      </c>
      <c r="S81" s="17">
        <f>_xlfn.IF(ISNUMBER(N81),Q81*N81,IF(ISNUMBER(R81),J81*R81," "))</f>
        <v/>
      </c>
      <c r="T81" t="inlineStr">
        <is>
          <t>82889N269</t>
        </is>
      </c>
      <c r="U81" t="inlineStr">
        <is>
          <t>Fund</t>
        </is>
      </c>
      <c r="AG81" s="16" t="n">
        <v>24.76255278</v>
      </c>
    </row>
    <row r="82">
      <c r="A82" t="inlineStr">
        <is>
          <t>CAS</t>
        </is>
      </c>
      <c r="B82" t="inlineStr">
        <is>
          <t>B 1/28/27 Govt</t>
        </is>
      </c>
      <c r="C82" t="inlineStr">
        <is>
          <t>B 1/28/27 Govt</t>
        </is>
      </c>
      <c r="D82" t="inlineStr">
        <is>
          <t>BXW2BR8</t>
        </is>
      </c>
      <c r="E82" t="inlineStr">
        <is>
          <t>US912797VU85</t>
        </is>
      </c>
      <c r="F82" t="inlineStr">
        <is>
          <t>912797VU8</t>
        </is>
      </c>
      <c r="G82" s="11" t="n">
        <v>2350000</v>
      </c>
      <c r="H82" s="11" t="n">
        <v>98.506361</v>
      </c>
      <c r="I82" s="12" t="n">
        <v>2314899.48</v>
      </c>
      <c r="J82" s="13" t="n">
        <v>0.17806419</v>
      </c>
      <c r="K82" s="14" t="n">
        <v>13000108.90806504</v>
      </c>
      <c r="L82" s="15" t="n">
        <v>525001</v>
      </c>
      <c r="M82" s="16" t="n">
        <v>24.76206504</v>
      </c>
      <c r="N82" s="17">
        <f>_xlfn.IF(ISNUMBER(BDP($C82, "DELTA_MID")),BDP($C82, "DELTA_MID")," ")</f>
        <v/>
      </c>
      <c r="O82" s="17">
        <f>_xlfn.IF(ISNUMBER(N82),BDP($C82, "OPT_UNDL_TICKER"),"")</f>
        <v/>
      </c>
      <c r="P82" s="18">
        <f>_xlfn.IF(ISNUMBER(N82),BDP($C82, "OPT_UNDL_PX")," ")</f>
        <v/>
      </c>
      <c r="Q82" s="17">
        <f>_xlfn.IF(ISNUMBER(N82),+G82*BDP($C82, "PX_POS_MULT_FACTOR")*P82/K82," ")</f>
        <v/>
      </c>
      <c r="R82" s="18">
        <f>_xlfn.IF(OR($A82="TUA",$A82="TYA"),"",IF(ISNUMBER(BDP($C82,"DUR_ADJ_OAS_MID")),BDP($C82,"DUR_ADJ_OAS_MID"),IF(ISNUMBER(BDP($E82&amp;" ISIN","DUR_ADJ_OAS_MID")),BDP($E82&amp;" ISIN","DUR_ADJ_OAS_MID")," ")))</f>
        <v/>
      </c>
      <c r="S82" s="17">
        <f>_xlfn.IF(ISNUMBER(N82),Q82*N82,IF(ISNUMBER(R82),J82*R82," "))</f>
        <v/>
      </c>
      <c r="T82" t="inlineStr">
        <is>
          <t>912797VU8</t>
        </is>
      </c>
      <c r="U82" t="inlineStr">
        <is>
          <t>Treasury Bill</t>
        </is>
      </c>
      <c r="AG82" s="16" t="n">
        <v>24.76255278</v>
      </c>
    </row>
    <row r="83">
      <c r="A83" t="inlineStr">
        <is>
          <t>CAS</t>
        </is>
      </c>
      <c r="B83" t="inlineStr">
        <is>
          <t>B 10/15/26 Govt</t>
        </is>
      </c>
      <c r="C83" t="inlineStr">
        <is>
          <t>B 10/15/26 Govt</t>
        </is>
      </c>
      <c r="D83" t="inlineStr">
        <is>
          <t>BTWQYX9</t>
        </is>
      </c>
      <c r="E83" t="inlineStr">
        <is>
          <t>US912797UK13</t>
        </is>
      </c>
      <c r="F83" t="inlineStr">
        <is>
          <t>912797UK1</t>
        </is>
      </c>
      <c r="G83" s="11" t="n">
        <v>500000</v>
      </c>
      <c r="H83" s="11" t="n">
        <v>99.67365599999999</v>
      </c>
      <c r="I83" s="12" t="n">
        <v>498368.28</v>
      </c>
      <c r="J83" s="13" t="n">
        <v>0.03833495</v>
      </c>
      <c r="K83" s="14" t="n">
        <v>13000108.90806504</v>
      </c>
      <c r="L83" s="15" t="n">
        <v>525001</v>
      </c>
      <c r="M83" s="16" t="n">
        <v>24.76206504</v>
      </c>
      <c r="N83" s="17">
        <f>_xlfn.IF(ISNUMBER(BDP($C83, "DELTA_MID")),BDP($C83, "DELTA_MID")," ")</f>
        <v/>
      </c>
      <c r="O83" s="17">
        <f>_xlfn.IF(ISNUMBER(N83),BDP($C83, "OPT_UNDL_TICKER"),"")</f>
        <v/>
      </c>
      <c r="P83" s="18">
        <f>_xlfn.IF(ISNUMBER(N83),BDP($C83, "OPT_UNDL_PX")," ")</f>
        <v/>
      </c>
      <c r="Q83" s="17">
        <f>_xlfn.IF(ISNUMBER(N83),+G83*BDP($C83, "PX_POS_MULT_FACTOR")*P83/K83," ")</f>
        <v/>
      </c>
      <c r="R83" s="18">
        <f>_xlfn.IF(OR($A83="TUA",$A83="TYA"),"",IF(ISNUMBER(BDP($C83,"DUR_ADJ_OAS_MID")),BDP($C83,"DUR_ADJ_OAS_MID"),IF(ISNUMBER(BDP($E83&amp;" ISIN","DUR_ADJ_OAS_MID")),BDP($E83&amp;" ISIN","DUR_ADJ_OAS_MID")," ")))</f>
        <v/>
      </c>
      <c r="S83" s="17">
        <f>_xlfn.IF(ISNUMBER(N83),Q83*N83,IF(ISNUMBER(R83),J83*R83," "))</f>
        <v/>
      </c>
      <c r="T83" t="inlineStr">
        <is>
          <t>912797UK1</t>
        </is>
      </c>
      <c r="U83" t="inlineStr">
        <is>
          <t>Treasury Bill</t>
        </is>
      </c>
      <c r="AG83" s="16" t="n">
        <v>24.76255278</v>
      </c>
    </row>
    <row r="84">
      <c r="A84" t="inlineStr">
        <is>
          <t>CAS</t>
        </is>
      </c>
      <c r="B84" t="inlineStr">
        <is>
          <t>B 12/3/26 Govt</t>
        </is>
      </c>
      <c r="C84" t="inlineStr">
        <is>
          <t>B 12/3/26 Govt</t>
        </is>
      </c>
      <c r="D84" t="inlineStr">
        <is>
          <t>BW61LR4</t>
        </is>
      </c>
      <c r="E84" t="inlineStr">
        <is>
          <t>US912797VA22</t>
        </is>
      </c>
      <c r="F84" t="inlineStr">
        <is>
          <t>912797VA2</t>
        </is>
      </c>
      <c r="G84" s="11" t="n">
        <v>3500000</v>
      </c>
      <c r="H84" s="11" t="n">
        <v>99.133889</v>
      </c>
      <c r="I84" s="12" t="n">
        <v>3469686.12</v>
      </c>
      <c r="J84" s="13" t="n">
        <v>0.26689144</v>
      </c>
      <c r="K84" s="14" t="n">
        <v>13000108.90806504</v>
      </c>
      <c r="L84" s="15" t="n">
        <v>525001</v>
      </c>
      <c r="M84" s="16" t="n">
        <v>24.76206504</v>
      </c>
      <c r="N84" s="17">
        <f>_xlfn.IF(ISNUMBER(BDP($C84, "DELTA_MID")),BDP($C84, "DELTA_MID")," ")</f>
        <v/>
      </c>
      <c r="O84" s="17">
        <f>_xlfn.IF(ISNUMBER(N84),BDP($C84, "OPT_UNDL_TICKER"),"")</f>
        <v/>
      </c>
      <c r="P84" s="18">
        <f>_xlfn.IF(ISNUMBER(N84),BDP($C84, "OPT_UNDL_PX")," ")</f>
        <v/>
      </c>
      <c r="Q84" s="17">
        <f>_xlfn.IF(ISNUMBER(N84),+G84*BDP($C84, "PX_POS_MULT_FACTOR")*P84/K84," ")</f>
        <v/>
      </c>
      <c r="R84" s="18">
        <f>_xlfn.IF(OR($A84="TUA",$A84="TYA"),"",IF(ISNUMBER(BDP($C84,"DUR_ADJ_OAS_MID")),BDP($C84,"DUR_ADJ_OAS_MID"),IF(ISNUMBER(BDP($E84&amp;" ISIN","DUR_ADJ_OAS_MID")),BDP($E84&amp;" ISIN","DUR_ADJ_OAS_MID")," ")))</f>
        <v/>
      </c>
      <c r="S84" s="17">
        <f>_xlfn.IF(ISNUMBER(N84),Q84*N84,IF(ISNUMBER(R84),J84*R84," "))</f>
        <v/>
      </c>
      <c r="T84" t="inlineStr">
        <is>
          <t>912797VA2</t>
        </is>
      </c>
      <c r="U84" t="inlineStr">
        <is>
          <t>Treasury Bill</t>
        </is>
      </c>
      <c r="AG84" s="16" t="n">
        <v>24.76255278</v>
      </c>
    </row>
    <row r="85">
      <c r="A85" t="inlineStr">
        <is>
          <t>CAS</t>
        </is>
      </c>
      <c r="B85" t="inlineStr">
        <is>
          <t>B 12/31/26 Govt</t>
        </is>
      </c>
      <c r="C85" t="inlineStr">
        <is>
          <t>B 12/31/26 Govt</t>
        </is>
      </c>
      <c r="D85" t="inlineStr">
        <is>
          <t>BNVVYP5</t>
        </is>
      </c>
      <c r="E85" t="inlineStr">
        <is>
          <t>US912797VJ31</t>
        </is>
      </c>
      <c r="F85" t="inlineStr">
        <is>
          <t>912797VJ3</t>
        </is>
      </c>
      <c r="G85" s="11" t="n">
        <v>1000000</v>
      </c>
      <c r="H85" s="11" t="n">
        <v>98.81701700000001</v>
      </c>
      <c r="I85" s="12" t="n">
        <v>988170.17</v>
      </c>
      <c r="J85" s="13" t="n">
        <v>0.07601096</v>
      </c>
      <c r="K85" s="14" t="n">
        <v>13000108.90806504</v>
      </c>
      <c r="L85" s="15" t="n">
        <v>525001</v>
      </c>
      <c r="M85" s="16" t="n">
        <v>24.76206504</v>
      </c>
      <c r="N85" s="17">
        <f>_xlfn.IF(ISNUMBER(BDP($C85, "DELTA_MID")),BDP($C85, "DELTA_MID")," ")</f>
        <v/>
      </c>
      <c r="O85" s="17">
        <f>_xlfn.IF(ISNUMBER(N85),BDP($C85, "OPT_UNDL_TICKER"),"")</f>
        <v/>
      </c>
      <c r="P85" s="18">
        <f>_xlfn.IF(ISNUMBER(N85),BDP($C85, "OPT_UNDL_PX")," ")</f>
        <v/>
      </c>
      <c r="Q85" s="17">
        <f>_xlfn.IF(ISNUMBER(N85),+G85*BDP($C85, "PX_POS_MULT_FACTOR")*P85/K85," ")</f>
        <v/>
      </c>
      <c r="R85" s="18">
        <f>_xlfn.IF(OR($A85="TUA",$A85="TYA"),"",IF(ISNUMBER(BDP($C85,"DUR_ADJ_OAS_MID")),BDP($C85,"DUR_ADJ_OAS_MID"),IF(ISNUMBER(BDP($E85&amp;" ISIN","DUR_ADJ_OAS_MID")),BDP($E85&amp;" ISIN","DUR_ADJ_OAS_MID")," ")))</f>
        <v/>
      </c>
      <c r="S85" s="17">
        <f>_xlfn.IF(ISNUMBER(N85),Q85*N85,IF(ISNUMBER(R85),J85*R85," "))</f>
        <v/>
      </c>
      <c r="T85" t="inlineStr">
        <is>
          <t>912797VJ3</t>
        </is>
      </c>
      <c r="U85" t="inlineStr">
        <is>
          <t>Treasury Bill</t>
        </is>
      </c>
      <c r="AG85" s="16" t="n">
        <v>24.76255278</v>
      </c>
    </row>
    <row r="86">
      <c r="A86" t="inlineStr">
        <is>
          <t>CAS</t>
        </is>
      </c>
      <c r="B86" t="inlineStr">
        <is>
          <t>B 3/11/27 Govt</t>
        </is>
      </c>
      <c r="C86" t="inlineStr">
        <is>
          <t>B 3/11/27 Govt</t>
        </is>
      </c>
      <c r="D86" t="inlineStr">
        <is>
          <t>BXXNSH9</t>
        </is>
      </c>
      <c r="E86" t="inlineStr">
        <is>
          <t>US912797WK94</t>
        </is>
      </c>
      <c r="F86" t="inlineStr">
        <is>
          <t>912797WK9</t>
        </is>
      </c>
      <c r="G86" s="11" t="n">
        <v>750000</v>
      </c>
      <c r="H86" s="11" t="n">
        <v>98.014807</v>
      </c>
      <c r="I86" s="12" t="n">
        <v>735111.05</v>
      </c>
      <c r="J86" s="13" t="n">
        <v>0.05654542</v>
      </c>
      <c r="K86" s="14" t="n">
        <v>13000108.90806504</v>
      </c>
      <c r="L86" s="15" t="n">
        <v>525001</v>
      </c>
      <c r="M86" s="16" t="n">
        <v>24.76206504</v>
      </c>
      <c r="N86" s="17">
        <f>_xlfn.IF(ISNUMBER(BDP($C86, "DELTA_MID")),BDP($C86, "DELTA_MID")," ")</f>
        <v/>
      </c>
      <c r="O86" s="17">
        <f>_xlfn.IF(ISNUMBER(N86),BDP($C86, "OPT_UNDL_TICKER"),"")</f>
        <v/>
      </c>
      <c r="P86" s="18">
        <f>_xlfn.IF(ISNUMBER(N86),BDP($C86, "OPT_UNDL_PX")," ")</f>
        <v/>
      </c>
      <c r="Q86" s="17">
        <f>_xlfn.IF(ISNUMBER(N86),+G86*BDP($C86, "PX_POS_MULT_FACTOR")*P86/K86," ")</f>
        <v/>
      </c>
      <c r="R86" s="18">
        <f>_xlfn.IF(OR($A86="TUA",$A86="TYA"),"",IF(ISNUMBER(BDP($C86,"DUR_ADJ_OAS_MID")),BDP($C86,"DUR_ADJ_OAS_MID"),IF(ISNUMBER(BDP($E86&amp;" ISIN","DUR_ADJ_OAS_MID")),BDP($E86&amp;" ISIN","DUR_ADJ_OAS_MID")," ")))</f>
        <v/>
      </c>
      <c r="S86" s="17">
        <f>_xlfn.IF(ISNUMBER(N86),Q86*N86,IF(ISNUMBER(R86),J86*R86," "))</f>
        <v/>
      </c>
      <c r="T86" t="inlineStr">
        <is>
          <t>912797WK9</t>
        </is>
      </c>
      <c r="U86" t="inlineStr">
        <is>
          <t>Treasury Bill</t>
        </is>
      </c>
      <c r="AG86" s="16" t="n">
        <v>24.76255278</v>
      </c>
    </row>
    <row r="87">
      <c r="A87" t="inlineStr">
        <is>
          <t>CAS</t>
        </is>
      </c>
      <c r="B87" t="inlineStr">
        <is>
          <t>Cash</t>
        </is>
      </c>
      <c r="C87" t="inlineStr">
        <is>
          <t>Cash</t>
        </is>
      </c>
      <c r="G87" s="11" t="n">
        <v>96673.80806503999</v>
      </c>
      <c r="H87" s="11" t="n">
        <v>1</v>
      </c>
      <c r="I87" s="12" t="n">
        <v>96673.80806503999</v>
      </c>
      <c r="J87" s="13" t="n">
        <v>0.00743624</v>
      </c>
      <c r="K87" s="14" t="n">
        <v>13000108.90806504</v>
      </c>
      <c r="L87" s="15" t="n">
        <v>525001</v>
      </c>
      <c r="M87" s="16" t="n">
        <v>24.76206504</v>
      </c>
      <c r="N87" s="17">
        <f>_xlfn.IF(ISNUMBER(BDP($C87, "DELTA_MID")),BDP($C87, "DELTA_MID")," ")</f>
        <v/>
      </c>
      <c r="O87" s="17">
        <f>_xlfn.IF(ISNUMBER(N87),BDP($C87, "OPT_UNDL_TICKER"),"")</f>
        <v/>
      </c>
      <c r="P87" s="18">
        <f>_xlfn.IF(ISNUMBER(N87),BDP($C87, "OPT_UNDL_PX")," ")</f>
        <v/>
      </c>
      <c r="Q87" s="17">
        <f>_xlfn.IF(ISNUMBER(N87),+G87*BDP($C87, "PX_POS_MULT_FACTOR")*P87/K87," ")</f>
        <v/>
      </c>
      <c r="R87" s="18">
        <f>_xlfn.IF(OR($A87="TUA",$A87="TYA"),"",IF(ISNUMBER(BDP($C87,"DUR_ADJ_OAS_MID")),BDP($C87,"DUR_ADJ_OAS_MID"),IF(ISNUMBER(BDP($E87&amp;" ISIN","DUR_ADJ_OAS_MID")),BDP($E87&amp;" ISIN","DUR_ADJ_OAS_MID")," ")))</f>
        <v/>
      </c>
      <c r="S87" s="17">
        <f>_xlfn.IF(ISNUMBER(N87),Q87*N87,IF(ISNUMBER(R87),J87*R87," "))</f>
        <v/>
      </c>
      <c r="T87" t="inlineStr">
        <is>
          <t>Cash</t>
        </is>
      </c>
      <c r="U87" t="inlineStr">
        <is>
          <t>Cash</t>
        </is>
      </c>
      <c r="AG87" s="16" t="n">
        <v>24.76255278</v>
      </c>
    </row>
    <row r="88">
      <c r="N88" s="17">
        <f>_xlfn.IF(ISNUMBER(BDP($C88, "DELTA_MID")),BDP($C88, "DELTA_MID")," ")</f>
        <v/>
      </c>
      <c r="O88" s="17">
        <f>_xlfn.IF(ISNUMBER(N88),BDP($C88, "OPT_UNDL_TICKER"),"")</f>
        <v/>
      </c>
      <c r="P88" s="18">
        <f>_xlfn.IF(ISNUMBER(N88),BDP($C88, "OPT_UNDL_PX")," ")</f>
        <v/>
      </c>
      <c r="Q88" s="17">
        <f>_xlfn.IF(ISNUMBER(N88),+G88*BDP($C88, "PX_POS_MULT_FACTOR")*P88/K88," ")</f>
        <v/>
      </c>
      <c r="R88" s="18">
        <f>_xlfn.IF(OR($A88="TUA",$A88="TYA"),"",IF(ISNUMBER(BDP($C88,"DUR_ADJ_OAS_MID")),BDP($C88,"DUR_ADJ_OAS_MID"),IF(ISNUMBER(BDP($E88&amp;" ISIN","DUR_ADJ_OAS_MID")),BDP($E88&amp;" ISIN","DUR_ADJ_OAS_MID")," ")))</f>
        <v/>
      </c>
      <c r="S88" s="17">
        <f>_xlfn.IF(ISNUMBER(N88),Q88*N88,IF(ISNUMBER(R88),J88*R88," "))</f>
        <v/>
      </c>
    </row>
    <row r="89">
      <c r="A89" t="inlineStr">
        <is>
          <t>CCOM</t>
        </is>
      </c>
      <c r="B89" t="inlineStr">
        <is>
          <t>TRS MQCP450E 0.00% 012727</t>
        </is>
      </c>
      <c r="C89" t="inlineStr">
        <is>
          <t>MQCP450E Index</t>
        </is>
      </c>
      <c r="F89" t="inlineStr">
        <is>
          <t>TRSMQ0001</t>
        </is>
      </c>
      <c r="G89" s="11" t="n">
        <v>7250000</v>
      </c>
      <c r="H89" s="11" t="n">
        <v>99.40139818</v>
      </c>
      <c r="I89" s="12" t="n">
        <v>107406518.97</v>
      </c>
      <c r="J89" s="13" t="n">
        <v>1.04187579</v>
      </c>
      <c r="K89" s="14" t="n">
        <v>103092352.586801</v>
      </c>
      <c r="L89" s="15" t="n">
        <v>4225001</v>
      </c>
      <c r="M89" s="16" t="n">
        <v>24.40055105</v>
      </c>
      <c r="N89" s="17">
        <f>_xlfn.IF(ISNUMBER(BDP($C89, "DELTA_MID")),BDP($C89, "DELTA_MID")," ")</f>
        <v/>
      </c>
      <c r="O89" s="17">
        <f>_xlfn.IF(ISNUMBER(N89),BDP($C89, "OPT_UNDL_TICKER"),"")</f>
        <v/>
      </c>
      <c r="P89" s="18">
        <f>_xlfn.IF(ISNUMBER(N89),BDP($C89, "OPT_UNDL_PX")," ")</f>
        <v/>
      </c>
      <c r="Q89" s="17">
        <f>_xlfn.IF(ISNUMBER(N89),+G89*BDP($C89, "PX_POS_MULT_FACTOR")*P89/K89," ")</f>
        <v/>
      </c>
      <c r="R89" s="18">
        <f>_xlfn.IF(OR($A89="TUA",$A89="TYA"),"",IF(ISNUMBER(BDP($C89,"DUR_ADJ_OAS_MID")),BDP($C89,"DUR_ADJ_OAS_MID"),IF(ISNUMBER(BDP($E89&amp;" ISIN","DUR_ADJ_OAS_MID")),BDP($E89&amp;" ISIN","DUR_ADJ_OAS_MID")," ")))</f>
        <v/>
      </c>
      <c r="S89" s="17">
        <f>_xlfn.IF(ISNUMBER(N89),Q89*N89,IF(ISNUMBER(R89),J89*R89," "))</f>
        <v/>
      </c>
      <c r="T89" t="inlineStr">
        <is>
          <t>TRSMQ0001</t>
        </is>
      </c>
      <c r="U89" t="inlineStr">
        <is>
          <t>Swap</t>
        </is>
      </c>
      <c r="AG89" s="16" t="n">
        <v>24.39989051</v>
      </c>
    </row>
    <row r="90">
      <c r="A90" t="inlineStr">
        <is>
          <t>CCOM</t>
        </is>
      </c>
      <c r="B90" t="inlineStr">
        <is>
          <t>DCE Soymeal</t>
        </is>
      </c>
      <c r="C90" t="inlineStr">
        <is>
          <t>AEF7 Comdty</t>
        </is>
      </c>
      <c r="F90" t="inlineStr">
        <is>
          <t>AEF7 Comdty</t>
        </is>
      </c>
      <c r="G90" s="11" t="n">
        <v>1085</v>
      </c>
      <c r="H90" s="11" t="n">
        <v>502.103166</v>
      </c>
      <c r="I90" s="12" t="n">
        <v>5447819.349126</v>
      </c>
      <c r="J90" s="13" t="n">
        <v>0.052844</v>
      </c>
      <c r="K90" s="14" t="n">
        <v>103092352.586801</v>
      </c>
      <c r="L90" s="15" t="n">
        <v>4225001</v>
      </c>
      <c r="M90" s="16" t="n">
        <v>24.400551</v>
      </c>
      <c r="N90" s="17">
        <f>_xlfn.IF(ISNUMBER(BDP($C90, "DELTA_MID")),BDP($C90, "DELTA_MID")," ")</f>
        <v/>
      </c>
      <c r="O90" s="17">
        <f>_xlfn.IF(ISNUMBER(N90),BDP($C90, "OPT_UNDL_TICKER"),"")</f>
        <v/>
      </c>
      <c r="P90" s="18">
        <f>_xlfn.IF(ISNUMBER(N90),BDP($C90, "OPT_UNDL_PX")," ")</f>
        <v/>
      </c>
      <c r="Q90" s="17">
        <f>_xlfn.IF(ISNUMBER(N90),+G90*BDP($C90, "PX_POS_MULT_FACTOR")*P90/K90," ")</f>
        <v/>
      </c>
      <c r="R90" s="18">
        <f>_xlfn.IF(OR($A90="TUA",$A90="TYA"),"",IF(ISNUMBER(BDP($C90,"DUR_ADJ_OAS_MID")),BDP($C90,"DUR_ADJ_OAS_MID"),IF(ISNUMBER(BDP($E90&amp;" ISIN","DUR_ADJ_OAS_MID")),BDP($E90&amp;" ISIN","DUR_ADJ_OAS_MID")," ")))</f>
        <v/>
      </c>
      <c r="S90" s="17">
        <f>_xlfn.IF(ISNUMBER(N90),Q90*N90,IF(ISNUMBER(R90),J90*R90," "))</f>
        <v/>
      </c>
      <c r="T90" t="inlineStr">
        <is>
          <t>AEF7</t>
        </is>
      </c>
      <c r="U90" t="inlineStr">
        <is>
          <t>Future</t>
        </is>
      </c>
      <c r="AB90" s="18" t="inlineStr">
        <is>
          <t>TRSMQ0001</t>
        </is>
      </c>
      <c r="AG90" s="16" t="n">
        <v>24.399891</v>
      </c>
    </row>
    <row r="91">
      <c r="A91" t="inlineStr">
        <is>
          <t>CCOM</t>
        </is>
      </c>
      <c r="B91" t="inlineStr">
        <is>
          <t>DCE Soybean No.2</t>
        </is>
      </c>
      <c r="C91" t="inlineStr">
        <is>
          <t>BPX6 Comdty</t>
        </is>
      </c>
      <c r="F91" t="inlineStr">
        <is>
          <t>BPX6 Comdty</t>
        </is>
      </c>
      <c r="G91" s="11" t="n">
        <v>870</v>
      </c>
      <c r="H91" s="11" t="n">
        <v>608.515977</v>
      </c>
      <c r="I91" s="12" t="n">
        <v>5294088.997122</v>
      </c>
      <c r="J91" s="13" t="n">
        <v>0.051353</v>
      </c>
      <c r="K91" s="14" t="n">
        <v>103092352.586801</v>
      </c>
      <c r="L91" s="15" t="n">
        <v>4225001</v>
      </c>
      <c r="M91" s="16" t="n">
        <v>24.400551</v>
      </c>
      <c r="N91" s="17">
        <f>_xlfn.IF(ISNUMBER(BDP($C91, "DELTA_MID")),BDP($C91, "DELTA_MID")," ")</f>
        <v/>
      </c>
      <c r="O91" s="17">
        <f>_xlfn.IF(ISNUMBER(N91),BDP($C91, "OPT_UNDL_TICKER"),"")</f>
        <v/>
      </c>
      <c r="P91" s="18">
        <f>_xlfn.IF(ISNUMBER(N91),BDP($C91, "OPT_UNDL_PX")," ")</f>
        <v/>
      </c>
      <c r="Q91" s="17">
        <f>_xlfn.IF(ISNUMBER(N91),+G91*BDP($C91, "PX_POS_MULT_FACTOR")*P91/K91," ")</f>
        <v/>
      </c>
      <c r="R91" s="18">
        <f>_xlfn.IF(OR($A91="TUA",$A91="TYA"),"",IF(ISNUMBER(BDP($C91,"DUR_ADJ_OAS_MID")),BDP($C91,"DUR_ADJ_OAS_MID"),IF(ISNUMBER(BDP($E91&amp;" ISIN","DUR_ADJ_OAS_MID")),BDP($E91&amp;" ISIN","DUR_ADJ_OAS_MID")," ")))</f>
        <v/>
      </c>
      <c r="S91" s="17">
        <f>_xlfn.IF(ISNUMBER(N91),Q91*N91,IF(ISNUMBER(R91),J91*R91," "))</f>
        <v/>
      </c>
      <c r="T91" t="inlineStr">
        <is>
          <t>BPX6</t>
        </is>
      </c>
      <c r="U91" t="inlineStr">
        <is>
          <t>Future</t>
        </is>
      </c>
      <c r="AB91" s="18" t="inlineStr">
        <is>
          <t>TRSMQ0001</t>
        </is>
      </c>
      <c r="AG91" s="16" t="n">
        <v>24.399891</v>
      </c>
    </row>
    <row r="92">
      <c r="A92" t="inlineStr">
        <is>
          <t>CCOM</t>
        </is>
      </c>
      <c r="B92" t="inlineStr">
        <is>
          <t>SHF Copper</t>
        </is>
      </c>
      <c r="C92" t="inlineStr">
        <is>
          <t>CUF7 Comdty</t>
        </is>
      </c>
      <c r="F92" t="inlineStr">
        <is>
          <t>CUF7 Comdty</t>
        </is>
      </c>
      <c r="G92" s="11" t="n">
        <v>22</v>
      </c>
      <c r="H92" s="11" t="n">
        <v>15945.686665</v>
      </c>
      <c r="I92" s="12" t="n">
        <v>1754025.533171</v>
      </c>
      <c r="J92" s="13" t="n">
        <v>0.017014</v>
      </c>
      <c r="K92" s="14" t="n">
        <v>103092352.586801</v>
      </c>
      <c r="L92" s="15" t="n">
        <v>4225001</v>
      </c>
      <c r="M92" s="16" t="n">
        <v>24.400551</v>
      </c>
      <c r="N92" s="17">
        <f>_xlfn.IF(ISNUMBER(BDP($C92, "DELTA_MID")),BDP($C92, "DELTA_MID")," ")</f>
        <v/>
      </c>
      <c r="O92" s="17">
        <f>_xlfn.IF(ISNUMBER(N92),BDP($C92, "OPT_UNDL_TICKER"),"")</f>
        <v/>
      </c>
      <c r="P92" s="18">
        <f>_xlfn.IF(ISNUMBER(N92),BDP($C92, "OPT_UNDL_PX")," ")</f>
        <v/>
      </c>
      <c r="Q92" s="17">
        <f>_xlfn.IF(ISNUMBER(N92),+G92*BDP($C92, "PX_POS_MULT_FACTOR")*P92/K92," ")</f>
        <v/>
      </c>
      <c r="R92" s="18">
        <f>_xlfn.IF(OR($A92="TUA",$A92="TYA"),"",IF(ISNUMBER(BDP($C92,"DUR_ADJ_OAS_MID")),BDP($C92,"DUR_ADJ_OAS_MID"),IF(ISNUMBER(BDP($E92&amp;" ISIN","DUR_ADJ_OAS_MID")),BDP($E92&amp;" ISIN","DUR_ADJ_OAS_MID")," ")))</f>
        <v/>
      </c>
      <c r="S92" s="17">
        <f>_xlfn.IF(ISNUMBER(N92),Q92*N92,IF(ISNUMBER(R92),J92*R92," "))</f>
        <v/>
      </c>
      <c r="T92" t="inlineStr">
        <is>
          <t>CUF7</t>
        </is>
      </c>
      <c r="U92" t="inlineStr">
        <is>
          <t>Future</t>
        </is>
      </c>
      <c r="AB92" s="18" t="inlineStr">
        <is>
          <t>TRSMQ0001</t>
        </is>
      </c>
      <c r="AG92" s="16" t="n">
        <v>24.399891</v>
      </c>
    </row>
    <row r="93">
      <c r="A93" t="inlineStr">
        <is>
          <t>CCOM</t>
        </is>
      </c>
      <c r="B93" t="inlineStr">
        <is>
          <t>SHF Copper</t>
        </is>
      </c>
      <c r="C93" t="inlineStr">
        <is>
          <t>CUX6 Comdty</t>
        </is>
      </c>
      <c r="F93" t="inlineStr">
        <is>
          <t>CUX6 Comdty</t>
        </is>
      </c>
      <c r="G93" s="11" t="n">
        <v>205</v>
      </c>
      <c r="H93" s="11" t="n">
        <v>16029.813298</v>
      </c>
      <c r="I93" s="12" t="n">
        <v>16430558.630359</v>
      </c>
      <c r="J93" s="13" t="n">
        <v>0.159377</v>
      </c>
      <c r="K93" s="14" t="n">
        <v>103092352.586801</v>
      </c>
      <c r="L93" s="15" t="n">
        <v>4225001</v>
      </c>
      <c r="M93" s="16" t="n">
        <v>24.400551</v>
      </c>
      <c r="N93" s="17">
        <f>_xlfn.IF(ISNUMBER(BDP($C93, "DELTA_MID")),BDP($C93, "DELTA_MID")," ")</f>
        <v/>
      </c>
      <c r="O93" s="17">
        <f>_xlfn.IF(ISNUMBER(N93),BDP($C93, "OPT_UNDL_TICKER"),"")</f>
        <v/>
      </c>
      <c r="P93" s="18">
        <f>_xlfn.IF(ISNUMBER(N93),BDP($C93, "OPT_UNDL_PX")," ")</f>
        <v/>
      </c>
      <c r="Q93" s="17">
        <f>_xlfn.IF(ISNUMBER(N93),+G93*BDP($C93, "PX_POS_MULT_FACTOR")*P93/K93," ")</f>
        <v/>
      </c>
      <c r="R93" s="18">
        <f>_xlfn.IF(OR($A93="TUA",$A93="TYA"),"",IF(ISNUMBER(BDP($C93,"DUR_ADJ_OAS_MID")),BDP($C93,"DUR_ADJ_OAS_MID"),IF(ISNUMBER(BDP($E93&amp;" ISIN","DUR_ADJ_OAS_MID")),BDP($E93&amp;" ISIN","DUR_ADJ_OAS_MID")," ")))</f>
        <v/>
      </c>
      <c r="S93" s="17">
        <f>_xlfn.IF(ISNUMBER(N93),Q93*N93,IF(ISNUMBER(R93),J93*R93," "))</f>
        <v/>
      </c>
      <c r="T93" t="inlineStr">
        <is>
          <t>CUX6</t>
        </is>
      </c>
      <c r="U93" t="inlineStr">
        <is>
          <t>Future</t>
        </is>
      </c>
      <c r="AB93" s="18" t="inlineStr">
        <is>
          <t>TRSMQ0001</t>
        </is>
      </c>
      <c r="AG93" s="16" t="n">
        <v>24.399891</v>
      </c>
    </row>
    <row r="94">
      <c r="A94" t="inlineStr">
        <is>
          <t>CCOM</t>
        </is>
      </c>
      <c r="B94" t="inlineStr">
        <is>
          <t>SHF Copper</t>
        </is>
      </c>
      <c r="C94" t="inlineStr">
        <is>
          <t>CUZ6 Comdty</t>
        </is>
      </c>
      <c r="F94" t="inlineStr">
        <is>
          <t>CUZ6 Comdty</t>
        </is>
      </c>
      <c r="G94" s="11" t="n">
        <v>66</v>
      </c>
      <c r="H94" s="11" t="n">
        <v>15981.108405</v>
      </c>
      <c r="I94" s="12" t="n">
        <v>5273765.773744</v>
      </c>
      <c r="J94" s="13" t="n">
        <v>0.051156</v>
      </c>
      <c r="K94" s="14" t="n">
        <v>103092352.586801</v>
      </c>
      <c r="L94" s="15" t="n">
        <v>4225001</v>
      </c>
      <c r="M94" s="16" t="n">
        <v>24.400551</v>
      </c>
      <c r="N94" s="17">
        <f>_xlfn.IF(ISNUMBER(BDP($C94, "DELTA_MID")),BDP($C94, "DELTA_MID")," ")</f>
        <v/>
      </c>
      <c r="O94" s="17">
        <f>_xlfn.IF(ISNUMBER(N94),BDP($C94, "OPT_UNDL_TICKER"),"")</f>
        <v/>
      </c>
      <c r="P94" s="18">
        <f>_xlfn.IF(ISNUMBER(N94),BDP($C94, "OPT_UNDL_PX")," ")</f>
        <v/>
      </c>
      <c r="Q94" s="17">
        <f>_xlfn.IF(ISNUMBER(N94),+G94*BDP($C94, "PX_POS_MULT_FACTOR")*P94/K94," ")</f>
        <v/>
      </c>
      <c r="R94" s="18">
        <f>_xlfn.IF(OR($A94="TUA",$A94="TYA"),"",IF(ISNUMBER(BDP($C94,"DUR_ADJ_OAS_MID")),BDP($C94,"DUR_ADJ_OAS_MID"),IF(ISNUMBER(BDP($E94&amp;" ISIN","DUR_ADJ_OAS_MID")),BDP($E94&amp;" ISIN","DUR_ADJ_OAS_MID")," ")))</f>
        <v/>
      </c>
      <c r="S94" s="17">
        <f>_xlfn.IF(ISNUMBER(N94),Q94*N94,IF(ISNUMBER(R94),J94*R94," "))</f>
        <v/>
      </c>
      <c r="T94" t="inlineStr">
        <is>
          <t>CUZ6</t>
        </is>
      </c>
      <c r="U94" t="inlineStr">
        <is>
          <t>Future</t>
        </is>
      </c>
      <c r="AB94" s="18" t="inlineStr">
        <is>
          <t>TRSMQ0001</t>
        </is>
      </c>
      <c r="AG94" s="16" t="n">
        <v>24.399891</v>
      </c>
    </row>
    <row r="95">
      <c r="A95" t="inlineStr">
        <is>
          <t>CCOM</t>
        </is>
      </c>
      <c r="B95" t="inlineStr">
        <is>
          <t>DCE Iron Ore</t>
        </is>
      </c>
      <c r="C95" t="inlineStr">
        <is>
          <t>IOEF7 Comdty</t>
        </is>
      </c>
      <c r="F95" t="inlineStr">
        <is>
          <t>IOEF7 Comdty</t>
        </is>
      </c>
      <c r="G95" s="11" t="n">
        <v>-507</v>
      </c>
      <c r="H95" s="11" t="n">
        <v>105.970039</v>
      </c>
      <c r="I95" s="12" t="n">
        <v>-5372680.982953</v>
      </c>
      <c r="J95" s="13" t="n">
        <v>-0.052115</v>
      </c>
      <c r="K95" s="14" t="n">
        <v>103092352.586801</v>
      </c>
      <c r="L95" s="15" t="n">
        <v>4225001</v>
      </c>
      <c r="M95" s="16" t="n">
        <v>24.400551</v>
      </c>
      <c r="N95" s="17">
        <f>_xlfn.IF(ISNUMBER(BDP($C95, "DELTA_MID")),BDP($C95, "DELTA_MID")," ")</f>
        <v/>
      </c>
      <c r="O95" s="17">
        <f>_xlfn.IF(ISNUMBER(N95),BDP($C95, "OPT_UNDL_TICKER"),"")</f>
        <v/>
      </c>
      <c r="P95" s="18">
        <f>_xlfn.IF(ISNUMBER(N95),BDP($C95, "OPT_UNDL_PX")," ")</f>
        <v/>
      </c>
      <c r="Q95" s="17">
        <f>_xlfn.IF(ISNUMBER(N95),+G95*BDP($C95, "PX_POS_MULT_FACTOR")*P95/K95," ")</f>
        <v/>
      </c>
      <c r="R95" s="18">
        <f>_xlfn.IF(OR($A95="TUA",$A95="TYA"),"",IF(ISNUMBER(BDP($C95,"DUR_ADJ_OAS_MID")),BDP($C95,"DUR_ADJ_OAS_MID"),IF(ISNUMBER(BDP($E95&amp;" ISIN","DUR_ADJ_OAS_MID")),BDP($E95&amp;" ISIN","DUR_ADJ_OAS_MID")," ")))</f>
        <v/>
      </c>
      <c r="S95" s="17">
        <f>_xlfn.IF(ISNUMBER(N95),Q95*N95,IF(ISNUMBER(R95),J95*R95," "))</f>
        <v/>
      </c>
      <c r="T95" t="inlineStr">
        <is>
          <t>IOEF7</t>
        </is>
      </c>
      <c r="U95" t="inlineStr">
        <is>
          <t>Future</t>
        </is>
      </c>
      <c r="AB95" s="18" t="inlineStr">
        <is>
          <t>TRSMQ0001</t>
        </is>
      </c>
      <c r="AG95" s="16" t="n">
        <v>24.399891</v>
      </c>
    </row>
    <row r="96">
      <c r="A96" t="inlineStr">
        <is>
          <t>CCOM</t>
        </is>
      </c>
      <c r="B96" t="inlineStr">
        <is>
          <t>DCE Ethylene Glycol</t>
        </is>
      </c>
      <c r="C96" t="inlineStr">
        <is>
          <t>LGEX6 Comdty</t>
        </is>
      </c>
      <c r="F96" t="inlineStr">
        <is>
          <t>LGEX6 Comdty</t>
        </is>
      </c>
      <c r="G96" s="11" t="n">
        <v>1133</v>
      </c>
      <c r="H96" s="11" t="n">
        <v>804.9590439999999</v>
      </c>
      <c r="I96" s="12" t="n">
        <v>9120185.964136001</v>
      </c>
      <c r="J96" s="13" t="n">
        <v>0.088466</v>
      </c>
      <c r="K96" s="14" t="n">
        <v>103092352.586801</v>
      </c>
      <c r="L96" s="15" t="n">
        <v>4225001</v>
      </c>
      <c r="M96" s="16" t="n">
        <v>24.400551</v>
      </c>
      <c r="N96" s="17">
        <f>_xlfn.IF(ISNUMBER(BDP($C96, "DELTA_MID")),BDP($C96, "DELTA_MID")," ")</f>
        <v/>
      </c>
      <c r="O96" s="17">
        <f>_xlfn.IF(ISNUMBER(N96),BDP($C96, "OPT_UNDL_TICKER"),"")</f>
        <v/>
      </c>
      <c r="P96" s="18">
        <f>_xlfn.IF(ISNUMBER(N96),BDP($C96, "OPT_UNDL_PX")," ")</f>
        <v/>
      </c>
      <c r="Q96" s="17">
        <f>_xlfn.IF(ISNUMBER(N96),+G96*BDP($C96, "PX_POS_MULT_FACTOR")*P96/K96," ")</f>
        <v/>
      </c>
      <c r="R96" s="18">
        <f>_xlfn.IF(OR($A96="TUA",$A96="TYA"),"",IF(ISNUMBER(BDP($C96,"DUR_ADJ_OAS_MID")),BDP($C96,"DUR_ADJ_OAS_MID"),IF(ISNUMBER(BDP($E96&amp;" ISIN","DUR_ADJ_OAS_MID")),BDP($E96&amp;" ISIN","DUR_ADJ_OAS_MID")," ")))</f>
        <v/>
      </c>
      <c r="S96" s="17">
        <f>_xlfn.IF(ISNUMBER(N96),Q96*N96,IF(ISNUMBER(R96),J96*R96," "))</f>
        <v/>
      </c>
      <c r="T96" t="inlineStr">
        <is>
          <t>LGEX6</t>
        </is>
      </c>
      <c r="U96" t="inlineStr">
        <is>
          <t>Future</t>
        </is>
      </c>
      <c r="AB96" s="18" t="inlineStr">
        <is>
          <t>TRSMQ0001</t>
        </is>
      </c>
      <c r="AG96" s="16" t="n">
        <v>24.399891</v>
      </c>
    </row>
    <row r="97">
      <c r="A97" t="inlineStr">
        <is>
          <t>CCOM</t>
        </is>
      </c>
      <c r="B97" t="inlineStr">
        <is>
          <t>DCE Palm Oil</t>
        </is>
      </c>
      <c r="C97" t="inlineStr">
        <is>
          <t>PALF7 Comdty</t>
        </is>
      </c>
      <c r="F97" t="inlineStr">
        <is>
          <t>PALF7 Comdty</t>
        </is>
      </c>
      <c r="G97" s="11" t="n">
        <v>594</v>
      </c>
      <c r="H97" s="11" t="n">
        <v>1481.071508</v>
      </c>
      <c r="I97" s="12" t="n">
        <v>8797564.755369</v>
      </c>
      <c r="J97" s="13" t="n">
        <v>0.085337</v>
      </c>
      <c r="K97" s="14" t="n">
        <v>103092352.586801</v>
      </c>
      <c r="L97" s="15" t="n">
        <v>4225001</v>
      </c>
      <c r="M97" s="16" t="n">
        <v>24.400551</v>
      </c>
      <c r="N97" s="17">
        <f>_xlfn.IF(ISNUMBER(BDP($C97, "DELTA_MID")),BDP($C97, "DELTA_MID")," ")</f>
        <v/>
      </c>
      <c r="O97" s="17">
        <f>_xlfn.IF(ISNUMBER(N97),BDP($C97, "OPT_UNDL_TICKER"),"")</f>
        <v/>
      </c>
      <c r="P97" s="18">
        <f>_xlfn.IF(ISNUMBER(N97),BDP($C97, "OPT_UNDL_PX")," ")</f>
        <v/>
      </c>
      <c r="Q97" s="17">
        <f>_xlfn.IF(ISNUMBER(N97),+G97*BDP($C97, "PX_POS_MULT_FACTOR")*P97/K97," ")</f>
        <v/>
      </c>
      <c r="R97" s="18">
        <f>_xlfn.IF(OR($A97="TUA",$A97="TYA"),"",IF(ISNUMBER(BDP($C97,"DUR_ADJ_OAS_MID")),BDP($C97,"DUR_ADJ_OAS_MID"),IF(ISNUMBER(BDP($E97&amp;" ISIN","DUR_ADJ_OAS_MID")),BDP($E97&amp;" ISIN","DUR_ADJ_OAS_MID")," ")))</f>
        <v/>
      </c>
      <c r="S97" s="17">
        <f>_xlfn.IF(ISNUMBER(N97),Q97*N97,IF(ISNUMBER(R97),J97*R97," "))</f>
        <v/>
      </c>
      <c r="T97" t="inlineStr">
        <is>
          <t>PALF7</t>
        </is>
      </c>
      <c r="U97" t="inlineStr">
        <is>
          <t>Future</t>
        </is>
      </c>
      <c r="AB97" s="18" t="inlineStr">
        <is>
          <t>TRSMQ0001</t>
        </is>
      </c>
      <c r="AG97" s="16" t="n">
        <v>24.399891</v>
      </c>
    </row>
    <row r="98">
      <c r="A98" t="inlineStr">
        <is>
          <t>CCOM</t>
        </is>
      </c>
      <c r="B98" t="inlineStr">
        <is>
          <t>DCE LPG</t>
        </is>
      </c>
      <c r="C98" t="inlineStr">
        <is>
          <t>PGRX6 Comdty</t>
        </is>
      </c>
      <c r="F98" t="inlineStr">
        <is>
          <t>PGRX6 Comdty</t>
        </is>
      </c>
      <c r="G98" s="11" t="n">
        <v>72</v>
      </c>
      <c r="H98" s="11" t="n">
        <v>989.152092</v>
      </c>
      <c r="I98" s="12" t="n">
        <v>1424379.012619</v>
      </c>
      <c r="J98" s="13" t="n">
        <v>0.013817</v>
      </c>
      <c r="K98" s="14" t="n">
        <v>103092352.586801</v>
      </c>
      <c r="L98" s="15" t="n">
        <v>4225001</v>
      </c>
      <c r="M98" s="16" t="n">
        <v>24.400551</v>
      </c>
      <c r="N98" s="17">
        <f>_xlfn.IF(ISNUMBER(BDP($C98, "DELTA_MID")),BDP($C98, "DELTA_MID")," ")</f>
        <v/>
      </c>
      <c r="O98" s="17">
        <f>_xlfn.IF(ISNUMBER(N98),BDP($C98, "OPT_UNDL_TICKER"),"")</f>
        <v/>
      </c>
      <c r="P98" s="18">
        <f>_xlfn.IF(ISNUMBER(N98),BDP($C98, "OPT_UNDL_PX")," ")</f>
        <v/>
      </c>
      <c r="Q98" s="17">
        <f>_xlfn.IF(ISNUMBER(N98),+G98*BDP($C98, "PX_POS_MULT_FACTOR")*P98/K98," ")</f>
        <v/>
      </c>
      <c r="R98" s="18">
        <f>_xlfn.IF(OR($A98="TUA",$A98="TYA"),"",IF(ISNUMBER(BDP($C98,"DUR_ADJ_OAS_MID")),BDP($C98,"DUR_ADJ_OAS_MID"),IF(ISNUMBER(BDP($E98&amp;" ISIN","DUR_ADJ_OAS_MID")),BDP($E98&amp;" ISIN","DUR_ADJ_OAS_MID")," ")))</f>
        <v/>
      </c>
      <c r="S98" s="17">
        <f>_xlfn.IF(ISNUMBER(N98),Q98*N98,IF(ISNUMBER(R98),J98*R98," "))</f>
        <v/>
      </c>
      <c r="T98" t="inlineStr">
        <is>
          <t>PGRX6</t>
        </is>
      </c>
      <c r="U98" t="inlineStr">
        <is>
          <t>Future</t>
        </is>
      </c>
      <c r="AB98" s="18" t="inlineStr">
        <is>
          <t>TRSMQ0001</t>
        </is>
      </c>
      <c r="AG98" s="16" t="n">
        <v>24.399891</v>
      </c>
    </row>
    <row r="99">
      <c r="A99" t="inlineStr">
        <is>
          <t>CCOM</t>
        </is>
      </c>
      <c r="B99" t="inlineStr">
        <is>
          <t>DCE Polyethylene</t>
        </is>
      </c>
      <c r="C99" t="inlineStr">
        <is>
          <t>POLX6 Comdty</t>
        </is>
      </c>
      <c r="F99" t="inlineStr">
        <is>
          <t>POLX6 Comdty</t>
        </is>
      </c>
      <c r="G99" s="11" t="n">
        <v>1463</v>
      </c>
      <c r="H99" s="11" t="n">
        <v>1321.673677</v>
      </c>
      <c r="I99" s="12" t="n">
        <v>9668042.948860001</v>
      </c>
      <c r="J99" s="13" t="n">
        <v>0.09378</v>
      </c>
      <c r="K99" s="14" t="n">
        <v>103092352.586801</v>
      </c>
      <c r="L99" s="15" t="n">
        <v>4225001</v>
      </c>
      <c r="M99" s="16" t="n">
        <v>24.400551</v>
      </c>
      <c r="N99" s="17">
        <f>_xlfn.IF(ISNUMBER(BDP($C99, "DELTA_MID")),BDP($C99, "DELTA_MID")," ")</f>
        <v/>
      </c>
      <c r="O99" s="17">
        <f>_xlfn.IF(ISNUMBER(N99),BDP($C99, "OPT_UNDL_TICKER"),"")</f>
        <v/>
      </c>
      <c r="P99" s="18">
        <f>_xlfn.IF(ISNUMBER(N99),BDP($C99, "OPT_UNDL_PX")," ")</f>
        <v/>
      </c>
      <c r="Q99" s="17">
        <f>_xlfn.IF(ISNUMBER(N99),+G99*BDP($C99, "PX_POS_MULT_FACTOR")*P99/K99," ")</f>
        <v/>
      </c>
      <c r="R99" s="18">
        <f>_xlfn.IF(OR($A99="TUA",$A99="TYA"),"",IF(ISNUMBER(BDP($C99,"DUR_ADJ_OAS_MID")),BDP($C99,"DUR_ADJ_OAS_MID"),IF(ISNUMBER(BDP($E99&amp;" ISIN","DUR_ADJ_OAS_MID")),BDP($E99&amp;" ISIN","DUR_ADJ_OAS_MID")," ")))</f>
        <v/>
      </c>
      <c r="S99" s="17">
        <f>_xlfn.IF(ISNUMBER(N99),Q99*N99,IF(ISNUMBER(R99),J99*R99," "))</f>
        <v/>
      </c>
      <c r="T99" t="inlineStr">
        <is>
          <t>POLX6</t>
        </is>
      </c>
      <c r="U99" t="inlineStr">
        <is>
          <t>Future</t>
        </is>
      </c>
      <c r="AB99" s="18" t="inlineStr">
        <is>
          <t>TRSMQ0001</t>
        </is>
      </c>
      <c r="AG99" s="16" t="n">
        <v>24.399891</v>
      </c>
    </row>
    <row r="100">
      <c r="A100" t="inlineStr">
        <is>
          <t>CCOM</t>
        </is>
      </c>
      <c r="B100" t="inlineStr">
        <is>
          <t>SHF Rubber</t>
        </is>
      </c>
      <c r="C100" t="inlineStr">
        <is>
          <t>RTF7 Comdty</t>
        </is>
      </c>
      <c r="F100" t="inlineStr">
        <is>
          <t>RTF7 Comdty</t>
        </is>
      </c>
      <c r="G100" s="11" t="n">
        <v>187</v>
      </c>
      <c r="H100" s="11" t="n">
        <v>2850.712125</v>
      </c>
      <c r="I100" s="12" t="n">
        <v>5330831.672939</v>
      </c>
      <c r="J100" s="13" t="n">
        <v>0.051709</v>
      </c>
      <c r="K100" s="14" t="n">
        <v>103092352.586801</v>
      </c>
      <c r="L100" s="15" t="n">
        <v>4225001</v>
      </c>
      <c r="M100" s="16" t="n">
        <v>24.400551</v>
      </c>
      <c r="N100" s="17">
        <f>_xlfn.IF(ISNUMBER(BDP($C100, "DELTA_MID")),BDP($C100, "DELTA_MID")," ")</f>
        <v/>
      </c>
      <c r="O100" s="17">
        <f>_xlfn.IF(ISNUMBER(N100),BDP($C100, "OPT_UNDL_TICKER"),"")</f>
        <v/>
      </c>
      <c r="P100" s="18">
        <f>_xlfn.IF(ISNUMBER(N100),BDP($C100, "OPT_UNDL_PX")," ")</f>
        <v/>
      </c>
      <c r="Q100" s="17">
        <f>_xlfn.IF(ISNUMBER(N100),+G100*BDP($C100, "PX_POS_MULT_FACTOR")*P100/K100," ")</f>
        <v/>
      </c>
      <c r="R100" s="18">
        <f>_xlfn.IF(OR($A100="TUA",$A100="TYA"),"",IF(ISNUMBER(BDP($C100,"DUR_ADJ_OAS_MID")),BDP($C100,"DUR_ADJ_OAS_MID"),IF(ISNUMBER(BDP($E100&amp;" ISIN","DUR_ADJ_OAS_MID")),BDP($E100&amp;" ISIN","DUR_ADJ_OAS_MID")," ")))</f>
        <v/>
      </c>
      <c r="S100" s="17">
        <f>_xlfn.IF(ISNUMBER(N100),Q100*N100,IF(ISNUMBER(R100),J100*R100," "))</f>
        <v/>
      </c>
      <c r="T100" t="inlineStr">
        <is>
          <t>RTF7</t>
        </is>
      </c>
      <c r="U100" t="inlineStr">
        <is>
          <t>Future</t>
        </is>
      </c>
      <c r="AB100" s="18" t="inlineStr">
        <is>
          <t>TRSMQ0001</t>
        </is>
      </c>
      <c r="AG100" s="16" t="n">
        <v>24.399891</v>
      </c>
    </row>
    <row r="101">
      <c r="A101" t="inlineStr">
        <is>
          <t>CCOM</t>
        </is>
      </c>
      <c r="B101" t="inlineStr">
        <is>
          <t>INE Crude Oil</t>
        </is>
      </c>
      <c r="C101" t="inlineStr">
        <is>
          <t>SCPZ6 Comdty</t>
        </is>
      </c>
      <c r="F101" t="inlineStr">
        <is>
          <t>SCPZ6 Comdty</t>
        </is>
      </c>
      <c r="G101" s="11" t="n">
        <v>56</v>
      </c>
      <c r="H101" s="11" t="n">
        <v>104.331784</v>
      </c>
      <c r="I101" s="12" t="n">
        <v>5842579.883403</v>
      </c>
      <c r="J101" s="13" t="n">
        <v>0.056673</v>
      </c>
      <c r="K101" s="14" t="n">
        <v>103092352.586801</v>
      </c>
      <c r="L101" s="15" t="n">
        <v>4225001</v>
      </c>
      <c r="M101" s="16" t="n">
        <v>24.400551</v>
      </c>
      <c r="N101" s="17">
        <f>_xlfn.IF(ISNUMBER(BDP($C101, "DELTA_MID")),BDP($C101, "DELTA_MID")," ")</f>
        <v/>
      </c>
      <c r="O101" s="17">
        <f>_xlfn.IF(ISNUMBER(N101),BDP($C101, "OPT_UNDL_TICKER"),"")</f>
        <v/>
      </c>
      <c r="P101" s="18">
        <f>_xlfn.IF(ISNUMBER(N101),BDP($C101, "OPT_UNDL_PX")," ")</f>
        <v/>
      </c>
      <c r="Q101" s="17">
        <f>_xlfn.IF(ISNUMBER(N101),+G101*BDP($C101, "PX_POS_MULT_FACTOR")*P101/K101," ")</f>
        <v/>
      </c>
      <c r="R101" s="18">
        <f>_xlfn.IF(OR($A101="TUA",$A101="TYA"),"",IF(ISNUMBER(BDP($C101,"DUR_ADJ_OAS_MID")),BDP($C101,"DUR_ADJ_OAS_MID"),IF(ISNUMBER(BDP($E101&amp;" ISIN","DUR_ADJ_OAS_MID")),BDP($E101&amp;" ISIN","DUR_ADJ_OAS_MID")," ")))</f>
        <v/>
      </c>
      <c r="S101" s="17">
        <f>_xlfn.IF(ISNUMBER(N101),Q101*N101,IF(ISNUMBER(R101),J101*R101," "))</f>
        <v/>
      </c>
      <c r="T101" t="inlineStr">
        <is>
          <t>SCPZ6</t>
        </is>
      </c>
      <c r="U101" t="inlineStr">
        <is>
          <t>Future</t>
        </is>
      </c>
      <c r="AB101" s="18" t="inlineStr">
        <is>
          <t>TRSMQ0001</t>
        </is>
      </c>
      <c r="AG101" s="16" t="n">
        <v>24.399891</v>
      </c>
    </row>
    <row r="102">
      <c r="A102" t="inlineStr">
        <is>
          <t>CCOM</t>
        </is>
      </c>
      <c r="B102" t="inlineStr">
        <is>
          <t>INE LS Fuel Oil</t>
        </is>
      </c>
      <c r="C102" t="inlineStr">
        <is>
          <t>SLSZ6 Comdty</t>
        </is>
      </c>
      <c r="F102" t="inlineStr">
        <is>
          <t>SLSZ6 Comdty</t>
        </is>
      </c>
      <c r="G102" s="11" t="n">
        <v>1278</v>
      </c>
      <c r="H102" s="11" t="n">
        <v>775.883699</v>
      </c>
      <c r="I102" s="12" t="n">
        <v>9915793.668364</v>
      </c>
      <c r="J102" s="13" t="n">
        <v>0.09618400000000001</v>
      </c>
      <c r="K102" s="14" t="n">
        <v>103092352.586801</v>
      </c>
      <c r="L102" s="15" t="n">
        <v>4225001</v>
      </c>
      <c r="M102" s="16" t="n">
        <v>24.400551</v>
      </c>
      <c r="N102" s="17">
        <f>_xlfn.IF(ISNUMBER(BDP($C102, "DELTA_MID")),BDP($C102, "DELTA_MID")," ")</f>
        <v/>
      </c>
      <c r="O102" s="17">
        <f>_xlfn.IF(ISNUMBER(N102),BDP($C102, "OPT_UNDL_TICKER"),"")</f>
        <v/>
      </c>
      <c r="P102" s="18">
        <f>_xlfn.IF(ISNUMBER(N102),BDP($C102, "OPT_UNDL_PX")," ")</f>
        <v/>
      </c>
      <c r="Q102" s="17">
        <f>_xlfn.IF(ISNUMBER(N102),+G102*BDP($C102, "PX_POS_MULT_FACTOR")*P102/K102," ")</f>
        <v/>
      </c>
      <c r="R102" s="18">
        <f>_xlfn.IF(OR($A102="TUA",$A102="TYA"),"",IF(ISNUMBER(BDP($C102,"DUR_ADJ_OAS_MID")),BDP($C102,"DUR_ADJ_OAS_MID"),IF(ISNUMBER(BDP($E102&amp;" ISIN","DUR_ADJ_OAS_MID")),BDP($E102&amp;" ISIN","DUR_ADJ_OAS_MID")," ")))</f>
        <v/>
      </c>
      <c r="S102" s="17">
        <f>_xlfn.IF(ISNUMBER(N102),Q102*N102,IF(ISNUMBER(R102),J102*R102," "))</f>
        <v/>
      </c>
      <c r="T102" t="inlineStr">
        <is>
          <t>SLSZ6</t>
        </is>
      </c>
      <c r="U102" t="inlineStr">
        <is>
          <t>Future</t>
        </is>
      </c>
      <c r="AB102" s="18" t="inlineStr">
        <is>
          <t>TRSMQ0001</t>
        </is>
      </c>
      <c r="AG102" s="16" t="n">
        <v>24.399891</v>
      </c>
    </row>
    <row r="103">
      <c r="A103" t="inlineStr">
        <is>
          <t>CCOM</t>
        </is>
      </c>
      <c r="B103" t="inlineStr">
        <is>
          <t>INE TSR 20</t>
        </is>
      </c>
      <c r="C103" t="inlineStr">
        <is>
          <t>SRBX6 Comdty</t>
        </is>
      </c>
      <c r="F103" t="inlineStr">
        <is>
          <t>SRBX6 Comdty</t>
        </is>
      </c>
      <c r="G103" s="11" t="n">
        <v>225</v>
      </c>
      <c r="H103" s="11" t="n">
        <v>2424.913291</v>
      </c>
      <c r="I103" s="12" t="n">
        <v>5456054.903697</v>
      </c>
      <c r="J103" s="13" t="n">
        <v>0.052924</v>
      </c>
      <c r="K103" s="14" t="n">
        <v>103092352.586801</v>
      </c>
      <c r="L103" s="15" t="n">
        <v>4225001</v>
      </c>
      <c r="M103" s="16" t="n">
        <v>24.400551</v>
      </c>
      <c r="N103" s="17">
        <f>_xlfn.IF(ISNUMBER(BDP($C103, "DELTA_MID")),BDP($C103, "DELTA_MID")," ")</f>
        <v/>
      </c>
      <c r="O103" s="17">
        <f>_xlfn.IF(ISNUMBER(N103),BDP($C103, "OPT_UNDL_TICKER"),"")</f>
        <v/>
      </c>
      <c r="P103" s="18">
        <f>_xlfn.IF(ISNUMBER(N103),BDP($C103, "OPT_UNDL_PX")," ")</f>
        <v/>
      </c>
      <c r="Q103" s="17">
        <f>_xlfn.IF(ISNUMBER(N103),+G103*BDP($C103, "PX_POS_MULT_FACTOR")*P103/K103," ")</f>
        <v/>
      </c>
      <c r="R103" s="18">
        <f>_xlfn.IF(OR($A103="TUA",$A103="TYA"),"",IF(ISNUMBER(BDP($C103,"DUR_ADJ_OAS_MID")),BDP($C103,"DUR_ADJ_OAS_MID"),IF(ISNUMBER(BDP($E103&amp;" ISIN","DUR_ADJ_OAS_MID")),BDP($E103&amp;" ISIN","DUR_ADJ_OAS_MID")," ")))</f>
        <v/>
      </c>
      <c r="S103" s="17">
        <f>_xlfn.IF(ISNUMBER(N103),Q103*N103,IF(ISNUMBER(R103),J103*R103," "))</f>
        <v/>
      </c>
      <c r="T103" t="inlineStr">
        <is>
          <t>SRBX6</t>
        </is>
      </c>
      <c r="U103" t="inlineStr">
        <is>
          <t>Future</t>
        </is>
      </c>
      <c r="AB103" s="18" t="inlineStr">
        <is>
          <t>TRSMQ0001</t>
        </is>
      </c>
      <c r="AG103" s="16" t="n">
        <v>24.399891</v>
      </c>
    </row>
    <row r="104">
      <c r="A104" t="inlineStr">
        <is>
          <t>CCOM</t>
        </is>
      </c>
      <c r="B104" t="inlineStr">
        <is>
          <t>SHF Nickle</t>
        </is>
      </c>
      <c r="C104" t="inlineStr">
        <is>
          <t>XIIF7 Comdty</t>
        </is>
      </c>
      <c r="F104" t="inlineStr">
        <is>
          <t>XIIF7 Comdty</t>
        </is>
      </c>
      <c r="G104" s="11" t="n">
        <v>-45</v>
      </c>
      <c r="H104" s="11" t="n">
        <v>18732.196886</v>
      </c>
      <c r="I104" s="12" t="n">
        <v>-842948.859863</v>
      </c>
      <c r="J104" s="13" t="n">
        <v>-0.008177</v>
      </c>
      <c r="K104" s="14" t="n">
        <v>103092352.586801</v>
      </c>
      <c r="L104" s="15" t="n">
        <v>4225001</v>
      </c>
      <c r="M104" s="16" t="n">
        <v>24.400551</v>
      </c>
      <c r="N104" s="17">
        <f>_xlfn.IF(ISNUMBER(BDP($C104, "DELTA_MID")),BDP($C104, "DELTA_MID")," ")</f>
        <v/>
      </c>
      <c r="O104" s="17">
        <f>_xlfn.IF(ISNUMBER(N104),BDP($C104, "OPT_UNDL_TICKER"),"")</f>
        <v/>
      </c>
      <c r="P104" s="18">
        <f>_xlfn.IF(ISNUMBER(N104),BDP($C104, "OPT_UNDL_PX")," ")</f>
        <v/>
      </c>
      <c r="Q104" s="17">
        <f>_xlfn.IF(ISNUMBER(N104),+G104*BDP($C104, "PX_POS_MULT_FACTOR")*P104/K104," ")</f>
        <v/>
      </c>
      <c r="R104" s="18">
        <f>_xlfn.IF(OR($A104="TUA",$A104="TYA"),"",IF(ISNUMBER(BDP($C104,"DUR_ADJ_OAS_MID")),BDP($C104,"DUR_ADJ_OAS_MID"),IF(ISNUMBER(BDP($E104&amp;" ISIN","DUR_ADJ_OAS_MID")),BDP($E104&amp;" ISIN","DUR_ADJ_OAS_MID")," ")))</f>
        <v/>
      </c>
      <c r="S104" s="17">
        <f>_xlfn.IF(ISNUMBER(N104),Q104*N104,IF(ISNUMBER(R104),J104*R104," "))</f>
        <v/>
      </c>
      <c r="T104" t="inlineStr">
        <is>
          <t>XIIF7</t>
        </is>
      </c>
      <c r="U104" t="inlineStr">
        <is>
          <t>Future</t>
        </is>
      </c>
      <c r="AB104" s="18" t="inlineStr">
        <is>
          <t>TRSMQ0001</t>
        </is>
      </c>
      <c r="AG104" s="16" t="n">
        <v>24.399891</v>
      </c>
    </row>
    <row r="105">
      <c r="A105" t="inlineStr">
        <is>
          <t>CCOM</t>
        </is>
      </c>
      <c r="B105" t="inlineStr">
        <is>
          <t>SHF Nickle</t>
        </is>
      </c>
      <c r="C105" t="inlineStr">
        <is>
          <t>XIIX6 Comdty</t>
        </is>
      </c>
      <c r="F105" t="inlineStr">
        <is>
          <t>XIIX6 Comdty</t>
        </is>
      </c>
      <c r="G105" s="11" t="n">
        <v>-165</v>
      </c>
      <c r="H105" s="11" t="n">
        <v>18642.16663</v>
      </c>
      <c r="I105" s="12" t="n">
        <v>-3075957.493912</v>
      </c>
      <c r="J105" s="13" t="n">
        <v>-0.029837</v>
      </c>
      <c r="K105" s="14" t="n">
        <v>103092352.586801</v>
      </c>
      <c r="L105" s="15" t="n">
        <v>4225001</v>
      </c>
      <c r="M105" s="16" t="n">
        <v>24.400551</v>
      </c>
      <c r="N105" s="17">
        <f>_xlfn.IF(ISNUMBER(BDP($C105, "DELTA_MID")),BDP($C105, "DELTA_MID")," ")</f>
        <v/>
      </c>
      <c r="O105" s="17">
        <f>_xlfn.IF(ISNUMBER(N105),BDP($C105, "OPT_UNDL_TICKER"),"")</f>
        <v/>
      </c>
      <c r="P105" s="18">
        <f>_xlfn.IF(ISNUMBER(N105),BDP($C105, "OPT_UNDL_PX")," ")</f>
        <v/>
      </c>
      <c r="Q105" s="17">
        <f>_xlfn.IF(ISNUMBER(N105),+G105*BDP($C105, "PX_POS_MULT_FACTOR")*P105/K105," ")</f>
        <v/>
      </c>
      <c r="R105" s="18">
        <f>_xlfn.IF(OR($A105="TUA",$A105="TYA"),"",IF(ISNUMBER(BDP($C105,"DUR_ADJ_OAS_MID")),BDP($C105,"DUR_ADJ_OAS_MID"),IF(ISNUMBER(BDP($E105&amp;" ISIN","DUR_ADJ_OAS_MID")),BDP($E105&amp;" ISIN","DUR_ADJ_OAS_MID")," ")))</f>
        <v/>
      </c>
      <c r="S105" s="17">
        <f>_xlfn.IF(ISNUMBER(N105),Q105*N105,IF(ISNUMBER(R105),J105*R105," "))</f>
        <v/>
      </c>
      <c r="T105" t="inlineStr">
        <is>
          <t>XIIX6</t>
        </is>
      </c>
      <c r="U105" t="inlineStr">
        <is>
          <t>Future</t>
        </is>
      </c>
      <c r="AB105" s="18" t="inlineStr">
        <is>
          <t>TRSMQ0001</t>
        </is>
      </c>
      <c r="AG105" s="16" t="n">
        <v>24.399891</v>
      </c>
    </row>
    <row r="106">
      <c r="A106" t="inlineStr">
        <is>
          <t>CCOM</t>
        </is>
      </c>
      <c r="B106" t="inlineStr">
        <is>
          <t>SHF Nickle</t>
        </is>
      </c>
      <c r="C106" t="inlineStr">
        <is>
          <t>XIIZ6 Comdty</t>
        </is>
      </c>
      <c r="F106" t="inlineStr">
        <is>
          <t>XIIZ6 Comdty</t>
        </is>
      </c>
      <c r="G106" s="11" t="n">
        <v>-7</v>
      </c>
      <c r="H106" s="11" t="n">
        <v>18693.823334</v>
      </c>
      <c r="I106" s="12" t="n">
        <v>-130856.763338</v>
      </c>
      <c r="J106" s="13" t="n">
        <v>-0.001269</v>
      </c>
      <c r="K106" s="14" t="n">
        <v>103092352.586801</v>
      </c>
      <c r="L106" s="15" t="n">
        <v>4225001</v>
      </c>
      <c r="M106" s="16" t="n">
        <v>24.400551</v>
      </c>
      <c r="N106" s="17">
        <f>_xlfn.IF(ISNUMBER(BDP($C106, "DELTA_MID")),BDP($C106, "DELTA_MID")," ")</f>
        <v/>
      </c>
      <c r="O106" s="17">
        <f>_xlfn.IF(ISNUMBER(N106),BDP($C106, "OPT_UNDL_TICKER"),"")</f>
        <v/>
      </c>
      <c r="P106" s="18">
        <f>_xlfn.IF(ISNUMBER(N106),BDP($C106, "OPT_UNDL_PX")," ")</f>
        <v/>
      </c>
      <c r="Q106" s="17">
        <f>_xlfn.IF(ISNUMBER(N106),+G106*BDP($C106, "PX_POS_MULT_FACTOR")*P106/K106," ")</f>
        <v/>
      </c>
      <c r="R106" s="18">
        <f>_xlfn.IF(OR($A106="TUA",$A106="TYA"),"",IF(ISNUMBER(BDP($C106,"DUR_ADJ_OAS_MID")),BDP($C106,"DUR_ADJ_OAS_MID"),IF(ISNUMBER(BDP($E106&amp;" ISIN","DUR_ADJ_OAS_MID")),BDP($E106&amp;" ISIN","DUR_ADJ_OAS_MID")," ")))</f>
        <v/>
      </c>
      <c r="S106" s="17">
        <f>_xlfn.IF(ISNUMBER(N106),Q106*N106,IF(ISNUMBER(R106),J106*R106," "))</f>
        <v/>
      </c>
      <c r="T106" t="inlineStr">
        <is>
          <t>XIIZ6</t>
        </is>
      </c>
      <c r="U106" t="inlineStr">
        <is>
          <t>Future</t>
        </is>
      </c>
      <c r="AB106" s="18" t="inlineStr">
        <is>
          <t>TRSMQ0001</t>
        </is>
      </c>
      <c r="AG106" s="16" t="n">
        <v>24.399891</v>
      </c>
    </row>
    <row r="107">
      <c r="A107" t="inlineStr">
        <is>
          <t>CCOM</t>
        </is>
      </c>
      <c r="B107" t="inlineStr">
        <is>
          <t>SHF Tin</t>
        </is>
      </c>
      <c r="C107" t="inlineStr">
        <is>
          <t>XOOX6 Comdty</t>
        </is>
      </c>
      <c r="F107" t="inlineStr">
        <is>
          <t>XOOX6 Comdty</t>
        </is>
      </c>
      <c r="G107" s="11" t="n">
        <v>79</v>
      </c>
      <c r="H107" s="11" t="n">
        <v>60584.458712</v>
      </c>
      <c r="I107" s="12" t="n">
        <v>4786172.238211</v>
      </c>
      <c r="J107" s="13" t="n">
        <v>0.046426</v>
      </c>
      <c r="K107" s="14" t="n">
        <v>103092352.586801</v>
      </c>
      <c r="L107" s="15" t="n">
        <v>4225001</v>
      </c>
      <c r="M107" s="16" t="n">
        <v>24.400551</v>
      </c>
      <c r="N107" s="17">
        <f>_xlfn.IF(ISNUMBER(BDP($C107, "DELTA_MID")),BDP($C107, "DELTA_MID")," ")</f>
        <v/>
      </c>
      <c r="O107" s="17">
        <f>_xlfn.IF(ISNUMBER(N107),BDP($C107, "OPT_UNDL_TICKER"),"")</f>
        <v/>
      </c>
      <c r="P107" s="18">
        <f>_xlfn.IF(ISNUMBER(N107),BDP($C107, "OPT_UNDL_PX")," ")</f>
        <v/>
      </c>
      <c r="Q107" s="17">
        <f>_xlfn.IF(ISNUMBER(N107),+G107*BDP($C107, "PX_POS_MULT_FACTOR")*P107/K107," ")</f>
        <v/>
      </c>
      <c r="R107" s="18">
        <f>_xlfn.IF(OR($A107="TUA",$A107="TYA"),"",IF(ISNUMBER(BDP($C107,"DUR_ADJ_OAS_MID")),BDP($C107,"DUR_ADJ_OAS_MID"),IF(ISNUMBER(BDP($E107&amp;" ISIN","DUR_ADJ_OAS_MID")),BDP($E107&amp;" ISIN","DUR_ADJ_OAS_MID")," ")))</f>
        <v/>
      </c>
      <c r="S107" s="17">
        <f>_xlfn.IF(ISNUMBER(N107),Q107*N107,IF(ISNUMBER(R107),J107*R107," "))</f>
        <v/>
      </c>
      <c r="T107" t="inlineStr">
        <is>
          <t>XOOX6</t>
        </is>
      </c>
      <c r="U107" t="inlineStr">
        <is>
          <t>Future</t>
        </is>
      </c>
      <c r="AB107" s="18" t="inlineStr">
        <is>
          <t>TRSMQ0001</t>
        </is>
      </c>
      <c r="AG107" s="16" t="n">
        <v>24.399891</v>
      </c>
    </row>
    <row r="108">
      <c r="A108" t="inlineStr">
        <is>
          <t>CCOM</t>
        </is>
      </c>
      <c r="B108" t="inlineStr">
        <is>
          <t>ZCE Methanol</t>
        </is>
      </c>
      <c r="C108" t="inlineStr">
        <is>
          <t>ZMEF7 Comdty</t>
        </is>
      </c>
      <c r="F108" t="inlineStr">
        <is>
          <t>ZMEF7 Comdty</t>
        </is>
      </c>
      <c r="G108" s="11" t="n">
        <v>577</v>
      </c>
      <c r="H108" s="11" t="n">
        <v>445.133201</v>
      </c>
      <c r="I108" s="12" t="n">
        <v>2568418.566895</v>
      </c>
      <c r="J108" s="13" t="n">
        <v>0.024914</v>
      </c>
      <c r="K108" s="14" t="n">
        <v>103092352.586801</v>
      </c>
      <c r="L108" s="15" t="n">
        <v>4225001</v>
      </c>
      <c r="M108" s="16" t="n">
        <v>24.400551</v>
      </c>
      <c r="N108" s="17">
        <f>_xlfn.IF(ISNUMBER(BDP($C108, "DELTA_MID")),BDP($C108, "DELTA_MID")," ")</f>
        <v/>
      </c>
      <c r="O108" s="17">
        <f>_xlfn.IF(ISNUMBER(N108),BDP($C108, "OPT_UNDL_TICKER"),"")</f>
        <v/>
      </c>
      <c r="P108" s="18">
        <f>_xlfn.IF(ISNUMBER(N108),BDP($C108, "OPT_UNDL_PX")," ")</f>
        <v/>
      </c>
      <c r="Q108" s="17">
        <f>_xlfn.IF(ISNUMBER(N108),+G108*BDP($C108, "PX_POS_MULT_FACTOR")*P108/K108," ")</f>
        <v/>
      </c>
      <c r="R108" s="18">
        <f>_xlfn.IF(OR($A108="TUA",$A108="TYA"),"",IF(ISNUMBER(BDP($C108,"DUR_ADJ_OAS_MID")),BDP($C108,"DUR_ADJ_OAS_MID"),IF(ISNUMBER(BDP($E108&amp;" ISIN","DUR_ADJ_OAS_MID")),BDP($E108&amp;" ISIN","DUR_ADJ_OAS_MID")," ")))</f>
        <v/>
      </c>
      <c r="S108" s="17">
        <f>_xlfn.IF(ISNUMBER(N108),Q108*N108,IF(ISNUMBER(R108),J108*R108," "))</f>
        <v/>
      </c>
      <c r="T108" t="inlineStr">
        <is>
          <t>ZMEF7</t>
        </is>
      </c>
      <c r="U108" t="inlineStr">
        <is>
          <t>Future</t>
        </is>
      </c>
      <c r="AB108" s="18" t="inlineStr">
        <is>
          <t>TRSMQ0001</t>
        </is>
      </c>
      <c r="AG108" s="16" t="n">
        <v>24.399891</v>
      </c>
    </row>
    <row r="109">
      <c r="A109" t="inlineStr">
        <is>
          <t>CCOM</t>
        </is>
      </c>
      <c r="B109" t="inlineStr">
        <is>
          <t>ZCE Methanol</t>
        </is>
      </c>
      <c r="C109" t="inlineStr">
        <is>
          <t>ZMEX6 Comdty</t>
        </is>
      </c>
      <c r="F109" t="inlineStr">
        <is>
          <t>ZMEX6 Comdty</t>
        </is>
      </c>
      <c r="G109" s="11" t="n">
        <v>541</v>
      </c>
      <c r="H109" s="11" t="n">
        <v>474.356136</v>
      </c>
      <c r="I109" s="12" t="n">
        <v>2566266.696185</v>
      </c>
      <c r="J109" s="13" t="n">
        <v>0.024893</v>
      </c>
      <c r="K109" s="14" t="n">
        <v>103092352.586801</v>
      </c>
      <c r="L109" s="15" t="n">
        <v>4225001</v>
      </c>
      <c r="M109" s="16" t="n">
        <v>24.400551</v>
      </c>
      <c r="N109" s="17">
        <f>_xlfn.IF(ISNUMBER(BDP($C109, "DELTA_MID")),BDP($C109, "DELTA_MID")," ")</f>
        <v/>
      </c>
      <c r="O109" s="17">
        <f>_xlfn.IF(ISNUMBER(N109),BDP($C109, "OPT_UNDL_TICKER"),"")</f>
        <v/>
      </c>
      <c r="P109" s="18">
        <f>_xlfn.IF(ISNUMBER(N109),BDP($C109, "OPT_UNDL_PX")," ")</f>
        <v/>
      </c>
      <c r="Q109" s="17">
        <f>_xlfn.IF(ISNUMBER(N109),+G109*BDP($C109, "PX_POS_MULT_FACTOR")*P109/K109," ")</f>
        <v/>
      </c>
      <c r="R109" s="18">
        <f>_xlfn.IF(OR($A109="TUA",$A109="TYA"),"",IF(ISNUMBER(BDP($C109,"DUR_ADJ_OAS_MID")),BDP($C109,"DUR_ADJ_OAS_MID"),IF(ISNUMBER(BDP($E109&amp;" ISIN","DUR_ADJ_OAS_MID")),BDP($E109&amp;" ISIN","DUR_ADJ_OAS_MID")," ")))</f>
        <v/>
      </c>
      <c r="S109" s="17">
        <f>_xlfn.IF(ISNUMBER(N109),Q109*N109,IF(ISNUMBER(R109),J109*R109," "))</f>
        <v/>
      </c>
      <c r="T109" t="inlineStr">
        <is>
          <t>ZMEX6</t>
        </is>
      </c>
      <c r="U109" t="inlineStr">
        <is>
          <t>Future</t>
        </is>
      </c>
      <c r="AB109" s="18" t="inlineStr">
        <is>
          <t>TRSMQ0001</t>
        </is>
      </c>
      <c r="AG109" s="16" t="n">
        <v>24.399891</v>
      </c>
    </row>
    <row r="110">
      <c r="A110" t="inlineStr">
        <is>
          <t>CCOM</t>
        </is>
      </c>
      <c r="B110" t="inlineStr">
        <is>
          <t>SHF Zinc</t>
        </is>
      </c>
      <c r="C110" t="inlineStr">
        <is>
          <t>ZNAX6 Comdty</t>
        </is>
      </c>
      <c r="F110" t="inlineStr">
        <is>
          <t>ZNAX6 Comdty</t>
        </is>
      </c>
      <c r="G110" s="11" t="n">
        <v>173</v>
      </c>
      <c r="H110" s="11" t="n">
        <v>3962.06922</v>
      </c>
      <c r="I110" s="12" t="n">
        <v>3427189.875286</v>
      </c>
      <c r="J110" s="13" t="n">
        <v>0.033244</v>
      </c>
      <c r="K110" s="14" t="n">
        <v>103092352.586801</v>
      </c>
      <c r="L110" s="15" t="n">
        <v>4225001</v>
      </c>
      <c r="M110" s="16" t="n">
        <v>24.400551</v>
      </c>
      <c r="N110" s="17">
        <f>_xlfn.IF(ISNUMBER(BDP($C110, "DELTA_MID")),BDP($C110, "DELTA_MID")," ")</f>
        <v/>
      </c>
      <c r="O110" s="17">
        <f>_xlfn.IF(ISNUMBER(N110),BDP($C110, "OPT_UNDL_TICKER"),"")</f>
        <v/>
      </c>
      <c r="P110" s="18">
        <f>_xlfn.IF(ISNUMBER(N110),BDP($C110, "OPT_UNDL_PX")," ")</f>
        <v/>
      </c>
      <c r="Q110" s="17">
        <f>_xlfn.IF(ISNUMBER(N110),+G110*BDP($C110, "PX_POS_MULT_FACTOR")*P110/K110," ")</f>
        <v/>
      </c>
      <c r="R110" s="18">
        <f>_xlfn.IF(OR($A110="TUA",$A110="TYA"),"",IF(ISNUMBER(BDP($C110,"DUR_ADJ_OAS_MID")),BDP($C110,"DUR_ADJ_OAS_MID"),IF(ISNUMBER(BDP($E110&amp;" ISIN","DUR_ADJ_OAS_MID")),BDP($E110&amp;" ISIN","DUR_ADJ_OAS_MID")," ")))</f>
        <v/>
      </c>
      <c r="S110" s="17">
        <f>_xlfn.IF(ISNUMBER(N110),Q110*N110,IF(ISNUMBER(R110),J110*R110," "))</f>
        <v/>
      </c>
      <c r="T110" t="inlineStr">
        <is>
          <t>ZNAX6</t>
        </is>
      </c>
      <c r="U110" t="inlineStr">
        <is>
          <t>Future</t>
        </is>
      </c>
      <c r="AB110" s="18" t="inlineStr">
        <is>
          <t>TRSMQ0001</t>
        </is>
      </c>
      <c r="AG110" s="16" t="n">
        <v>24.399891</v>
      </c>
    </row>
    <row r="111">
      <c r="A111" t="inlineStr">
        <is>
          <t>CCOM</t>
        </is>
      </c>
      <c r="B111" t="inlineStr">
        <is>
          <t>SHF Zinc</t>
        </is>
      </c>
      <c r="C111" t="inlineStr">
        <is>
          <t>ZNAZ6 Comdty</t>
        </is>
      </c>
      <c r="F111" t="inlineStr">
        <is>
          <t>ZNAZ6 Comdty</t>
        </is>
      </c>
      <c r="G111" s="11" t="n">
        <v>71</v>
      </c>
      <c r="H111" s="11" t="n">
        <v>3962.06922</v>
      </c>
      <c r="I111" s="12" t="n">
        <v>1406534.573094</v>
      </c>
      <c r="J111" s="13" t="n">
        <v>0.013643</v>
      </c>
      <c r="K111" s="14" t="n">
        <v>103092352.586801</v>
      </c>
      <c r="L111" s="15" t="n">
        <v>4225001</v>
      </c>
      <c r="M111" s="16" t="n">
        <v>24.400551</v>
      </c>
      <c r="N111" s="17">
        <f>_xlfn.IF(ISNUMBER(BDP($C111, "DELTA_MID")),BDP($C111, "DELTA_MID")," ")</f>
        <v/>
      </c>
      <c r="O111" s="17">
        <f>_xlfn.IF(ISNUMBER(N111),BDP($C111, "OPT_UNDL_TICKER"),"")</f>
        <v/>
      </c>
      <c r="P111" s="18">
        <f>_xlfn.IF(ISNUMBER(N111),BDP($C111, "OPT_UNDL_PX")," ")</f>
        <v/>
      </c>
      <c r="Q111" s="17">
        <f>_xlfn.IF(ISNUMBER(N111),+G111*BDP($C111, "PX_POS_MULT_FACTOR")*P111/K111," ")</f>
        <v/>
      </c>
      <c r="R111" s="18">
        <f>_xlfn.IF(OR($A111="TUA",$A111="TYA"),"",IF(ISNUMBER(BDP($C111,"DUR_ADJ_OAS_MID")),BDP($C111,"DUR_ADJ_OAS_MID"),IF(ISNUMBER(BDP($E111&amp;" ISIN","DUR_ADJ_OAS_MID")),BDP($E111&amp;" ISIN","DUR_ADJ_OAS_MID")," ")))</f>
        <v/>
      </c>
      <c r="S111" s="17">
        <f>_xlfn.IF(ISNUMBER(N111),Q111*N111,IF(ISNUMBER(R111),J111*R111," "))</f>
        <v/>
      </c>
      <c r="T111" t="inlineStr">
        <is>
          <t>ZNAZ6</t>
        </is>
      </c>
      <c r="U111" t="inlineStr">
        <is>
          <t>Future</t>
        </is>
      </c>
      <c r="AB111" s="18" t="inlineStr">
        <is>
          <t>TRSMQ0001</t>
        </is>
      </c>
      <c r="AG111" s="16" t="n">
        <v>24.399891</v>
      </c>
    </row>
    <row r="112">
      <c r="A112" t="inlineStr">
        <is>
          <t>CCOM</t>
        </is>
      </c>
      <c r="B112" t="inlineStr">
        <is>
          <t>ZCE Rapeoil</t>
        </is>
      </c>
      <c r="C112" t="inlineStr">
        <is>
          <t>ZROF7 Comdty</t>
        </is>
      </c>
      <c r="F112" t="inlineStr">
        <is>
          <t>ZROF7 Comdty</t>
        </is>
      </c>
      <c r="G112" s="11" t="n">
        <v>343</v>
      </c>
      <c r="H112" s="11" t="n">
        <v>1501.439008</v>
      </c>
      <c r="I112" s="12" t="n">
        <v>5149935.798096</v>
      </c>
      <c r="J112" s="13" t="n">
        <v>0.049955</v>
      </c>
      <c r="K112" s="14" t="n">
        <v>103092352.586801</v>
      </c>
      <c r="L112" s="15" t="n">
        <v>4225001</v>
      </c>
      <c r="M112" s="16" t="n">
        <v>24.400551</v>
      </c>
      <c r="N112" s="17">
        <f>_xlfn.IF(ISNUMBER(BDP($C112, "DELTA_MID")),BDP($C112, "DELTA_MID")," ")</f>
        <v/>
      </c>
      <c r="O112" s="17">
        <f>_xlfn.IF(ISNUMBER(N112),BDP($C112, "OPT_UNDL_TICKER"),"")</f>
        <v/>
      </c>
      <c r="P112" s="18">
        <f>_xlfn.IF(ISNUMBER(N112),BDP($C112, "OPT_UNDL_PX")," ")</f>
        <v/>
      </c>
      <c r="Q112" s="17">
        <f>_xlfn.IF(ISNUMBER(N112),+G112*BDP($C112, "PX_POS_MULT_FACTOR")*P112/K112," ")</f>
        <v/>
      </c>
      <c r="R112" s="18">
        <f>_xlfn.IF(OR($A112="TUA",$A112="TYA"),"",IF(ISNUMBER(BDP($C112,"DUR_ADJ_OAS_MID")),BDP($C112,"DUR_ADJ_OAS_MID"),IF(ISNUMBER(BDP($E112&amp;" ISIN","DUR_ADJ_OAS_MID")),BDP($E112&amp;" ISIN","DUR_ADJ_OAS_MID")," ")))</f>
        <v/>
      </c>
      <c r="S112" s="17">
        <f>_xlfn.IF(ISNUMBER(N112),Q112*N112,IF(ISNUMBER(R112),J112*R112," "))</f>
        <v/>
      </c>
      <c r="T112" t="inlineStr">
        <is>
          <t>ZROF7</t>
        </is>
      </c>
      <c r="U112" t="inlineStr">
        <is>
          <t>Future</t>
        </is>
      </c>
      <c r="AB112" s="18" t="inlineStr">
        <is>
          <t>TRSMQ0001</t>
        </is>
      </c>
      <c r="AG112" s="16" t="n">
        <v>24.399891</v>
      </c>
    </row>
    <row r="113">
      <c r="A113" t="inlineStr">
        <is>
          <t>CCOM</t>
        </is>
      </c>
      <c r="B113" t="inlineStr">
        <is>
          <t>SHF Stainless Steel</t>
        </is>
      </c>
      <c r="C113" t="inlineStr">
        <is>
          <t>ZSTX6 Comdty</t>
        </is>
      </c>
      <c r="F113" t="inlineStr">
        <is>
          <t>ZSTX6 Comdty</t>
        </is>
      </c>
      <c r="G113" s="11" t="n">
        <v>-473</v>
      </c>
      <c r="H113" s="11" t="n">
        <v>2009.445797</v>
      </c>
      <c r="I113" s="12" t="n">
        <v>-4752339.310752</v>
      </c>
      <c r="J113" s="13" t="n">
        <v>-0.046098</v>
      </c>
      <c r="K113" s="14" t="n">
        <v>103092352.586801</v>
      </c>
      <c r="L113" s="15" t="n">
        <v>4225001</v>
      </c>
      <c r="M113" s="16" t="n">
        <v>24.400551</v>
      </c>
      <c r="N113" s="17">
        <f>_xlfn.IF(ISNUMBER(BDP($C113, "DELTA_MID")),BDP($C113, "DELTA_MID")," ")</f>
        <v/>
      </c>
      <c r="O113" s="17">
        <f>_xlfn.IF(ISNUMBER(N113),BDP($C113, "OPT_UNDL_TICKER"),"")</f>
        <v/>
      </c>
      <c r="P113" s="18">
        <f>_xlfn.IF(ISNUMBER(N113),BDP($C113, "OPT_UNDL_PX")," ")</f>
        <v/>
      </c>
      <c r="Q113" s="17">
        <f>_xlfn.IF(ISNUMBER(N113),+G113*BDP($C113, "PX_POS_MULT_FACTOR")*P113/K113," ")</f>
        <v/>
      </c>
      <c r="R113" s="18">
        <f>_xlfn.IF(OR($A113="TUA",$A113="TYA"),"",IF(ISNUMBER(BDP($C113,"DUR_ADJ_OAS_MID")),BDP($C113,"DUR_ADJ_OAS_MID"),IF(ISNUMBER(BDP($E113&amp;" ISIN","DUR_ADJ_OAS_MID")),BDP($E113&amp;" ISIN","DUR_ADJ_OAS_MID")," ")))</f>
        <v/>
      </c>
      <c r="S113" s="17">
        <f>_xlfn.IF(ISNUMBER(N113),Q113*N113,IF(ISNUMBER(R113),J113*R113," "))</f>
        <v/>
      </c>
      <c r="T113" t="inlineStr">
        <is>
          <t>ZSTX6</t>
        </is>
      </c>
      <c r="U113" t="inlineStr">
        <is>
          <t>Future</t>
        </is>
      </c>
      <c r="AB113" s="18" t="inlineStr">
        <is>
          <t>TRSMQ0001</t>
        </is>
      </c>
      <c r="AG113" s="16" t="n">
        <v>24.399891</v>
      </c>
    </row>
    <row r="114">
      <c r="A114" t="inlineStr">
        <is>
          <t>CCOM</t>
        </is>
      </c>
      <c r="B114" t="inlineStr">
        <is>
          <t>TRS MQCP450E 0.00% 012727</t>
        </is>
      </c>
      <c r="C114" t="inlineStr">
        <is>
          <t>TRSMQ0001 00001</t>
        </is>
      </c>
      <c r="F114" t="inlineStr">
        <is>
          <t>TRSMQ0001 00001</t>
        </is>
      </c>
      <c r="G114" s="11" t="n">
        <v>-706259475</v>
      </c>
      <c r="H114" s="11" t="n">
        <v>0.99999953</v>
      </c>
      <c r="I114" s="12" t="n">
        <v>-105260255.75</v>
      </c>
      <c r="J114" s="13" t="n">
        <v>-1.02105639</v>
      </c>
      <c r="K114" s="14" t="n">
        <v>103092352.586801</v>
      </c>
      <c r="L114" s="15" t="n">
        <v>4225001</v>
      </c>
      <c r="M114" s="16" t="n">
        <v>24.40055105</v>
      </c>
      <c r="N114" s="17">
        <f>_xlfn.IF(ISNUMBER(BDP($C114, "DELTA_MID")),BDP($C114, "DELTA_MID")," ")</f>
        <v/>
      </c>
      <c r="O114" s="17">
        <f>_xlfn.IF(ISNUMBER(N114),BDP($C114, "OPT_UNDL_TICKER"),"")</f>
        <v/>
      </c>
      <c r="P114" s="18">
        <f>_xlfn.IF(ISNUMBER(N114),BDP($C114, "OPT_UNDL_PX")," ")</f>
        <v/>
      </c>
      <c r="Q114" s="17">
        <f>_xlfn.IF(ISNUMBER(N114),+G114*BDP($C114, "PX_POS_MULT_FACTOR")*P114/K114," ")</f>
        <v/>
      </c>
      <c r="R114" s="18">
        <f>_xlfn.IF(OR($A114="TUA",$A114="TYA"),"",IF(ISNUMBER(BDP($C114,"DUR_ADJ_OAS_MID")),BDP($C114,"DUR_ADJ_OAS_MID"),IF(ISNUMBER(BDP($E114&amp;" ISIN","DUR_ADJ_OAS_MID")),BDP($E114&amp;" ISIN","DUR_ADJ_OAS_MID")," ")))</f>
        <v/>
      </c>
      <c r="S114" s="17">
        <f>_xlfn.IF(ISNUMBER(N114),Q114*N114,IF(ISNUMBER(R114),J114*R114," "))</f>
        <v/>
      </c>
      <c r="T114" t="inlineStr">
        <is>
          <t>TRSMQ0001 00001</t>
        </is>
      </c>
      <c r="U114" t="inlineStr">
        <is>
          <t>Swap</t>
        </is>
      </c>
      <c r="AG114" s="16" t="n">
        <v>24.39989051</v>
      </c>
    </row>
    <row r="115">
      <c r="A115" t="inlineStr">
        <is>
          <t>CCOM</t>
        </is>
      </c>
      <c r="B115" t="inlineStr">
        <is>
          <t>B 1/28/27 Govt</t>
        </is>
      </c>
      <c r="C115" t="inlineStr">
        <is>
          <t>B 1/28/27 Govt</t>
        </is>
      </c>
      <c r="D115" t="inlineStr">
        <is>
          <t>BXW2BR8</t>
        </is>
      </c>
      <c r="E115" t="inlineStr">
        <is>
          <t>US912797VU85</t>
        </is>
      </c>
      <c r="F115" t="inlineStr">
        <is>
          <t>912797VU8</t>
        </is>
      </c>
      <c r="G115" s="11" t="n">
        <v>46750000</v>
      </c>
      <c r="H115" s="11" t="n">
        <v>98.506361</v>
      </c>
      <c r="I115" s="12" t="n">
        <v>46051723.77</v>
      </c>
      <c r="J115" s="13" t="n">
        <v>0.44671568</v>
      </c>
      <c r="K115" s="14" t="n">
        <v>103092352.586801</v>
      </c>
      <c r="L115" s="15" t="n">
        <v>4225001</v>
      </c>
      <c r="M115" s="16" t="n">
        <v>24.40055105</v>
      </c>
      <c r="N115" s="17">
        <f>_xlfn.IF(ISNUMBER(BDP($C115, "DELTA_MID")),BDP($C115, "DELTA_MID")," ")</f>
        <v/>
      </c>
      <c r="O115" s="17">
        <f>_xlfn.IF(ISNUMBER(N115),BDP($C115, "OPT_UNDL_TICKER"),"")</f>
        <v/>
      </c>
      <c r="P115" s="18">
        <f>_xlfn.IF(ISNUMBER(N115),BDP($C115, "OPT_UNDL_PX")," ")</f>
        <v/>
      </c>
      <c r="Q115" s="17">
        <f>_xlfn.IF(ISNUMBER(N115),+G115*BDP($C115, "PX_POS_MULT_FACTOR")*P115/K115," ")</f>
        <v/>
      </c>
      <c r="R115" s="18">
        <f>_xlfn.IF(OR($A115="TUA",$A115="TYA"),"",IF(ISNUMBER(BDP($C115,"DUR_ADJ_OAS_MID")),BDP($C115,"DUR_ADJ_OAS_MID"),IF(ISNUMBER(BDP($E115&amp;" ISIN","DUR_ADJ_OAS_MID")),BDP($E115&amp;" ISIN","DUR_ADJ_OAS_MID")," ")))</f>
        <v/>
      </c>
      <c r="S115" s="17">
        <f>_xlfn.IF(ISNUMBER(N115),Q115*N115,IF(ISNUMBER(R115),J115*R115," "))</f>
        <v/>
      </c>
      <c r="T115" t="inlineStr">
        <is>
          <t>912797VU8</t>
        </is>
      </c>
      <c r="U115" t="inlineStr">
        <is>
          <t>Treasury Bill</t>
        </is>
      </c>
      <c r="AG115" s="16" t="n">
        <v>24.39989051</v>
      </c>
    </row>
    <row r="116">
      <c r="A116" t="inlineStr">
        <is>
          <t>CCOM</t>
        </is>
      </c>
      <c r="B116" t="inlineStr">
        <is>
          <t>B 10/15/26 Govt</t>
        </is>
      </c>
      <c r="C116" t="inlineStr">
        <is>
          <t>B 10/15/26 Govt</t>
        </is>
      </c>
      <c r="D116" t="inlineStr">
        <is>
          <t>BTWQYX9</t>
        </is>
      </c>
      <c r="E116" t="inlineStr">
        <is>
          <t>US912797UK13</t>
        </is>
      </c>
      <c r="F116" t="inlineStr">
        <is>
          <t>912797UK1</t>
        </is>
      </c>
      <c r="G116" s="11" t="n">
        <v>3850000</v>
      </c>
      <c r="H116" s="11" t="n">
        <v>99.67365599999999</v>
      </c>
      <c r="I116" s="12" t="n">
        <v>3837435.76</v>
      </c>
      <c r="J116" s="13" t="n">
        <v>0.03722429</v>
      </c>
      <c r="K116" s="14" t="n">
        <v>103092352.586801</v>
      </c>
      <c r="L116" s="15" t="n">
        <v>4225001</v>
      </c>
      <c r="M116" s="16" t="n">
        <v>24.40055105</v>
      </c>
      <c r="N116" s="17">
        <f>_xlfn.IF(ISNUMBER(BDP($C116, "DELTA_MID")),BDP($C116, "DELTA_MID")," ")</f>
        <v/>
      </c>
      <c r="O116" s="17">
        <f>_xlfn.IF(ISNUMBER(N116),BDP($C116, "OPT_UNDL_TICKER"),"")</f>
        <v/>
      </c>
      <c r="P116" s="18">
        <f>_xlfn.IF(ISNUMBER(N116),BDP($C116, "OPT_UNDL_PX")," ")</f>
        <v/>
      </c>
      <c r="Q116" s="17">
        <f>_xlfn.IF(ISNUMBER(N116),+G116*BDP($C116, "PX_POS_MULT_FACTOR")*P116/K116," ")</f>
        <v/>
      </c>
      <c r="R116" s="18">
        <f>_xlfn.IF(OR($A116="TUA",$A116="TYA"),"",IF(ISNUMBER(BDP($C116,"DUR_ADJ_OAS_MID")),BDP($C116,"DUR_ADJ_OAS_MID"),IF(ISNUMBER(BDP($E116&amp;" ISIN","DUR_ADJ_OAS_MID")),BDP($E116&amp;" ISIN","DUR_ADJ_OAS_MID")," ")))</f>
        <v/>
      </c>
      <c r="S116" s="17">
        <f>_xlfn.IF(ISNUMBER(N116),Q116*N116,IF(ISNUMBER(R116),J116*R116," "))</f>
        <v/>
      </c>
      <c r="T116" t="inlineStr">
        <is>
          <t>912797UK1</t>
        </is>
      </c>
      <c r="U116" t="inlineStr">
        <is>
          <t>Treasury Bill</t>
        </is>
      </c>
      <c r="AG116" s="16" t="n">
        <v>24.39989051</v>
      </c>
    </row>
    <row r="117">
      <c r="A117" t="inlineStr">
        <is>
          <t>CCOM</t>
        </is>
      </c>
      <c r="B117" t="inlineStr">
        <is>
          <t>B 12/31/26 Govt</t>
        </is>
      </c>
      <c r="C117" t="inlineStr">
        <is>
          <t>B 12/31/26 Govt</t>
        </is>
      </c>
      <c r="D117" t="inlineStr">
        <is>
          <t>BNVVYP5</t>
        </is>
      </c>
      <c r="E117" t="inlineStr">
        <is>
          <t>US912797VJ31</t>
        </is>
      </c>
      <c r="F117" t="inlineStr">
        <is>
          <t>912797VJ3</t>
        </is>
      </c>
      <c r="G117" s="11" t="n">
        <v>51600000</v>
      </c>
      <c r="H117" s="11" t="n">
        <v>98.81701700000001</v>
      </c>
      <c r="I117" s="12" t="n">
        <v>50989580.77</v>
      </c>
      <c r="J117" s="13" t="n">
        <v>0.49461439</v>
      </c>
      <c r="K117" s="14" t="n">
        <v>103092352.586801</v>
      </c>
      <c r="L117" s="15" t="n">
        <v>4225001</v>
      </c>
      <c r="M117" s="16" t="n">
        <v>24.40055105</v>
      </c>
      <c r="N117" s="17">
        <f>_xlfn.IF(ISNUMBER(BDP($C117, "DELTA_MID")),BDP($C117, "DELTA_MID")," ")</f>
        <v/>
      </c>
      <c r="O117" s="17">
        <f>_xlfn.IF(ISNUMBER(N117),BDP($C117, "OPT_UNDL_TICKER"),"")</f>
        <v/>
      </c>
      <c r="P117" s="18">
        <f>_xlfn.IF(ISNUMBER(N117),BDP($C117, "OPT_UNDL_PX")," ")</f>
        <v/>
      </c>
      <c r="Q117" s="17">
        <f>_xlfn.IF(ISNUMBER(N117),+G117*BDP($C117, "PX_POS_MULT_FACTOR")*P117/K117," ")</f>
        <v/>
      </c>
      <c r="R117" s="18">
        <f>_xlfn.IF(OR($A117="TUA",$A117="TYA"),"",IF(ISNUMBER(BDP($C117,"DUR_ADJ_OAS_MID")),BDP($C117,"DUR_ADJ_OAS_MID"),IF(ISNUMBER(BDP($E117&amp;" ISIN","DUR_ADJ_OAS_MID")),BDP($E117&amp;" ISIN","DUR_ADJ_OAS_MID")," ")))</f>
        <v/>
      </c>
      <c r="S117" s="17">
        <f>_xlfn.IF(ISNUMBER(N117),Q117*N117,IF(ISNUMBER(R117),J117*R117," "))</f>
        <v/>
      </c>
      <c r="T117" t="inlineStr">
        <is>
          <t>912797VJ3</t>
        </is>
      </c>
      <c r="U117" t="inlineStr">
        <is>
          <t>Treasury Bill</t>
        </is>
      </c>
      <c r="AG117" s="16" t="n">
        <v>24.39989051</v>
      </c>
    </row>
    <row r="118">
      <c r="A118" t="inlineStr">
        <is>
          <t>CCOM</t>
        </is>
      </c>
      <c r="B118" t="inlineStr">
        <is>
          <t>Cash</t>
        </is>
      </c>
      <c r="C118" t="inlineStr">
        <is>
          <t>Cash</t>
        </is>
      </c>
      <c r="G118" s="11" t="n">
        <v>67349.06680104</v>
      </c>
      <c r="H118" s="11" t="n">
        <v>1</v>
      </c>
      <c r="I118" s="12" t="n">
        <v>67349.06680104</v>
      </c>
      <c r="J118" s="13" t="n">
        <v>0.00065331</v>
      </c>
      <c r="K118" s="14" t="n">
        <v>103092352.586801</v>
      </c>
      <c r="L118" s="15" t="n">
        <v>4225001</v>
      </c>
      <c r="M118" s="16" t="n">
        <v>24.40055105</v>
      </c>
      <c r="N118" s="17">
        <f>_xlfn.IF(ISNUMBER(BDP($C118, "DELTA_MID")),BDP($C118, "DELTA_MID")," ")</f>
        <v/>
      </c>
      <c r="O118" s="17">
        <f>_xlfn.IF(ISNUMBER(N118),BDP($C118, "OPT_UNDL_TICKER"),"")</f>
        <v/>
      </c>
      <c r="P118" s="18">
        <f>_xlfn.IF(ISNUMBER(N118),BDP($C118, "OPT_UNDL_PX")," ")</f>
        <v/>
      </c>
      <c r="Q118" s="17">
        <f>_xlfn.IF(ISNUMBER(N118),+G118*BDP($C118, "PX_POS_MULT_FACTOR")*P118/K118," ")</f>
        <v/>
      </c>
      <c r="R118" s="18">
        <f>_xlfn.IF(OR($A118="TUA",$A118="TYA"),"",IF(ISNUMBER(BDP($C118,"DUR_ADJ_OAS_MID")),BDP($C118,"DUR_ADJ_OAS_MID"),IF(ISNUMBER(BDP($E118&amp;" ISIN","DUR_ADJ_OAS_MID")),BDP($E118&amp;" ISIN","DUR_ADJ_OAS_MID")," ")))</f>
        <v/>
      </c>
      <c r="S118" s="17">
        <f>_xlfn.IF(ISNUMBER(N118),Q118*N118,IF(ISNUMBER(R118),J118*R118," "))</f>
        <v/>
      </c>
      <c r="T118" t="inlineStr">
        <is>
          <t>Cash</t>
        </is>
      </c>
      <c r="U118" t="inlineStr">
        <is>
          <t>Cash</t>
        </is>
      </c>
      <c r="AG118" s="16" t="n">
        <v>24.39989051</v>
      </c>
    </row>
    <row r="119">
      <c r="N119" s="17">
        <f>_xlfn.IF(ISNUMBER(BDP($C119, "DELTA_MID")),BDP($C119, "DELTA_MID")," ")</f>
        <v/>
      </c>
      <c r="O119" s="17">
        <f>_xlfn.IF(ISNUMBER(N119),BDP($C119, "OPT_UNDL_TICKER"),"")</f>
        <v/>
      </c>
      <c r="P119" s="18">
        <f>_xlfn.IF(ISNUMBER(N119),BDP($C119, "OPT_UNDL_PX")," ")</f>
        <v/>
      </c>
      <c r="Q119" s="17">
        <f>_xlfn.IF(ISNUMBER(N119),+G119*BDP($C119, "PX_POS_MULT_FACTOR")*P119/K119," ")</f>
        <v/>
      </c>
      <c r="R119" s="18">
        <f>_xlfn.IF(OR($A119="TUA",$A119="TYA"),"",IF(ISNUMBER(BDP($C119,"DUR_ADJ_OAS_MID")),BDP($C119,"DUR_ADJ_OAS_MID"),IF(ISNUMBER(BDP($E119&amp;" ISIN","DUR_ADJ_OAS_MID")),BDP($E119&amp;" ISIN","DUR_ADJ_OAS_MID")," ")))</f>
        <v/>
      </c>
      <c r="S119" s="17">
        <f>_xlfn.IF(ISNUMBER(N119),Q119*N119,IF(ISNUMBER(R119),J119*R119," "))</f>
        <v/>
      </c>
    </row>
    <row r="120">
      <c r="A120" t="inlineStr">
        <is>
          <t>CDX</t>
        </is>
      </c>
      <c r="B120" t="inlineStr">
        <is>
          <t>TRS HYG SOFR -10 051427</t>
        </is>
      </c>
      <c r="C120" t="inlineStr">
        <is>
          <t>HYG US Equity</t>
        </is>
      </c>
      <c r="F120" t="inlineStr">
        <is>
          <t>TRSMS0001</t>
        </is>
      </c>
      <c r="G120" s="11" t="n">
        <v>1502500</v>
      </c>
      <c r="H120" s="11" t="n">
        <v>78.59999999999999</v>
      </c>
      <c r="I120" s="12" t="n">
        <v>118096500</v>
      </c>
      <c r="J120" s="13" t="n">
        <v>0.34087934</v>
      </c>
      <c r="K120" s="14" t="n">
        <v>346448986.9303091</v>
      </c>
      <c r="L120" s="15" t="n">
        <v>16875001</v>
      </c>
      <c r="M120" s="16" t="n">
        <v>20.53030912</v>
      </c>
      <c r="N120" s="17">
        <f>_xlfn.IF(ISNUMBER(BDP($C120, "DELTA_MID")),BDP($C120, "DELTA_MID")," ")</f>
        <v/>
      </c>
      <c r="O120" s="17">
        <f>_xlfn.IF(ISNUMBER(N120),BDP($C120, "OPT_UNDL_TICKER"),"")</f>
        <v/>
      </c>
      <c r="P120" s="18">
        <f>_xlfn.IF(ISNUMBER(N120),BDP($C120, "OPT_UNDL_PX")," ")</f>
        <v/>
      </c>
      <c r="Q120" s="17">
        <f>_xlfn.IF(ISNUMBER(N120),+G120*BDP($C120, "PX_POS_MULT_FACTOR")*P120/K120," ")</f>
        <v/>
      </c>
      <c r="R120" s="18">
        <f>_xlfn.IF(OR($A120="TUA",$A120="TYA"),"",IF(ISNUMBER(BDP($C120,"DUR_ADJ_OAS_MID")),BDP($C120,"DUR_ADJ_OAS_MID"),IF(ISNUMBER(BDP($E120&amp;" ISIN","DUR_ADJ_OAS_MID")),BDP($E120&amp;" ISIN","DUR_ADJ_OAS_MID")," ")))</f>
        <v/>
      </c>
      <c r="S120" s="17">
        <f>_xlfn.IF(ISNUMBER(N120),Q120*N120,IF(ISNUMBER(R120),J120*R120," "))</f>
        <v/>
      </c>
      <c r="T120" t="inlineStr">
        <is>
          <t>TRSMS0001</t>
        </is>
      </c>
      <c r="U120" t="inlineStr">
        <is>
          <t>Swap</t>
        </is>
      </c>
      <c r="AG120" s="16" t="n">
        <v>20.53016949</v>
      </c>
    </row>
    <row r="121">
      <c r="A121" t="inlineStr">
        <is>
          <t>CDX</t>
        </is>
      </c>
      <c r="B121" t="inlineStr">
        <is>
          <t>TRS HYG SOFR -25 101526</t>
        </is>
      </c>
      <c r="C121" t="inlineStr">
        <is>
          <t>HYG US Equity</t>
        </is>
      </c>
      <c r="F121" t="inlineStr">
        <is>
          <t>TRSNM0001</t>
        </is>
      </c>
      <c r="G121" s="11" t="n">
        <v>1314894</v>
      </c>
      <c r="H121" s="11" t="n">
        <v>78.59999999999999</v>
      </c>
      <c r="I121" s="12" t="n">
        <v>103350668.4</v>
      </c>
      <c r="J121" s="13" t="n">
        <v>0.29831628</v>
      </c>
      <c r="K121" s="14" t="n">
        <v>346448986.9303091</v>
      </c>
      <c r="L121" s="15" t="n">
        <v>16875001</v>
      </c>
      <c r="M121" s="16" t="n">
        <v>20.53030912</v>
      </c>
      <c r="N121" s="17">
        <f>_xlfn.IF(ISNUMBER(BDP($C121, "DELTA_MID")),BDP($C121, "DELTA_MID")," ")</f>
        <v/>
      </c>
      <c r="O121" s="17">
        <f>_xlfn.IF(ISNUMBER(N121),BDP($C121, "OPT_UNDL_TICKER"),"")</f>
        <v/>
      </c>
      <c r="P121" s="18">
        <f>_xlfn.IF(ISNUMBER(N121),BDP($C121, "OPT_UNDL_PX")," ")</f>
        <v/>
      </c>
      <c r="Q121" s="17">
        <f>_xlfn.IF(ISNUMBER(N121),+G121*BDP($C121, "PX_POS_MULT_FACTOR")*P121/K121," ")</f>
        <v/>
      </c>
      <c r="R121" s="18">
        <f>_xlfn.IF(OR($A121="TUA",$A121="TYA"),"",IF(ISNUMBER(BDP($C121,"DUR_ADJ_OAS_MID")),BDP($C121,"DUR_ADJ_OAS_MID"),IF(ISNUMBER(BDP($E121&amp;" ISIN","DUR_ADJ_OAS_MID")),BDP($E121&amp;" ISIN","DUR_ADJ_OAS_MID")," ")))</f>
        <v/>
      </c>
      <c r="S121" s="17">
        <f>_xlfn.IF(ISNUMBER(N121),Q121*N121,IF(ISNUMBER(R121),J121*R121," "))</f>
        <v/>
      </c>
      <c r="T121" t="inlineStr">
        <is>
          <t>TRSNM0001</t>
        </is>
      </c>
      <c r="U121" t="inlineStr">
        <is>
          <t>Swap</t>
        </is>
      </c>
      <c r="AG121" s="16" t="n">
        <v>20.53016949</v>
      </c>
    </row>
    <row r="122">
      <c r="A122" t="inlineStr">
        <is>
          <t>CDX</t>
        </is>
      </c>
      <c r="B122" t="inlineStr">
        <is>
          <t>TRS HYG SOFR -25 111626</t>
        </is>
      </c>
      <c r="C122" t="inlineStr">
        <is>
          <t>HYG US Equity</t>
        </is>
      </c>
      <c r="F122" t="inlineStr">
        <is>
          <t>TRSCI0013</t>
        </is>
      </c>
      <c r="G122" s="11" t="n">
        <v>1593641</v>
      </c>
      <c r="H122" s="11" t="n">
        <v>78.59999999999999</v>
      </c>
      <c r="I122" s="12" t="n">
        <v>125260182.6</v>
      </c>
      <c r="J122" s="13" t="n">
        <v>0.36155694</v>
      </c>
      <c r="K122" s="14" t="n">
        <v>346448986.9303091</v>
      </c>
      <c r="L122" s="15" t="n">
        <v>16875001</v>
      </c>
      <c r="M122" s="16" t="n">
        <v>20.53030912</v>
      </c>
      <c r="N122" s="17">
        <f>_xlfn.IF(ISNUMBER(BDP($C122, "DELTA_MID")),BDP($C122, "DELTA_MID")," ")</f>
        <v/>
      </c>
      <c r="O122" s="17">
        <f>_xlfn.IF(ISNUMBER(N122),BDP($C122, "OPT_UNDL_TICKER"),"")</f>
        <v/>
      </c>
      <c r="P122" s="18">
        <f>_xlfn.IF(ISNUMBER(N122),BDP($C122, "OPT_UNDL_PX")," ")</f>
        <v/>
      </c>
      <c r="Q122" s="17">
        <f>_xlfn.IF(ISNUMBER(N122),+G122*BDP($C122, "PX_POS_MULT_FACTOR")*P122/K122," ")</f>
        <v/>
      </c>
      <c r="R122" s="18">
        <f>_xlfn.IF(OR($A122="TUA",$A122="TYA"),"",IF(ISNUMBER(BDP($C122,"DUR_ADJ_OAS_MID")),BDP($C122,"DUR_ADJ_OAS_MID"),IF(ISNUMBER(BDP($E122&amp;" ISIN","DUR_ADJ_OAS_MID")),BDP($E122&amp;" ISIN","DUR_ADJ_OAS_MID")," ")))</f>
        <v/>
      </c>
      <c r="S122" s="17">
        <f>_xlfn.IF(ISNUMBER(N122),Q122*N122,IF(ISNUMBER(R122),J122*R122," "))</f>
        <v/>
      </c>
      <c r="T122" t="inlineStr">
        <is>
          <t>TRSCI0013</t>
        </is>
      </c>
      <c r="U122" t="inlineStr">
        <is>
          <t>Swap</t>
        </is>
      </c>
      <c r="AG122" s="16" t="n">
        <v>20.53016949</v>
      </c>
    </row>
    <row r="123">
      <c r="A123" t="inlineStr">
        <is>
          <t>CDX</t>
        </is>
      </c>
      <c r="B123" t="inlineStr">
        <is>
          <t>TRS HYG SOFR -25 111626</t>
        </is>
      </c>
      <c r="C123" t="inlineStr">
        <is>
          <t>TRSCI0013 00001</t>
        </is>
      </c>
      <c r="F123" t="inlineStr">
        <is>
          <t>TRSCI0013 00001</t>
        </is>
      </c>
      <c r="G123" s="11" t="n">
        <v>-126869760.01</v>
      </c>
      <c r="H123" s="11" t="n">
        <v>1</v>
      </c>
      <c r="I123" s="12" t="n">
        <v>-126869760.01</v>
      </c>
      <c r="J123" s="13" t="n">
        <v>-0.3662029</v>
      </c>
      <c r="K123" s="14" t="n">
        <v>346448986.9303091</v>
      </c>
      <c r="L123" s="15" t="n">
        <v>16875001</v>
      </c>
      <c r="M123" s="16" t="n">
        <v>20.53030912</v>
      </c>
      <c r="N123" s="17">
        <f>_xlfn.IF(ISNUMBER(BDP($C123, "DELTA_MID")),BDP($C123, "DELTA_MID")," ")</f>
        <v/>
      </c>
      <c r="O123" s="17">
        <f>_xlfn.IF(ISNUMBER(N123),BDP($C123, "OPT_UNDL_TICKER"),"")</f>
        <v/>
      </c>
      <c r="P123" s="18">
        <f>_xlfn.IF(ISNUMBER(N123),BDP($C123, "OPT_UNDL_PX")," ")</f>
        <v/>
      </c>
      <c r="Q123" s="17">
        <f>_xlfn.IF(ISNUMBER(N123),+G123*BDP($C123, "PX_POS_MULT_FACTOR")*P123/K123," ")</f>
        <v/>
      </c>
      <c r="R123" s="18">
        <f>_xlfn.IF(OR($A123="TUA",$A123="TYA"),"",IF(ISNUMBER(BDP($C123,"DUR_ADJ_OAS_MID")),BDP($C123,"DUR_ADJ_OAS_MID"),IF(ISNUMBER(BDP($E123&amp;" ISIN","DUR_ADJ_OAS_MID")),BDP($E123&amp;" ISIN","DUR_ADJ_OAS_MID")," ")))</f>
        <v/>
      </c>
      <c r="S123" s="17">
        <f>_xlfn.IF(ISNUMBER(N123),Q123*N123,IF(ISNUMBER(R123),J123*R123," "))</f>
        <v/>
      </c>
      <c r="T123" t="inlineStr">
        <is>
          <t>TRSCI0013 00001</t>
        </is>
      </c>
      <c r="U123" t="inlineStr">
        <is>
          <t>Swap</t>
        </is>
      </c>
      <c r="AG123" s="16" t="n">
        <v>20.53016949</v>
      </c>
    </row>
    <row r="124">
      <c r="A124" t="inlineStr">
        <is>
          <t>CDX</t>
        </is>
      </c>
      <c r="B124" t="inlineStr">
        <is>
          <t>TRS HYG SOFR -10 051427</t>
        </is>
      </c>
      <c r="C124" t="inlineStr">
        <is>
          <t>TRSMS0001 00001</t>
        </is>
      </c>
      <c r="F124" t="inlineStr">
        <is>
          <t>TRSMS0001 00001</t>
        </is>
      </c>
      <c r="G124" s="11" t="n">
        <v>-119614025</v>
      </c>
      <c r="H124" s="11" t="n">
        <v>1</v>
      </c>
      <c r="I124" s="12" t="n">
        <v>-119614025</v>
      </c>
      <c r="J124" s="13" t="n">
        <v>-0.3452596</v>
      </c>
      <c r="K124" s="14" t="n">
        <v>346448986.9303091</v>
      </c>
      <c r="L124" s="15" t="n">
        <v>16875001</v>
      </c>
      <c r="M124" s="16" t="n">
        <v>20.53030912</v>
      </c>
      <c r="N124" s="17">
        <f>_xlfn.IF(ISNUMBER(BDP($C124, "DELTA_MID")),BDP($C124, "DELTA_MID")," ")</f>
        <v/>
      </c>
      <c r="O124" s="17">
        <f>_xlfn.IF(ISNUMBER(N124),BDP($C124, "OPT_UNDL_TICKER"),"")</f>
        <v/>
      </c>
      <c r="P124" s="18">
        <f>_xlfn.IF(ISNUMBER(N124),BDP($C124, "OPT_UNDL_PX")," ")</f>
        <v/>
      </c>
      <c r="Q124" s="17">
        <f>_xlfn.IF(ISNUMBER(N124),+G124*BDP($C124, "PX_POS_MULT_FACTOR")*P124/K124," ")</f>
        <v/>
      </c>
      <c r="R124" s="18">
        <f>_xlfn.IF(OR($A124="TUA",$A124="TYA"),"",IF(ISNUMBER(BDP($C124,"DUR_ADJ_OAS_MID")),BDP($C124,"DUR_ADJ_OAS_MID"),IF(ISNUMBER(BDP($E124&amp;" ISIN","DUR_ADJ_OAS_MID")),BDP($E124&amp;" ISIN","DUR_ADJ_OAS_MID")," ")))</f>
        <v/>
      </c>
      <c r="S124" s="17">
        <f>_xlfn.IF(ISNUMBER(N124),Q124*N124,IF(ISNUMBER(R124),J124*R124," "))</f>
        <v/>
      </c>
      <c r="T124" t="inlineStr">
        <is>
          <t>TRSMS0001 00001</t>
        </is>
      </c>
      <c r="U124" t="inlineStr">
        <is>
          <t>Swap</t>
        </is>
      </c>
      <c r="AG124" s="16" t="n">
        <v>20.53016949</v>
      </c>
    </row>
    <row r="125">
      <c r="A125" t="inlineStr">
        <is>
          <t>CDX</t>
        </is>
      </c>
      <c r="B125" t="inlineStr">
        <is>
          <t>TRS HYG SOFR -25 101526</t>
        </is>
      </c>
      <c r="C125" t="inlineStr">
        <is>
          <t>TRSNM0001 00001</t>
        </is>
      </c>
      <c r="F125" t="inlineStr">
        <is>
          <t>TRSNM0001 00001</t>
        </is>
      </c>
      <c r="G125" s="11" t="n">
        <v>-104678711.34</v>
      </c>
      <c r="H125" s="11" t="n">
        <v>1</v>
      </c>
      <c r="I125" s="12" t="n">
        <v>-104678711.34</v>
      </c>
      <c r="J125" s="13" t="n">
        <v>-0.3021496</v>
      </c>
      <c r="K125" s="14" t="n">
        <v>346448986.9303091</v>
      </c>
      <c r="L125" s="15" t="n">
        <v>16875001</v>
      </c>
      <c r="M125" s="16" t="n">
        <v>20.53030912</v>
      </c>
      <c r="N125" s="17">
        <f>_xlfn.IF(ISNUMBER(BDP($C125, "DELTA_MID")),BDP($C125, "DELTA_MID")," ")</f>
        <v/>
      </c>
      <c r="O125" s="17">
        <f>_xlfn.IF(ISNUMBER(N125),BDP($C125, "OPT_UNDL_TICKER"),"")</f>
        <v/>
      </c>
      <c r="P125" s="18">
        <f>_xlfn.IF(ISNUMBER(N125),BDP($C125, "OPT_UNDL_PX")," ")</f>
        <v/>
      </c>
      <c r="Q125" s="17">
        <f>_xlfn.IF(ISNUMBER(N125),+G125*BDP($C125, "PX_POS_MULT_FACTOR")*P125/K125," ")</f>
        <v/>
      </c>
      <c r="R125" s="18">
        <f>_xlfn.IF(OR($A125="TUA",$A125="TYA"),"",IF(ISNUMBER(BDP($C125,"DUR_ADJ_OAS_MID")),BDP($C125,"DUR_ADJ_OAS_MID"),IF(ISNUMBER(BDP($E125&amp;" ISIN","DUR_ADJ_OAS_MID")),BDP($E125&amp;" ISIN","DUR_ADJ_OAS_MID")," ")))</f>
        <v/>
      </c>
      <c r="S125" s="17">
        <f>_xlfn.IF(ISNUMBER(N125),Q125*N125,IF(ISNUMBER(R125),J125*R125," "))</f>
        <v/>
      </c>
      <c r="T125" t="inlineStr">
        <is>
          <t>TRSNM0001 00001</t>
        </is>
      </c>
      <c r="U125" t="inlineStr">
        <is>
          <t>Swap</t>
        </is>
      </c>
      <c r="AG125" s="16" t="n">
        <v>20.53016949</v>
      </c>
    </row>
    <row r="126">
      <c r="A126" t="inlineStr">
        <is>
          <t>CDX</t>
        </is>
      </c>
      <c r="B126" t="inlineStr">
        <is>
          <t>TRS UBSMQLTP SOFR +30 111326</t>
        </is>
      </c>
      <c r="C126" t="inlineStr">
        <is>
          <t>TRSUB0013 00001</t>
        </is>
      </c>
      <c r="F126" t="inlineStr">
        <is>
          <t>TRSUB0013 00001</t>
        </is>
      </c>
      <c r="G126" s="11" t="n">
        <v>-78893379.5351</v>
      </c>
      <c r="H126" s="11" t="n">
        <v>0.999999</v>
      </c>
      <c r="I126" s="12" t="n">
        <v>-78893379.53</v>
      </c>
      <c r="J126" s="13" t="n">
        <v>-0.2277216</v>
      </c>
      <c r="K126" s="14" t="n">
        <v>346448986.9303091</v>
      </c>
      <c r="L126" s="15" t="n">
        <v>16875001</v>
      </c>
      <c r="M126" s="16" t="n">
        <v>20.53030912</v>
      </c>
      <c r="N126" s="17">
        <f>_xlfn.IF(ISNUMBER(BDP($C126, "DELTA_MID")),BDP($C126, "DELTA_MID")," ")</f>
        <v/>
      </c>
      <c r="O126" s="17">
        <f>_xlfn.IF(ISNUMBER(N126),BDP($C126, "OPT_UNDL_TICKER"),"")</f>
        <v/>
      </c>
      <c r="P126" s="18">
        <f>_xlfn.IF(ISNUMBER(N126),BDP($C126, "OPT_UNDL_PX")," ")</f>
        <v/>
      </c>
      <c r="Q126" s="17">
        <f>_xlfn.IF(ISNUMBER(N126),+G126*BDP($C126, "PX_POS_MULT_FACTOR")*P126/K126," ")</f>
        <v/>
      </c>
      <c r="R126" s="18">
        <f>_xlfn.IF(OR($A126="TUA",$A126="TYA"),"",IF(ISNUMBER(BDP($C126,"DUR_ADJ_OAS_MID")),BDP($C126,"DUR_ADJ_OAS_MID"),IF(ISNUMBER(BDP($E126&amp;" ISIN","DUR_ADJ_OAS_MID")),BDP($E126&amp;" ISIN","DUR_ADJ_OAS_MID")," ")))</f>
        <v/>
      </c>
      <c r="S126" s="17">
        <f>_xlfn.IF(ISNUMBER(N126),Q126*N126,IF(ISNUMBER(R126),J126*R126," "))</f>
        <v/>
      </c>
      <c r="T126" t="inlineStr">
        <is>
          <t>TRSUB0013 00001</t>
        </is>
      </c>
      <c r="U126" t="inlineStr">
        <is>
          <t>Swap</t>
        </is>
      </c>
      <c r="AG126" s="16" t="n">
        <v>20.53016949</v>
      </c>
    </row>
    <row r="127">
      <c r="A127" t="inlineStr">
        <is>
          <t>CDX</t>
        </is>
      </c>
      <c r="B127" t="inlineStr">
        <is>
          <t>TRS UBSMPDLE SOFR -05 111326</t>
        </is>
      </c>
      <c r="C127" t="inlineStr">
        <is>
          <t>TRSUB0014</t>
        </is>
      </c>
      <c r="F127" t="inlineStr">
        <is>
          <t>TRSUB0014</t>
        </is>
      </c>
      <c r="G127" s="11" t="n">
        <v>72953796.78829999</v>
      </c>
      <c r="H127" s="11" t="n">
        <v>0.999999</v>
      </c>
      <c r="I127" s="12" t="n">
        <v>72953796.78</v>
      </c>
      <c r="J127" s="13" t="n">
        <v>0.2105773</v>
      </c>
      <c r="K127" s="14" t="n">
        <v>346448986.9303091</v>
      </c>
      <c r="L127" s="15" t="n">
        <v>16875001</v>
      </c>
      <c r="M127" s="16" t="n">
        <v>20.53030912</v>
      </c>
      <c r="N127" s="17">
        <f>_xlfn.IF(ISNUMBER(BDP($C127, "DELTA_MID")),BDP($C127, "DELTA_MID")," ")</f>
        <v/>
      </c>
      <c r="O127" s="17">
        <f>_xlfn.IF(ISNUMBER(N127),BDP($C127, "OPT_UNDL_TICKER"),"")</f>
        <v/>
      </c>
      <c r="P127" s="18">
        <f>_xlfn.IF(ISNUMBER(N127),BDP($C127, "OPT_UNDL_PX")," ")</f>
        <v/>
      </c>
      <c r="Q127" s="17">
        <f>_xlfn.IF(ISNUMBER(N127),+G127*BDP($C127, "PX_POS_MULT_FACTOR")*P127/K127," ")</f>
        <v/>
      </c>
      <c r="R127" s="18">
        <f>_xlfn.IF(OR($A127="TUA",$A127="TYA"),"",IF(ISNUMBER(BDP($C127,"DUR_ADJ_OAS_MID")),BDP($C127,"DUR_ADJ_OAS_MID"),IF(ISNUMBER(BDP($E127&amp;" ISIN","DUR_ADJ_OAS_MID")),BDP($E127&amp;" ISIN","DUR_ADJ_OAS_MID")," ")))</f>
        <v/>
      </c>
      <c r="S127" s="17">
        <f>_xlfn.IF(ISNUMBER(N127),Q127*N127,IF(ISNUMBER(R127),J127*R127," "))</f>
        <v/>
      </c>
      <c r="T127" t="inlineStr">
        <is>
          <t>TRSUB0014</t>
        </is>
      </c>
      <c r="U127" t="inlineStr">
        <is>
          <t>Swap</t>
        </is>
      </c>
      <c r="AG127" s="16" t="n">
        <v>20.53016949</v>
      </c>
    </row>
    <row r="128">
      <c r="A128" t="inlineStr">
        <is>
          <t>CDX</t>
        </is>
      </c>
      <c r="B128" t="inlineStr">
        <is>
          <t>TRS UBSMPDLE SOFR -05 111326</t>
        </is>
      </c>
      <c r="C128" t="inlineStr">
        <is>
          <t>UBSMPDLE Index</t>
        </is>
      </c>
      <c r="F128" t="inlineStr">
        <is>
          <t>TRSUB0014 00001</t>
        </is>
      </c>
      <c r="G128" s="11" t="n">
        <v>-545151</v>
      </c>
      <c r="H128" s="11" t="n">
        <v>130.576499</v>
      </c>
      <c r="I128" s="12" t="n">
        <v>-71183909.55</v>
      </c>
      <c r="J128" s="13" t="n">
        <v>-0.20546862</v>
      </c>
      <c r="K128" s="14" t="n">
        <v>346448986.9303091</v>
      </c>
      <c r="L128" s="15" t="n">
        <v>16875001</v>
      </c>
      <c r="M128" s="16" t="n">
        <v>20.53030912</v>
      </c>
      <c r="N128" s="17">
        <f>_xlfn.IF(ISNUMBER(BDP($C128, "DELTA_MID")),BDP($C128, "DELTA_MID")," ")</f>
        <v/>
      </c>
      <c r="O128" s="17">
        <f>_xlfn.IF(ISNUMBER(N128),BDP($C128, "OPT_UNDL_TICKER"),"")</f>
        <v/>
      </c>
      <c r="P128" s="18">
        <f>_xlfn.IF(ISNUMBER(N128),BDP($C128, "OPT_UNDL_PX")," ")</f>
        <v/>
      </c>
      <c r="Q128" s="17">
        <f>_xlfn.IF(ISNUMBER(N128),+G128*BDP($C128, "PX_POS_MULT_FACTOR")*P128/K128," ")</f>
        <v/>
      </c>
      <c r="R128" s="18">
        <f>_xlfn.IF(OR($A128="TUA",$A128="TYA"),"",IF(ISNUMBER(BDP($C128,"DUR_ADJ_OAS_MID")),BDP($C128,"DUR_ADJ_OAS_MID"),IF(ISNUMBER(BDP($E128&amp;" ISIN","DUR_ADJ_OAS_MID")),BDP($E128&amp;" ISIN","DUR_ADJ_OAS_MID")," ")))</f>
        <v/>
      </c>
      <c r="S128" s="17">
        <f>_xlfn.IF(ISNUMBER(N128),Q128*N128,IF(ISNUMBER(R128),J128*R128," "))</f>
        <v/>
      </c>
      <c r="T128" t="inlineStr">
        <is>
          <t>TRSUB0014 00001</t>
        </is>
      </c>
      <c r="U128" t="inlineStr">
        <is>
          <t>Swap</t>
        </is>
      </c>
      <c r="AG128" s="16" t="n">
        <v>20.53016949</v>
      </c>
    </row>
    <row r="129">
      <c r="A129" t="inlineStr">
        <is>
          <t>CDX</t>
        </is>
      </c>
      <c r="B129" t="inlineStr">
        <is>
          <t>Alcoa Corp</t>
        </is>
      </c>
      <c r="C129" t="inlineStr">
        <is>
          <t>AA UN</t>
        </is>
      </c>
      <c r="D129" t="inlineStr">
        <is>
          <t>BYNF418</t>
        </is>
      </c>
      <c r="E129" t="inlineStr">
        <is>
          <t>US0138721065</t>
        </is>
      </c>
      <c r="F129" t="inlineStr">
        <is>
          <t>013872106</t>
        </is>
      </c>
      <c r="G129" s="11" t="n">
        <v>-11902.92161797371</v>
      </c>
      <c r="H129" s="11" t="n">
        <v>48.26</v>
      </c>
      <c r="I129" s="12" t="n">
        <v>-574434.9972834113</v>
      </c>
      <c r="J129" s="13" t="n">
        <v>-0.0016580651667454</v>
      </c>
      <c r="K129" s="14" t="n">
        <v>346448986.9303091</v>
      </c>
      <c r="L129" s="15" t="n">
        <v>16875001</v>
      </c>
      <c r="M129" s="16" t="n">
        <v>20.53030912</v>
      </c>
      <c r="N129" s="17">
        <f>_xlfn.IF(ISNUMBER(BDP($C129, "DELTA_MID")),BDP($C129, "DELTA_MID")," ")</f>
        <v/>
      </c>
      <c r="O129" s="17">
        <f>_xlfn.IF(ISNUMBER(N129),BDP($C129, "OPT_UNDL_TICKER"),"")</f>
        <v/>
      </c>
      <c r="P129" s="18">
        <f>_xlfn.IF(ISNUMBER(N129),BDP($C129, "OPT_UNDL_PX")," ")</f>
        <v/>
      </c>
      <c r="Q129" s="17">
        <f>_xlfn.IF(ISNUMBER(N129),+G129*BDP($C129, "PX_POS_MULT_FACTOR")*P129/K129," ")</f>
        <v/>
      </c>
      <c r="R129" s="18">
        <f>_xlfn.IF(OR($A129="TUA",$A129="TYA"),"",IF(ISNUMBER(BDP($C129,"DUR_ADJ_OAS_MID")),BDP($C129,"DUR_ADJ_OAS_MID"),IF(ISNUMBER(BDP($E129&amp;" ISIN","DUR_ADJ_OAS_MID")),BDP($E129&amp;" ISIN","DUR_ADJ_OAS_MID")," ")))</f>
        <v/>
      </c>
      <c r="S129" s="17">
        <f>_xlfn.IF(ISNUMBER(N129),Q129*N129,IF(ISNUMBER(R129),J129*R129," "))</f>
        <v/>
      </c>
      <c r="AB129" s="18" t="inlineStr">
        <is>
          <t>TRSUB0014 00001</t>
        </is>
      </c>
      <c r="AG129" s="16" t="n">
        <v>20.53016949</v>
      </c>
    </row>
    <row r="130">
      <c r="A130" t="inlineStr">
        <is>
          <t>CDX</t>
        </is>
      </c>
      <c r="B130" t="inlineStr">
        <is>
          <t>American Airlines Group Inc</t>
        </is>
      </c>
      <c r="C130" t="inlineStr">
        <is>
          <t>AAL UW</t>
        </is>
      </c>
      <c r="D130" t="inlineStr">
        <is>
          <t>BCV7KT2</t>
        </is>
      </c>
      <c r="E130" t="inlineStr">
        <is>
          <t>US02376R1023</t>
        </is>
      </c>
      <c r="F130" t="inlineStr">
        <is>
          <t>02376R102</t>
        </is>
      </c>
      <c r="G130" s="11" t="n">
        <v>-40620.37856162372</v>
      </c>
      <c r="H130" s="11" t="n">
        <v>13.01</v>
      </c>
      <c r="I130" s="12" t="n">
        <v>-528471.1250867245</v>
      </c>
      <c r="J130" s="13" t="n">
        <v>-0.0015253937665374</v>
      </c>
      <c r="K130" s="14" t="n">
        <v>346448986.9303091</v>
      </c>
      <c r="L130" s="15" t="n">
        <v>16875001</v>
      </c>
      <c r="M130" s="16" t="n">
        <v>20.53030912</v>
      </c>
      <c r="N130" s="17">
        <f>_xlfn.IF(ISNUMBER(BDP($C130, "DELTA_MID")),BDP($C130, "DELTA_MID")," ")</f>
        <v/>
      </c>
      <c r="O130" s="17">
        <f>_xlfn.IF(ISNUMBER(N130),BDP($C130, "OPT_UNDL_TICKER"),"")</f>
        <v/>
      </c>
      <c r="P130" s="18">
        <f>_xlfn.IF(ISNUMBER(N130),BDP($C130, "OPT_UNDL_PX")," ")</f>
        <v/>
      </c>
      <c r="Q130" s="17">
        <f>_xlfn.IF(ISNUMBER(N130),+G130*BDP($C130, "PX_POS_MULT_FACTOR")*P130/K130," ")</f>
        <v/>
      </c>
      <c r="R130" s="18">
        <f>_xlfn.IF(OR($A130="TUA",$A130="TYA"),"",IF(ISNUMBER(BDP($C130,"DUR_ADJ_OAS_MID")),BDP($C130,"DUR_ADJ_OAS_MID"),IF(ISNUMBER(BDP($E130&amp;" ISIN","DUR_ADJ_OAS_MID")),BDP($E130&amp;" ISIN","DUR_ADJ_OAS_MID")," ")))</f>
        <v/>
      </c>
      <c r="S130" s="17">
        <f>_xlfn.IF(ISNUMBER(N130),Q130*N130,IF(ISNUMBER(R130),J130*R130," "))</f>
        <v/>
      </c>
      <c r="AB130" s="18" t="inlineStr">
        <is>
          <t>TRSUB0014 00001</t>
        </is>
      </c>
      <c r="AG130" s="16" t="n">
        <v>20.53016949</v>
      </c>
    </row>
    <row r="131">
      <c r="A131" t="inlineStr">
        <is>
          <t>CDX</t>
        </is>
      </c>
      <c r="B131" t="inlineStr">
        <is>
          <t>Advance Auto Parts Inc</t>
        </is>
      </c>
      <c r="C131" t="inlineStr">
        <is>
          <t>AAP UN</t>
        </is>
      </c>
      <c r="D131" t="inlineStr">
        <is>
          <t>2822019</t>
        </is>
      </c>
      <c r="E131" t="inlineStr">
        <is>
          <t>US00751Y1064</t>
        </is>
      </c>
      <c r="F131" t="inlineStr">
        <is>
          <t>00751Y106</t>
        </is>
      </c>
      <c r="G131" s="11" t="n">
        <v>-7114.584260682015</v>
      </c>
      <c r="H131" s="11" t="n">
        <v>44.68</v>
      </c>
      <c r="I131" s="12" t="n">
        <v>-317879.6247672724</v>
      </c>
      <c r="J131" s="13" t="n">
        <v>-0.0009175365977653</v>
      </c>
      <c r="K131" s="14" t="n">
        <v>346448986.9303091</v>
      </c>
      <c r="L131" s="15" t="n">
        <v>16875001</v>
      </c>
      <c r="M131" s="16" t="n">
        <v>20.53030912</v>
      </c>
      <c r="N131" s="17">
        <f>_xlfn.IF(ISNUMBER(BDP($C131, "DELTA_MID")),BDP($C131, "DELTA_MID")," ")</f>
        <v/>
      </c>
      <c r="O131" s="17">
        <f>_xlfn.IF(ISNUMBER(N131),BDP($C131, "OPT_UNDL_TICKER"),"")</f>
        <v/>
      </c>
      <c r="P131" s="18">
        <f>_xlfn.IF(ISNUMBER(N131),BDP($C131, "OPT_UNDL_PX")," ")</f>
        <v/>
      </c>
      <c r="Q131" s="17">
        <f>_xlfn.IF(ISNUMBER(N131),+G131*BDP($C131, "PX_POS_MULT_FACTOR")*P131/K131," ")</f>
        <v/>
      </c>
      <c r="R131" s="18">
        <f>_xlfn.IF(OR($A131="TUA",$A131="TYA"),"",IF(ISNUMBER(BDP($C131,"DUR_ADJ_OAS_MID")),BDP($C131,"DUR_ADJ_OAS_MID"),IF(ISNUMBER(BDP($E131&amp;" ISIN","DUR_ADJ_OAS_MID")),BDP($E131&amp;" ISIN","DUR_ADJ_OAS_MID")," ")))</f>
        <v/>
      </c>
      <c r="S131" s="17">
        <f>_xlfn.IF(ISNUMBER(N131),Q131*N131,IF(ISNUMBER(R131),J131*R131," "))</f>
        <v/>
      </c>
      <c r="AB131" s="18" t="inlineStr">
        <is>
          <t>TRSUB0014 00001</t>
        </is>
      </c>
      <c r="AG131" s="16" t="n">
        <v>20.53016949</v>
      </c>
    </row>
    <row r="132">
      <c r="A132" t="inlineStr">
        <is>
          <t>CDX</t>
        </is>
      </c>
      <c r="B132" t="inlineStr">
        <is>
          <t>Acadia Healthcare Co Inc</t>
        </is>
      </c>
      <c r="C132" t="inlineStr">
        <is>
          <t>ACHC UW</t>
        </is>
      </c>
      <c r="D132" t="inlineStr">
        <is>
          <t>B65VZ37</t>
        </is>
      </c>
      <c r="E132" t="inlineStr">
        <is>
          <t>US00404A1097</t>
        </is>
      </c>
      <c r="F132" t="inlineStr">
        <is>
          <t>00404A109</t>
        </is>
      </c>
      <c r="G132" s="11" t="n">
        <v>-26716.09271143424</v>
      </c>
      <c r="H132" s="11" t="n">
        <v>28.36</v>
      </c>
      <c r="I132" s="12" t="n">
        <v>-757668.3892962749</v>
      </c>
      <c r="J132" s="13" t="n">
        <v>-0.002186955130132</v>
      </c>
      <c r="K132" s="14" t="n">
        <v>346448986.9303091</v>
      </c>
      <c r="L132" s="15" t="n">
        <v>16875001</v>
      </c>
      <c r="M132" s="16" t="n">
        <v>20.53030912</v>
      </c>
      <c r="N132" s="17">
        <f>_xlfn.IF(ISNUMBER(BDP($C132, "DELTA_MID")),BDP($C132, "DELTA_MID")," ")</f>
        <v/>
      </c>
      <c r="O132" s="17">
        <f>_xlfn.IF(ISNUMBER(N132),BDP($C132, "OPT_UNDL_TICKER"),"")</f>
        <v/>
      </c>
      <c r="P132" s="18">
        <f>_xlfn.IF(ISNUMBER(N132),BDP($C132, "OPT_UNDL_PX")," ")</f>
        <v/>
      </c>
      <c r="Q132" s="17">
        <f>_xlfn.IF(ISNUMBER(N132),+G132*BDP($C132, "PX_POS_MULT_FACTOR")*P132/K132," ")</f>
        <v/>
      </c>
      <c r="R132" s="18">
        <f>_xlfn.IF(OR($A132="TUA",$A132="TYA"),"",IF(ISNUMBER(BDP($C132,"DUR_ADJ_OAS_MID")),BDP($C132,"DUR_ADJ_OAS_MID"),IF(ISNUMBER(BDP($E132&amp;" ISIN","DUR_ADJ_OAS_MID")),BDP($E132&amp;" ISIN","DUR_ADJ_OAS_MID")," ")))</f>
        <v/>
      </c>
      <c r="S132" s="17">
        <f>_xlfn.IF(ISNUMBER(N132),Q132*N132,IF(ISNUMBER(R132),J132*R132," "))</f>
        <v/>
      </c>
      <c r="AB132" s="18" t="inlineStr">
        <is>
          <t>TRSUB0014 00001</t>
        </is>
      </c>
      <c r="AG132" s="16" t="n">
        <v>20.53016949</v>
      </c>
    </row>
    <row r="133">
      <c r="A133" t="inlineStr">
        <is>
          <t>CDX</t>
        </is>
      </c>
      <c r="B133" t="inlineStr">
        <is>
          <t>Albertsons Cos Inc</t>
        </is>
      </c>
      <c r="C133" t="inlineStr">
        <is>
          <t>ACI UN</t>
        </is>
      </c>
      <c r="D133" t="inlineStr">
        <is>
          <t>BYNQ369</t>
        </is>
      </c>
      <c r="E133" t="inlineStr">
        <is>
          <t>US0130911037</t>
        </is>
      </c>
      <c r="F133" t="inlineStr">
        <is>
          <t>013091103</t>
        </is>
      </c>
      <c r="G133" s="11" t="n">
        <v>-47132.48841986186</v>
      </c>
      <c r="H133" s="11" t="n">
        <v>12.08</v>
      </c>
      <c r="I133" s="12" t="n">
        <v>-569360.4601119313</v>
      </c>
      <c r="J133" s="13" t="n">
        <v>-0.0016434178813934</v>
      </c>
      <c r="K133" s="14" t="n">
        <v>346448986.9303091</v>
      </c>
      <c r="L133" s="15" t="n">
        <v>16875001</v>
      </c>
      <c r="M133" s="16" t="n">
        <v>20.53030912</v>
      </c>
      <c r="N133" s="17">
        <f>_xlfn.IF(ISNUMBER(BDP($C133, "DELTA_MID")),BDP($C133, "DELTA_MID")," ")</f>
        <v/>
      </c>
      <c r="O133" s="17">
        <f>_xlfn.IF(ISNUMBER(N133),BDP($C133, "OPT_UNDL_TICKER"),"")</f>
        <v/>
      </c>
      <c r="P133" s="18">
        <f>_xlfn.IF(ISNUMBER(N133),BDP($C133, "OPT_UNDL_PX")," ")</f>
        <v/>
      </c>
      <c r="Q133" s="17">
        <f>_xlfn.IF(ISNUMBER(N133),+G133*BDP($C133, "PX_POS_MULT_FACTOR")*P133/K133," ")</f>
        <v/>
      </c>
      <c r="R133" s="18">
        <f>_xlfn.IF(OR($A133="TUA",$A133="TYA"),"",IF(ISNUMBER(BDP($C133,"DUR_ADJ_OAS_MID")),BDP($C133,"DUR_ADJ_OAS_MID"),IF(ISNUMBER(BDP($E133&amp;" ISIN","DUR_ADJ_OAS_MID")),BDP($E133&amp;" ISIN","DUR_ADJ_OAS_MID")," ")))</f>
        <v/>
      </c>
      <c r="S133" s="17">
        <f>_xlfn.IF(ISNUMBER(N133),Q133*N133,IF(ISNUMBER(R133),J133*R133," "))</f>
        <v/>
      </c>
      <c r="AB133" s="18" t="inlineStr">
        <is>
          <t>TRSUB0014 00001</t>
        </is>
      </c>
      <c r="AG133" s="16" t="n">
        <v>20.53016949</v>
      </c>
    </row>
    <row r="134">
      <c r="A134" t="inlineStr">
        <is>
          <t>CDX</t>
        </is>
      </c>
      <c r="B134" t="inlineStr">
        <is>
          <t>ADT Inc</t>
        </is>
      </c>
      <c r="C134" t="inlineStr">
        <is>
          <t>ADT UN</t>
        </is>
      </c>
      <c r="D134" t="inlineStr">
        <is>
          <t>BFWCP81</t>
        </is>
      </c>
      <c r="E134" t="inlineStr">
        <is>
          <t>US00090Q1031</t>
        </is>
      </c>
      <c r="F134" t="inlineStr">
        <is>
          <t>00090Q103</t>
        </is>
      </c>
      <c r="G134" s="11" t="n">
        <v>-99940.99229011736</v>
      </c>
      <c r="H134" s="11" t="n">
        <v>7.05</v>
      </c>
      <c r="I134" s="12" t="n">
        <v>-704583.9956453275</v>
      </c>
      <c r="J134" s="13" t="n">
        <v>-0.0020337308585839</v>
      </c>
      <c r="K134" s="14" t="n">
        <v>346448986.9303091</v>
      </c>
      <c r="L134" s="15" t="n">
        <v>16875001</v>
      </c>
      <c r="M134" s="16" t="n">
        <v>20.53030912</v>
      </c>
      <c r="N134" s="17">
        <f>_xlfn.IF(ISNUMBER(BDP($C134, "DELTA_MID")),BDP($C134, "DELTA_MID")," ")</f>
        <v/>
      </c>
      <c r="O134" s="17">
        <f>_xlfn.IF(ISNUMBER(N134),BDP($C134, "OPT_UNDL_TICKER"),"")</f>
        <v/>
      </c>
      <c r="P134" s="18">
        <f>_xlfn.IF(ISNUMBER(N134),BDP($C134, "OPT_UNDL_PX")," ")</f>
        <v/>
      </c>
      <c r="Q134" s="17">
        <f>_xlfn.IF(ISNUMBER(N134),+G134*BDP($C134, "PX_POS_MULT_FACTOR")*P134/K134," ")</f>
        <v/>
      </c>
      <c r="R134" s="18">
        <f>_xlfn.IF(OR($A134="TUA",$A134="TYA"),"",IF(ISNUMBER(BDP($C134,"DUR_ADJ_OAS_MID")),BDP($C134,"DUR_ADJ_OAS_MID"),IF(ISNUMBER(BDP($E134&amp;" ISIN","DUR_ADJ_OAS_MID")),BDP($E134&amp;" ISIN","DUR_ADJ_OAS_MID")," ")))</f>
        <v/>
      </c>
      <c r="S134" s="17">
        <f>_xlfn.IF(ISNUMBER(N134),Q134*N134,IF(ISNUMBER(R134),J134*R134," "))</f>
        <v/>
      </c>
      <c r="AB134" s="18" t="inlineStr">
        <is>
          <t>TRSUB0014 00001</t>
        </is>
      </c>
      <c r="AG134" s="16" t="n">
        <v>20.53016949</v>
      </c>
    </row>
    <row r="135">
      <c r="A135" t="inlineStr">
        <is>
          <t>CDX</t>
        </is>
      </c>
      <c r="B135" t="inlineStr">
        <is>
          <t>Alaska Air Group Inc</t>
        </is>
      </c>
      <c r="C135" t="inlineStr">
        <is>
          <t>ALK UN</t>
        </is>
      </c>
      <c r="D135" t="inlineStr">
        <is>
          <t>2012605</t>
        </is>
      </c>
      <c r="E135" t="inlineStr">
        <is>
          <t>US0116591092</t>
        </is>
      </c>
      <c r="F135" t="inlineStr">
        <is>
          <t>011659109</t>
        </is>
      </c>
      <c r="G135" s="11" t="n">
        <v>-13322.75752982823</v>
      </c>
      <c r="H135" s="11" t="n">
        <v>41.16</v>
      </c>
      <c r="I135" s="12" t="n">
        <v>-548364.6999277298</v>
      </c>
      <c r="J135" s="13" t="n">
        <v>-0.0015828151347373</v>
      </c>
      <c r="K135" s="14" t="n">
        <v>346448986.9303091</v>
      </c>
      <c r="L135" s="15" t="n">
        <v>16875001</v>
      </c>
      <c r="M135" s="16" t="n">
        <v>20.53030912</v>
      </c>
      <c r="N135" s="17">
        <f>_xlfn.IF(ISNUMBER(BDP($C135, "DELTA_MID")),BDP($C135, "DELTA_MID")," ")</f>
        <v/>
      </c>
      <c r="O135" s="17">
        <f>_xlfn.IF(ISNUMBER(N135),BDP($C135, "OPT_UNDL_TICKER"),"")</f>
        <v/>
      </c>
      <c r="P135" s="18">
        <f>_xlfn.IF(ISNUMBER(N135),BDP($C135, "OPT_UNDL_PX")," ")</f>
        <v/>
      </c>
      <c r="Q135" s="17">
        <f>_xlfn.IF(ISNUMBER(N135),+G135*BDP($C135, "PX_POS_MULT_FACTOR")*P135/K135," ")</f>
        <v/>
      </c>
      <c r="R135" s="18">
        <f>_xlfn.IF(OR($A135="TUA",$A135="TYA"),"",IF(ISNUMBER(BDP($C135,"DUR_ADJ_OAS_MID")),BDP($C135,"DUR_ADJ_OAS_MID"),IF(ISNUMBER(BDP($E135&amp;" ISIN","DUR_ADJ_OAS_MID")),BDP($E135&amp;" ISIN","DUR_ADJ_OAS_MID")," ")))</f>
        <v/>
      </c>
      <c r="S135" s="17">
        <f>_xlfn.IF(ISNUMBER(N135),Q135*N135,IF(ISNUMBER(R135),J135*R135," "))</f>
        <v/>
      </c>
      <c r="AB135" s="18" t="inlineStr">
        <is>
          <t>TRSUB0014 00001</t>
        </is>
      </c>
      <c r="AG135" s="16" t="n">
        <v>20.53016949</v>
      </c>
    </row>
    <row r="136">
      <c r="A136" t="inlineStr">
        <is>
          <t>CDX</t>
        </is>
      </c>
      <c r="B136" t="inlineStr">
        <is>
          <t>Amentum Holdings Inc</t>
        </is>
      </c>
      <c r="C136" t="inlineStr">
        <is>
          <t>AMTM UN</t>
        </is>
      </c>
      <c r="D136" t="inlineStr">
        <is>
          <t>BMZLFJ5</t>
        </is>
      </c>
      <c r="E136" t="inlineStr">
        <is>
          <t>US0239391016</t>
        </is>
      </c>
      <c r="F136" t="inlineStr">
        <is>
          <t>023939101</t>
        </is>
      </c>
      <c r="G136" s="11" t="n">
        <v>-31279.24172036183</v>
      </c>
      <c r="H136" s="11" t="n">
        <v>19.46</v>
      </c>
      <c r="I136" s="12" t="n">
        <v>-608694.0438782413</v>
      </c>
      <c r="J136" s="13" t="n">
        <v>-0.0017569514325082</v>
      </c>
      <c r="K136" s="14" t="n">
        <v>346448986.9303091</v>
      </c>
      <c r="L136" s="15" t="n">
        <v>16875001</v>
      </c>
      <c r="M136" s="16" t="n">
        <v>20.53030912</v>
      </c>
      <c r="N136" s="17">
        <f>_xlfn.IF(ISNUMBER(BDP($C136, "DELTA_MID")),BDP($C136, "DELTA_MID")," ")</f>
        <v/>
      </c>
      <c r="O136" s="17">
        <f>_xlfn.IF(ISNUMBER(N136),BDP($C136, "OPT_UNDL_TICKER"),"")</f>
        <v/>
      </c>
      <c r="P136" s="18">
        <f>_xlfn.IF(ISNUMBER(N136),BDP($C136, "OPT_UNDL_PX")," ")</f>
        <v/>
      </c>
      <c r="Q136" s="17">
        <f>_xlfn.IF(ISNUMBER(N136),+G136*BDP($C136, "PX_POS_MULT_FACTOR")*P136/K136," ")</f>
        <v/>
      </c>
      <c r="R136" s="18">
        <f>_xlfn.IF(OR($A136="TUA",$A136="TYA"),"",IF(ISNUMBER(BDP($C136,"DUR_ADJ_OAS_MID")),BDP($C136,"DUR_ADJ_OAS_MID"),IF(ISNUMBER(BDP($E136&amp;" ISIN","DUR_ADJ_OAS_MID")),BDP($E136&amp;" ISIN","DUR_ADJ_OAS_MID")," ")))</f>
        <v/>
      </c>
      <c r="S136" s="17">
        <f>_xlfn.IF(ISNUMBER(N136),Q136*N136,IF(ISNUMBER(R136),J136*R136," "))</f>
        <v/>
      </c>
      <c r="AB136" s="18" t="inlineStr">
        <is>
          <t>TRSUB0014 00001</t>
        </is>
      </c>
      <c r="AG136" s="16" t="n">
        <v>20.53016949</v>
      </c>
    </row>
    <row r="137">
      <c r="A137" t="inlineStr">
        <is>
          <t>CDX</t>
        </is>
      </c>
      <c r="B137" t="inlineStr">
        <is>
          <t>AutoNation Inc</t>
        </is>
      </c>
      <c r="C137" t="inlineStr">
        <is>
          <t>AN UN</t>
        </is>
      </c>
      <c r="D137" t="inlineStr">
        <is>
          <t>2732635</t>
        </is>
      </c>
      <c r="E137" t="inlineStr">
        <is>
          <t>US05329W1027</t>
        </is>
      </c>
      <c r="F137" t="inlineStr">
        <is>
          <t>05329W102</t>
        </is>
      </c>
      <c r="G137" s="11" t="n">
        <v>-3411.807307326359</v>
      </c>
      <c r="H137" s="11" t="n">
        <v>203.67</v>
      </c>
      <c r="I137" s="12" t="n">
        <v>-694882.7942831595</v>
      </c>
      <c r="J137" s="13" t="n">
        <v>-0.0020057290409192</v>
      </c>
      <c r="K137" s="14" t="n">
        <v>346448986.9303091</v>
      </c>
      <c r="L137" s="15" t="n">
        <v>16875001</v>
      </c>
      <c r="M137" s="16" t="n">
        <v>20.53030912</v>
      </c>
      <c r="N137" s="17">
        <f>_xlfn.IF(ISNUMBER(BDP($C137, "DELTA_MID")),BDP($C137, "DELTA_MID")," ")</f>
        <v/>
      </c>
      <c r="O137" s="17">
        <f>_xlfn.IF(ISNUMBER(N137),BDP($C137, "OPT_UNDL_TICKER"),"")</f>
        <v/>
      </c>
      <c r="P137" s="18">
        <f>_xlfn.IF(ISNUMBER(N137),BDP($C137, "OPT_UNDL_PX")," ")</f>
        <v/>
      </c>
      <c r="Q137" s="17">
        <f>_xlfn.IF(ISNUMBER(N137),+G137*BDP($C137, "PX_POS_MULT_FACTOR")*P137/K137," ")</f>
        <v/>
      </c>
      <c r="R137" s="18">
        <f>_xlfn.IF(OR($A137="TUA",$A137="TYA"),"",IF(ISNUMBER(BDP($C137,"DUR_ADJ_OAS_MID")),BDP($C137,"DUR_ADJ_OAS_MID"),IF(ISNUMBER(BDP($E137&amp;" ISIN","DUR_ADJ_OAS_MID")),BDP($E137&amp;" ISIN","DUR_ADJ_OAS_MID")," ")))</f>
        <v/>
      </c>
      <c r="S137" s="17">
        <f>_xlfn.IF(ISNUMBER(N137),Q137*N137,IF(ISNUMBER(R137),J137*R137," "))</f>
        <v/>
      </c>
      <c r="AB137" s="18" t="inlineStr">
        <is>
          <t>TRSUB0014 00001</t>
        </is>
      </c>
      <c r="AG137" s="16" t="n">
        <v>20.53016949</v>
      </c>
    </row>
    <row r="138">
      <c r="A138" t="inlineStr">
        <is>
          <t>CDX</t>
        </is>
      </c>
      <c r="B138" t="inlineStr">
        <is>
          <t>Ashland Inc</t>
        </is>
      </c>
      <c r="C138" t="inlineStr">
        <is>
          <t>ASH UN</t>
        </is>
      </c>
      <c r="D138" t="inlineStr">
        <is>
          <t>BYND5N1</t>
        </is>
      </c>
      <c r="E138" t="inlineStr">
        <is>
          <t>US0441861046</t>
        </is>
      </c>
      <c r="F138" t="inlineStr">
        <is>
          <t>044186104</t>
        </is>
      </c>
      <c r="G138" s="11" t="n">
        <v>-10253.56418895715</v>
      </c>
      <c r="H138" s="11" t="n">
        <v>70.91</v>
      </c>
      <c r="I138" s="12" t="n">
        <v>-727080.2366389518</v>
      </c>
      <c r="J138" s="13" t="n">
        <v>-0.0020986646348173</v>
      </c>
      <c r="K138" s="14" t="n">
        <v>346448986.9303091</v>
      </c>
      <c r="L138" s="15" t="n">
        <v>16875001</v>
      </c>
      <c r="M138" s="16" t="n">
        <v>20.53030912</v>
      </c>
      <c r="N138" s="17">
        <f>_xlfn.IF(ISNUMBER(BDP($C138, "DELTA_MID")),BDP($C138, "DELTA_MID")," ")</f>
        <v/>
      </c>
      <c r="O138" s="17">
        <f>_xlfn.IF(ISNUMBER(N138),BDP($C138, "OPT_UNDL_TICKER"),"")</f>
        <v/>
      </c>
      <c r="P138" s="18">
        <f>_xlfn.IF(ISNUMBER(N138),BDP($C138, "OPT_UNDL_PX")," ")</f>
        <v/>
      </c>
      <c r="Q138" s="17">
        <f>_xlfn.IF(ISNUMBER(N138),+G138*BDP($C138, "PX_POS_MULT_FACTOR")*P138/K138," ")</f>
        <v/>
      </c>
      <c r="R138" s="18">
        <f>_xlfn.IF(OR($A138="TUA",$A138="TYA"),"",IF(ISNUMBER(BDP($C138,"DUR_ADJ_OAS_MID")),BDP($C138,"DUR_ADJ_OAS_MID"),IF(ISNUMBER(BDP($E138&amp;" ISIN","DUR_ADJ_OAS_MID")),BDP($E138&amp;" ISIN","DUR_ADJ_OAS_MID")," ")))</f>
        <v/>
      </c>
      <c r="S138" s="17">
        <f>_xlfn.IF(ISNUMBER(N138),Q138*N138,IF(ISNUMBER(R138),J138*R138," "))</f>
        <v/>
      </c>
      <c r="AB138" s="18" t="inlineStr">
        <is>
          <t>TRSUB0014 00001</t>
        </is>
      </c>
      <c r="AG138" s="16" t="n">
        <v>20.53016949</v>
      </c>
    </row>
    <row r="139">
      <c r="A139" t="inlineStr">
        <is>
          <t>CDX</t>
        </is>
      </c>
      <c r="B139" t="inlineStr">
        <is>
          <t>Avantor Inc</t>
        </is>
      </c>
      <c r="C139" t="inlineStr">
        <is>
          <t>AVTR UN</t>
        </is>
      </c>
      <c r="D139" t="inlineStr">
        <is>
          <t>BJLT387</t>
        </is>
      </c>
      <c r="E139" t="inlineStr">
        <is>
          <t>US05352A1007</t>
        </is>
      </c>
      <c r="F139" t="inlineStr">
        <is>
          <t>05352A100</t>
        </is>
      </c>
      <c r="G139" s="11" t="n">
        <v>-69524.16850082629</v>
      </c>
      <c r="H139" s="11" t="n">
        <v>14.81</v>
      </c>
      <c r="I139" s="12" t="n">
        <v>-1029652.935497237</v>
      </c>
      <c r="J139" s="13" t="n">
        <v>-0.002972018895539</v>
      </c>
      <c r="K139" s="14" t="n">
        <v>346448986.9303091</v>
      </c>
      <c r="L139" s="15" t="n">
        <v>16875001</v>
      </c>
      <c r="M139" s="16" t="n">
        <v>20.53030912</v>
      </c>
      <c r="N139" s="17">
        <f>_xlfn.IF(ISNUMBER(BDP($C139, "DELTA_MID")),BDP($C139, "DELTA_MID")," ")</f>
        <v/>
      </c>
      <c r="O139" s="17">
        <f>_xlfn.IF(ISNUMBER(N139),BDP($C139, "OPT_UNDL_TICKER"),"")</f>
        <v/>
      </c>
      <c r="P139" s="18">
        <f>_xlfn.IF(ISNUMBER(N139),BDP($C139, "OPT_UNDL_PX")," ")</f>
        <v/>
      </c>
      <c r="Q139" s="17">
        <f>_xlfn.IF(ISNUMBER(N139),+G139*BDP($C139, "PX_POS_MULT_FACTOR")*P139/K139," ")</f>
        <v/>
      </c>
      <c r="R139" s="18">
        <f>_xlfn.IF(OR($A139="TUA",$A139="TYA"),"",IF(ISNUMBER(BDP($C139,"DUR_ADJ_OAS_MID")),BDP($C139,"DUR_ADJ_OAS_MID"),IF(ISNUMBER(BDP($E139&amp;" ISIN","DUR_ADJ_OAS_MID")),BDP($E139&amp;" ISIN","DUR_ADJ_OAS_MID")," ")))</f>
        <v/>
      </c>
      <c r="S139" s="17">
        <f>_xlfn.IF(ISNUMBER(N139),Q139*N139,IF(ISNUMBER(R139),J139*R139," "))</f>
        <v/>
      </c>
      <c r="AB139" s="18" t="inlineStr">
        <is>
          <t>TRSUB0014 00001</t>
        </is>
      </c>
      <c r="AG139" s="16" t="n">
        <v>20.53016949</v>
      </c>
    </row>
    <row r="140">
      <c r="A140" t="inlineStr">
        <is>
          <t>CDX</t>
        </is>
      </c>
      <c r="B140" t="inlineStr">
        <is>
          <t>Booz Allen Hamilton Holding Co</t>
        </is>
      </c>
      <c r="C140" t="inlineStr">
        <is>
          <t>BAH UN</t>
        </is>
      </c>
      <c r="D140" t="inlineStr">
        <is>
          <t>B5367T7</t>
        </is>
      </c>
      <c r="E140" t="inlineStr">
        <is>
          <t>US0995021062</t>
        </is>
      </c>
      <c r="F140" t="inlineStr">
        <is>
          <t>099502106</t>
        </is>
      </c>
      <c r="G140" s="11" t="n">
        <v>-10263.19507488096</v>
      </c>
      <c r="H140" s="11" t="n">
        <v>75.90000000000001</v>
      </c>
      <c r="I140" s="12" t="n">
        <v>-778976.506183465</v>
      </c>
      <c r="J140" s="13" t="n">
        <v>-0.0022484594718707</v>
      </c>
      <c r="K140" s="14" t="n">
        <v>346448986.9303091</v>
      </c>
      <c r="L140" s="15" t="n">
        <v>16875001</v>
      </c>
      <c r="M140" s="16" t="n">
        <v>20.53030912</v>
      </c>
      <c r="N140" s="17">
        <f>_xlfn.IF(ISNUMBER(BDP($C140, "DELTA_MID")),BDP($C140, "DELTA_MID")," ")</f>
        <v/>
      </c>
      <c r="O140" s="17">
        <f>_xlfn.IF(ISNUMBER(N140),BDP($C140, "OPT_UNDL_TICKER"),"")</f>
        <v/>
      </c>
      <c r="P140" s="18">
        <f>_xlfn.IF(ISNUMBER(N140),BDP($C140, "OPT_UNDL_PX")," ")</f>
        <v/>
      </c>
      <c r="Q140" s="17">
        <f>_xlfn.IF(ISNUMBER(N140),+G140*BDP($C140, "PX_POS_MULT_FACTOR")*P140/K140," ")</f>
        <v/>
      </c>
      <c r="R140" s="18">
        <f>_xlfn.IF(OR($A140="TUA",$A140="TYA"),"",IF(ISNUMBER(BDP($C140,"DUR_ADJ_OAS_MID")),BDP($C140,"DUR_ADJ_OAS_MID"),IF(ISNUMBER(BDP($E140&amp;" ISIN","DUR_ADJ_OAS_MID")),BDP($E140&amp;" ISIN","DUR_ADJ_OAS_MID")," ")))</f>
        <v/>
      </c>
      <c r="S140" s="17">
        <f>_xlfn.IF(ISNUMBER(N140),Q140*N140,IF(ISNUMBER(R140),J140*R140," "))</f>
        <v/>
      </c>
      <c r="AB140" s="18" t="inlineStr">
        <is>
          <t>TRSUB0014 00001</t>
        </is>
      </c>
      <c r="AG140" s="16" t="n">
        <v>20.53016949</v>
      </c>
    </row>
    <row r="141">
      <c r="A141" t="inlineStr">
        <is>
          <t>CDX</t>
        </is>
      </c>
      <c r="B141" t="inlineStr">
        <is>
          <t>Bath &amp; Body Works Inc</t>
        </is>
      </c>
      <c r="C141" t="inlineStr">
        <is>
          <t>BBWI UN</t>
        </is>
      </c>
      <c r="D141" t="inlineStr">
        <is>
          <t>BNNTGJ5</t>
        </is>
      </c>
      <c r="E141" t="inlineStr">
        <is>
          <t>US0708301041</t>
        </is>
      </c>
      <c r="F141" t="inlineStr">
        <is>
          <t>070830104</t>
        </is>
      </c>
      <c r="G141" s="11" t="n">
        <v>-31641.54976495838</v>
      </c>
      <c r="H141" s="11" t="n">
        <v>18.57</v>
      </c>
      <c r="I141" s="12" t="n">
        <v>-587583.5791352772</v>
      </c>
      <c r="J141" s="13" t="n">
        <v>-0.0016960175994207</v>
      </c>
      <c r="K141" s="14" t="n">
        <v>346448986.9303091</v>
      </c>
      <c r="L141" s="15" t="n">
        <v>16875001</v>
      </c>
      <c r="M141" s="16" t="n">
        <v>20.53030912</v>
      </c>
      <c r="N141" s="17">
        <f>_xlfn.IF(ISNUMBER(BDP($C141, "DELTA_MID")),BDP($C141, "DELTA_MID")," ")</f>
        <v/>
      </c>
      <c r="O141" s="17">
        <f>_xlfn.IF(ISNUMBER(N141),BDP($C141, "OPT_UNDL_TICKER"),"")</f>
        <v/>
      </c>
      <c r="P141" s="18">
        <f>_xlfn.IF(ISNUMBER(N141),BDP($C141, "OPT_UNDL_PX")," ")</f>
        <v/>
      </c>
      <c r="Q141" s="17">
        <f>_xlfn.IF(ISNUMBER(N141),+G141*BDP($C141, "PX_POS_MULT_FACTOR")*P141/K141," ")</f>
        <v/>
      </c>
      <c r="R141" s="18">
        <f>_xlfn.IF(OR($A141="TUA",$A141="TYA"),"",IF(ISNUMBER(BDP($C141,"DUR_ADJ_OAS_MID")),BDP($C141,"DUR_ADJ_OAS_MID"),IF(ISNUMBER(BDP($E141&amp;" ISIN","DUR_ADJ_OAS_MID")),BDP($E141&amp;" ISIN","DUR_ADJ_OAS_MID")," ")))</f>
        <v/>
      </c>
      <c r="S141" s="17">
        <f>_xlfn.IF(ISNUMBER(N141),Q141*N141,IF(ISNUMBER(R141),J141*R141," "))</f>
        <v/>
      </c>
      <c r="AB141" s="18" t="inlineStr">
        <is>
          <t>TRSUB0014 00001</t>
        </is>
      </c>
      <c r="AG141" s="16" t="n">
        <v>20.53016949</v>
      </c>
    </row>
    <row r="142">
      <c r="A142" t="inlineStr">
        <is>
          <t>CDX</t>
        </is>
      </c>
      <c r="B142" t="inlineStr">
        <is>
          <t>Bright Horizons Family Solutio</t>
        </is>
      </c>
      <c r="C142" t="inlineStr">
        <is>
          <t>BFAM UN</t>
        </is>
      </c>
      <c r="D142" t="inlineStr">
        <is>
          <t>B7MJWP2</t>
        </is>
      </c>
      <c r="E142" t="inlineStr">
        <is>
          <t>US1091941005</t>
        </is>
      </c>
      <c r="F142" t="inlineStr">
        <is>
          <t>109194100</t>
        </is>
      </c>
      <c r="G142" s="11" t="n">
        <v>-9957.668496927186</v>
      </c>
      <c r="H142" s="11" t="n">
        <v>65.12</v>
      </c>
      <c r="I142" s="12" t="n">
        <v>-648443.3725198985</v>
      </c>
      <c r="J142" s="13" t="n">
        <v>-0.0018716850012043</v>
      </c>
      <c r="K142" s="14" t="n">
        <v>346448986.9303091</v>
      </c>
      <c r="L142" s="15" t="n">
        <v>16875001</v>
      </c>
      <c r="M142" s="16" t="n">
        <v>20.53030912</v>
      </c>
      <c r="N142" s="17">
        <f>_xlfn.IF(ISNUMBER(BDP($C142, "DELTA_MID")),BDP($C142, "DELTA_MID")," ")</f>
        <v/>
      </c>
      <c r="O142" s="17">
        <f>_xlfn.IF(ISNUMBER(N142),BDP($C142, "OPT_UNDL_TICKER"),"")</f>
        <v/>
      </c>
      <c r="P142" s="18">
        <f>_xlfn.IF(ISNUMBER(N142),BDP($C142, "OPT_UNDL_PX")," ")</f>
        <v/>
      </c>
      <c r="Q142" s="17">
        <f>_xlfn.IF(ISNUMBER(N142),+G142*BDP($C142, "PX_POS_MULT_FACTOR")*P142/K142," ")</f>
        <v/>
      </c>
      <c r="R142" s="18">
        <f>_xlfn.IF(OR($A142="TUA",$A142="TYA"),"",IF(ISNUMBER(BDP($C142,"DUR_ADJ_OAS_MID")),BDP($C142,"DUR_ADJ_OAS_MID"),IF(ISNUMBER(BDP($E142&amp;" ISIN","DUR_ADJ_OAS_MID")),BDP($E142&amp;" ISIN","DUR_ADJ_OAS_MID")," ")))</f>
        <v/>
      </c>
      <c r="S142" s="17">
        <f>_xlfn.IF(ISNUMBER(N142),Q142*N142,IF(ISNUMBER(R142),J142*R142," "))</f>
        <v/>
      </c>
      <c r="AB142" s="18" t="inlineStr">
        <is>
          <t>TRSUB0014 00001</t>
        </is>
      </c>
      <c r="AG142" s="16" t="n">
        <v>20.53016949</v>
      </c>
    </row>
    <row r="143">
      <c r="A143" t="inlineStr">
        <is>
          <t>CDX</t>
        </is>
      </c>
      <c r="B143" t="inlineStr">
        <is>
          <t>BILL Holdings Inc</t>
        </is>
      </c>
      <c r="C143" t="inlineStr">
        <is>
          <t>BILL UN</t>
        </is>
      </c>
      <c r="D143" t="inlineStr">
        <is>
          <t>BKDS4H5</t>
        </is>
      </c>
      <c r="E143" t="inlineStr">
        <is>
          <t>US0900431000</t>
        </is>
      </c>
      <c r="F143" t="inlineStr">
        <is>
          <t>090043100</t>
        </is>
      </c>
      <c r="G143" s="11" t="n">
        <v>-20303.89950495757</v>
      </c>
      <c r="H143" s="11" t="n">
        <v>47.25</v>
      </c>
      <c r="I143" s="12" t="n">
        <v>-959359.2516092452</v>
      </c>
      <c r="J143" s="13" t="n">
        <v>-0.0027691212495946</v>
      </c>
      <c r="K143" s="14" t="n">
        <v>346448986.9303091</v>
      </c>
      <c r="L143" s="15" t="n">
        <v>16875001</v>
      </c>
      <c r="M143" s="16" t="n">
        <v>20.53030912</v>
      </c>
      <c r="N143" s="17">
        <f>_xlfn.IF(ISNUMBER(BDP($C143, "DELTA_MID")),BDP($C143, "DELTA_MID")," ")</f>
        <v/>
      </c>
      <c r="O143" s="17">
        <f>_xlfn.IF(ISNUMBER(N143),BDP($C143, "OPT_UNDL_TICKER"),"")</f>
        <v/>
      </c>
      <c r="P143" s="18">
        <f>_xlfn.IF(ISNUMBER(N143),BDP($C143, "OPT_UNDL_PX")," ")</f>
        <v/>
      </c>
      <c r="Q143" s="17">
        <f>_xlfn.IF(ISNUMBER(N143),+G143*BDP($C143, "PX_POS_MULT_FACTOR")*P143/K143," ")</f>
        <v/>
      </c>
      <c r="R143" s="18">
        <f>_xlfn.IF(OR($A143="TUA",$A143="TYA"),"",IF(ISNUMBER(BDP($C143,"DUR_ADJ_OAS_MID")),BDP($C143,"DUR_ADJ_OAS_MID"),IF(ISNUMBER(BDP($E143&amp;" ISIN","DUR_ADJ_OAS_MID")),BDP($E143&amp;" ISIN","DUR_ADJ_OAS_MID")," ")))</f>
        <v/>
      </c>
      <c r="S143" s="17">
        <f>_xlfn.IF(ISNUMBER(N143),Q143*N143,IF(ISNUMBER(R143),J143*R143," "))</f>
        <v/>
      </c>
      <c r="AB143" s="18" t="inlineStr">
        <is>
          <t>TRSUB0014 00001</t>
        </is>
      </c>
      <c r="AG143" s="16" t="n">
        <v>20.53016949</v>
      </c>
    </row>
    <row r="144">
      <c r="A144" t="inlineStr">
        <is>
          <t>CDX</t>
        </is>
      </c>
      <c r="B144" t="inlineStr">
        <is>
          <t>Builders FirstSource Inc</t>
        </is>
      </c>
      <c r="C144" t="inlineStr">
        <is>
          <t>BLDR UN</t>
        </is>
      </c>
      <c r="D144" t="inlineStr">
        <is>
          <t>B0BV2M7</t>
        </is>
      </c>
      <c r="E144" t="inlineStr">
        <is>
          <t>US12008R1077</t>
        </is>
      </c>
      <c r="F144" t="inlineStr">
        <is>
          <t>12008R107</t>
        </is>
      </c>
      <c r="G144" s="11" t="n">
        <v>-8655.053278751928</v>
      </c>
      <c r="H144" s="11" t="n">
        <v>60.37</v>
      </c>
      <c r="I144" s="12" t="n">
        <v>-522505.5664382539</v>
      </c>
      <c r="J144" s="13" t="n">
        <v>-0.0015081746119908</v>
      </c>
      <c r="K144" s="14" t="n">
        <v>346448986.9303091</v>
      </c>
      <c r="L144" s="15" t="n">
        <v>16875001</v>
      </c>
      <c r="M144" s="16" t="n">
        <v>20.53030912</v>
      </c>
      <c r="N144" s="17">
        <f>_xlfn.IF(ISNUMBER(BDP($C144, "DELTA_MID")),BDP($C144, "DELTA_MID")," ")</f>
        <v/>
      </c>
      <c r="O144" s="17">
        <f>_xlfn.IF(ISNUMBER(N144),BDP($C144, "OPT_UNDL_TICKER"),"")</f>
        <v/>
      </c>
      <c r="P144" s="18">
        <f>_xlfn.IF(ISNUMBER(N144),BDP($C144, "OPT_UNDL_PX")," ")</f>
        <v/>
      </c>
      <c r="Q144" s="17">
        <f>_xlfn.IF(ISNUMBER(N144),+G144*BDP($C144, "PX_POS_MULT_FACTOR")*P144/K144," ")</f>
        <v/>
      </c>
      <c r="R144" s="18">
        <f>_xlfn.IF(OR($A144="TUA",$A144="TYA"),"",IF(ISNUMBER(BDP($C144,"DUR_ADJ_OAS_MID")),BDP($C144,"DUR_ADJ_OAS_MID"),IF(ISNUMBER(BDP($E144&amp;" ISIN","DUR_ADJ_OAS_MID")),BDP($E144&amp;" ISIN","DUR_ADJ_OAS_MID")," ")))</f>
        <v/>
      </c>
      <c r="S144" s="17">
        <f>_xlfn.IF(ISNUMBER(N144),Q144*N144,IF(ISNUMBER(R144),J144*R144," "))</f>
        <v/>
      </c>
      <c r="AB144" s="18" t="inlineStr">
        <is>
          <t>TRSUB0014 00001</t>
        </is>
      </c>
      <c r="AG144" s="16" t="n">
        <v>20.53016949</v>
      </c>
    </row>
    <row r="145">
      <c r="A145" t="inlineStr">
        <is>
          <t>CDX</t>
        </is>
      </c>
      <c r="B145" t="inlineStr">
        <is>
          <t>BellRing Brands Inc</t>
        </is>
      </c>
      <c r="C145" t="inlineStr">
        <is>
          <t>BRBR UN</t>
        </is>
      </c>
      <c r="D145" t="inlineStr">
        <is>
          <t>BN70ZC0</t>
        </is>
      </c>
      <c r="E145" t="inlineStr">
        <is>
          <t>US07831C1036</t>
        </is>
      </c>
      <c r="F145" t="inlineStr">
        <is>
          <t>07831C103</t>
        </is>
      </c>
      <c r="G145" s="11" t="n">
        <v>-58173.28405387223</v>
      </c>
      <c r="H145" s="11" t="n">
        <v>9.140000000000001</v>
      </c>
      <c r="I145" s="12" t="n">
        <v>-531703.8162523923</v>
      </c>
      <c r="J145" s="13" t="n">
        <v>-0.0015347246963067</v>
      </c>
      <c r="K145" s="14" t="n">
        <v>346448986.9303091</v>
      </c>
      <c r="L145" s="15" t="n">
        <v>16875001</v>
      </c>
      <c r="M145" s="16" t="n">
        <v>20.53030912</v>
      </c>
      <c r="N145" s="17">
        <f>_xlfn.IF(ISNUMBER(BDP($C145, "DELTA_MID")),BDP($C145, "DELTA_MID")," ")</f>
        <v/>
      </c>
      <c r="O145" s="17">
        <f>_xlfn.IF(ISNUMBER(N145),BDP($C145, "OPT_UNDL_TICKER"),"")</f>
        <v/>
      </c>
      <c r="P145" s="18">
        <f>_xlfn.IF(ISNUMBER(N145),BDP($C145, "OPT_UNDL_PX")," ")</f>
        <v/>
      </c>
      <c r="Q145" s="17">
        <f>_xlfn.IF(ISNUMBER(N145),+G145*BDP($C145, "PX_POS_MULT_FACTOR")*P145/K145," ")</f>
        <v/>
      </c>
      <c r="R145" s="18">
        <f>_xlfn.IF(OR($A145="TUA",$A145="TYA"),"",IF(ISNUMBER(BDP($C145,"DUR_ADJ_OAS_MID")),BDP($C145,"DUR_ADJ_OAS_MID"),IF(ISNUMBER(BDP($E145&amp;" ISIN","DUR_ADJ_OAS_MID")),BDP($E145&amp;" ISIN","DUR_ADJ_OAS_MID")," ")))</f>
        <v/>
      </c>
      <c r="S145" s="17">
        <f>_xlfn.IF(ISNUMBER(N145),Q145*N145,IF(ISNUMBER(R145),J145*R145," "))</f>
        <v/>
      </c>
      <c r="AB145" s="18" t="inlineStr">
        <is>
          <t>TRSUB0014 00001</t>
        </is>
      </c>
      <c r="AG145" s="16" t="n">
        <v>20.53016949</v>
      </c>
    </row>
    <row r="146">
      <c r="A146" t="inlineStr">
        <is>
          <t>CDX</t>
        </is>
      </c>
      <c r="B146" t="inlineStr">
        <is>
          <t>CACI International Inc</t>
        </is>
      </c>
      <c r="C146" t="inlineStr">
        <is>
          <t>CACI UN</t>
        </is>
      </c>
      <c r="D146" t="inlineStr">
        <is>
          <t>2159267</t>
        </is>
      </c>
      <c r="E146" t="inlineStr">
        <is>
          <t>US1271903049</t>
        </is>
      </c>
      <c r="F146" t="inlineStr">
        <is>
          <t>127190304</t>
        </is>
      </c>
      <c r="G146" s="11" t="n">
        <v>-1401.840741303631</v>
      </c>
      <c r="H146" s="11" t="n">
        <v>621.17</v>
      </c>
      <c r="I146" s="12" t="n">
        <v>-870781.4132755767</v>
      </c>
      <c r="J146" s="13" t="n">
        <v>-0.0025134477112809</v>
      </c>
      <c r="K146" s="14" t="n">
        <v>346448986.9303091</v>
      </c>
      <c r="L146" s="15" t="n">
        <v>16875001</v>
      </c>
      <c r="M146" s="16" t="n">
        <v>20.53030912</v>
      </c>
      <c r="N146" s="17">
        <f>_xlfn.IF(ISNUMBER(BDP($C146, "DELTA_MID")),BDP($C146, "DELTA_MID")," ")</f>
        <v/>
      </c>
      <c r="O146" s="17">
        <f>_xlfn.IF(ISNUMBER(N146),BDP($C146, "OPT_UNDL_TICKER"),"")</f>
        <v/>
      </c>
      <c r="P146" s="18">
        <f>_xlfn.IF(ISNUMBER(N146),BDP($C146, "OPT_UNDL_PX")," ")</f>
        <v/>
      </c>
      <c r="Q146" s="17">
        <f>_xlfn.IF(ISNUMBER(N146),+G146*BDP($C146, "PX_POS_MULT_FACTOR")*P146/K146," ")</f>
        <v/>
      </c>
      <c r="R146" s="18">
        <f>_xlfn.IF(OR($A146="TUA",$A146="TYA"),"",IF(ISNUMBER(BDP($C146,"DUR_ADJ_OAS_MID")),BDP($C146,"DUR_ADJ_OAS_MID"),IF(ISNUMBER(BDP($E146&amp;" ISIN","DUR_ADJ_OAS_MID")),BDP($E146&amp;" ISIN","DUR_ADJ_OAS_MID")," ")))</f>
        <v/>
      </c>
      <c r="S146" s="17">
        <f>_xlfn.IF(ISNUMBER(N146),Q146*N146,IF(ISNUMBER(R146),J146*R146," "))</f>
        <v/>
      </c>
      <c r="AB146" s="18" t="inlineStr">
        <is>
          <t>TRSUB0014 00001</t>
        </is>
      </c>
      <c r="AG146" s="16" t="n">
        <v>20.53016949</v>
      </c>
    </row>
    <row r="147">
      <c r="A147" t="inlineStr">
        <is>
          <t>CDX</t>
        </is>
      </c>
      <c r="B147" t="inlineStr">
        <is>
          <t>Conagra Brands Inc</t>
        </is>
      </c>
      <c r="C147" t="inlineStr">
        <is>
          <t>CAG UN</t>
        </is>
      </c>
      <c r="D147" t="inlineStr">
        <is>
          <t>2215460</t>
        </is>
      </c>
      <c r="E147" t="inlineStr">
        <is>
          <t>US2058871029</t>
        </is>
      </c>
      <c r="F147" t="inlineStr">
        <is>
          <t>205887102</t>
        </is>
      </c>
      <c r="G147" s="11" t="n">
        <v>-49284.27110048899</v>
      </c>
      <c r="H147" s="11" t="n">
        <v>14.6</v>
      </c>
      <c r="I147" s="12" t="n">
        <v>-719550.3580671392</v>
      </c>
      <c r="J147" s="13" t="n">
        <v>-0.0020769301836979</v>
      </c>
      <c r="K147" s="14" t="n">
        <v>346448986.9303091</v>
      </c>
      <c r="L147" s="15" t="n">
        <v>16875001</v>
      </c>
      <c r="M147" s="16" t="n">
        <v>20.53030912</v>
      </c>
      <c r="N147" s="17">
        <f>_xlfn.IF(ISNUMBER(BDP($C147, "DELTA_MID")),BDP($C147, "DELTA_MID")," ")</f>
        <v/>
      </c>
      <c r="O147" s="17">
        <f>_xlfn.IF(ISNUMBER(N147),BDP($C147, "OPT_UNDL_TICKER"),"")</f>
        <v/>
      </c>
      <c r="P147" s="18">
        <f>_xlfn.IF(ISNUMBER(N147),BDP($C147, "OPT_UNDL_PX")," ")</f>
        <v/>
      </c>
      <c r="Q147" s="17">
        <f>_xlfn.IF(ISNUMBER(N147),+G147*BDP($C147, "PX_POS_MULT_FACTOR")*P147/K147," ")</f>
        <v/>
      </c>
      <c r="R147" s="18">
        <f>_xlfn.IF(OR($A147="TUA",$A147="TYA"),"",IF(ISNUMBER(BDP($C147,"DUR_ADJ_OAS_MID")),BDP($C147,"DUR_ADJ_OAS_MID"),IF(ISNUMBER(BDP($E147&amp;" ISIN","DUR_ADJ_OAS_MID")),BDP($E147&amp;" ISIN","DUR_ADJ_OAS_MID")," ")))</f>
        <v/>
      </c>
      <c r="S147" s="17">
        <f>_xlfn.IF(ISNUMBER(N147),Q147*N147,IF(ISNUMBER(R147),J147*R147," "))</f>
        <v/>
      </c>
      <c r="AB147" s="18" t="inlineStr">
        <is>
          <t>TRSUB0014 00001</t>
        </is>
      </c>
      <c r="AG147" s="16" t="n">
        <v>20.53016949</v>
      </c>
    </row>
    <row r="148">
      <c r="A148" t="inlineStr">
        <is>
          <t>CDX</t>
        </is>
      </c>
      <c r="B148" t="inlineStr">
        <is>
          <t>CCC Intelligent Solutions Hold</t>
        </is>
      </c>
      <c r="C148" t="inlineStr">
        <is>
          <t>CCC UW</t>
        </is>
      </c>
      <c r="D148" t="inlineStr">
        <is>
          <t>BP4CXL8</t>
        </is>
      </c>
      <c r="E148" t="inlineStr">
        <is>
          <t>US12510Q1004</t>
        </is>
      </c>
      <c r="F148" t="inlineStr">
        <is>
          <t>12510Q100</t>
        </is>
      </c>
      <c r="G148" s="11" t="n">
        <v>-149683.3132433285</v>
      </c>
      <c r="H148" s="11" t="n">
        <v>6.89</v>
      </c>
      <c r="I148" s="12" t="n">
        <v>-1031318.028246534</v>
      </c>
      <c r="J148" s="13" t="n">
        <v>-0.0029768250656019</v>
      </c>
      <c r="K148" s="14" t="n">
        <v>346448986.9303091</v>
      </c>
      <c r="L148" s="15" t="n">
        <v>16875001</v>
      </c>
      <c r="M148" s="16" t="n">
        <v>20.53030912</v>
      </c>
      <c r="N148" s="17">
        <f>_xlfn.IF(ISNUMBER(BDP($C148, "DELTA_MID")),BDP($C148, "DELTA_MID")," ")</f>
        <v/>
      </c>
      <c r="O148" s="17">
        <f>_xlfn.IF(ISNUMBER(N148),BDP($C148, "OPT_UNDL_TICKER"),"")</f>
        <v/>
      </c>
      <c r="P148" s="18">
        <f>_xlfn.IF(ISNUMBER(N148),BDP($C148, "OPT_UNDL_PX")," ")</f>
        <v/>
      </c>
      <c r="Q148" s="17">
        <f>_xlfn.IF(ISNUMBER(N148),+G148*BDP($C148, "PX_POS_MULT_FACTOR")*P148/K148," ")</f>
        <v/>
      </c>
      <c r="R148" s="18">
        <f>_xlfn.IF(OR($A148="TUA",$A148="TYA"),"",IF(ISNUMBER(BDP($C148,"DUR_ADJ_OAS_MID")),BDP($C148,"DUR_ADJ_OAS_MID"),IF(ISNUMBER(BDP($E148&amp;" ISIN","DUR_ADJ_OAS_MID")),BDP($E148&amp;" ISIN","DUR_ADJ_OAS_MID")," ")))</f>
        <v/>
      </c>
      <c r="S148" s="17">
        <f>_xlfn.IF(ISNUMBER(N148),Q148*N148,IF(ISNUMBER(R148),J148*R148," "))</f>
        <v/>
      </c>
      <c r="AB148" s="18" t="inlineStr">
        <is>
          <t>TRSUB0014 00001</t>
        </is>
      </c>
      <c r="AG148" s="16" t="n">
        <v>20.53016949</v>
      </c>
    </row>
    <row r="149">
      <c r="A149" t="inlineStr">
        <is>
          <t>CDX</t>
        </is>
      </c>
      <c r="B149" t="inlineStr">
        <is>
          <t>Celanese Corp</t>
        </is>
      </c>
      <c r="C149" t="inlineStr">
        <is>
          <t>CE UN</t>
        </is>
      </c>
      <c r="D149" t="inlineStr">
        <is>
          <t>B05MZT4</t>
        </is>
      </c>
      <c r="E149" t="inlineStr">
        <is>
          <t>US1508701034</t>
        </is>
      </c>
      <c r="F149" t="inlineStr">
        <is>
          <t>150870103</t>
        </is>
      </c>
      <c r="G149" s="11" t="n">
        <v>-13621.71024493475</v>
      </c>
      <c r="H149" s="11" t="n">
        <v>46.09</v>
      </c>
      <c r="I149" s="12" t="n">
        <v>-627824.6251890425</v>
      </c>
      <c r="J149" s="13" t="n">
        <v>-0.001812170474943</v>
      </c>
      <c r="K149" s="14" t="n">
        <v>346448986.9303091</v>
      </c>
      <c r="L149" s="15" t="n">
        <v>16875001</v>
      </c>
      <c r="M149" s="16" t="n">
        <v>20.53030912</v>
      </c>
      <c r="N149" s="17">
        <f>_xlfn.IF(ISNUMBER(BDP($C149, "DELTA_MID")),BDP($C149, "DELTA_MID")," ")</f>
        <v/>
      </c>
      <c r="O149" s="17">
        <f>_xlfn.IF(ISNUMBER(N149),BDP($C149, "OPT_UNDL_TICKER"),"")</f>
        <v/>
      </c>
      <c r="P149" s="18">
        <f>_xlfn.IF(ISNUMBER(N149),BDP($C149, "OPT_UNDL_PX")," ")</f>
        <v/>
      </c>
      <c r="Q149" s="17">
        <f>_xlfn.IF(ISNUMBER(N149),+G149*BDP($C149, "PX_POS_MULT_FACTOR")*P149/K149," ")</f>
        <v/>
      </c>
      <c r="R149" s="18">
        <f>_xlfn.IF(OR($A149="TUA",$A149="TYA"),"",IF(ISNUMBER(BDP($C149,"DUR_ADJ_OAS_MID")),BDP($C149,"DUR_ADJ_OAS_MID"),IF(ISNUMBER(BDP($E149&amp;" ISIN","DUR_ADJ_OAS_MID")),BDP($E149&amp;" ISIN","DUR_ADJ_OAS_MID")," ")))</f>
        <v/>
      </c>
      <c r="S149" s="17">
        <f>_xlfn.IF(ISNUMBER(N149),Q149*N149,IF(ISNUMBER(R149),J149*R149," "))</f>
        <v/>
      </c>
      <c r="AB149" s="18" t="inlineStr">
        <is>
          <t>TRSUB0014 00001</t>
        </is>
      </c>
      <c r="AG149" s="16" t="n">
        <v>20.53016949</v>
      </c>
    </row>
    <row r="150">
      <c r="A150" t="inlineStr">
        <is>
          <t>CDX</t>
        </is>
      </c>
      <c r="B150" t="inlineStr">
        <is>
          <t>Celsius Holdings Inc</t>
        </is>
      </c>
      <c r="C150" t="inlineStr">
        <is>
          <t>CELH UR</t>
        </is>
      </c>
      <c r="D150" t="inlineStr">
        <is>
          <t>B19HX21</t>
        </is>
      </c>
      <c r="E150" t="inlineStr">
        <is>
          <t>US15118V2079</t>
        </is>
      </c>
      <c r="F150" t="inlineStr">
        <is>
          <t>15118V207</t>
        </is>
      </c>
      <c r="G150" s="11" t="n">
        <v>-23281.708348281</v>
      </c>
      <c r="H150" s="11" t="n">
        <v>27.22</v>
      </c>
      <c r="I150" s="12" t="n">
        <v>-633728.101240209</v>
      </c>
      <c r="J150" s="13" t="n">
        <v>-0.0018292104325526</v>
      </c>
      <c r="K150" s="14" t="n">
        <v>346448986.9303091</v>
      </c>
      <c r="L150" s="15" t="n">
        <v>16875001</v>
      </c>
      <c r="M150" s="16" t="n">
        <v>20.53030912</v>
      </c>
      <c r="N150" s="17">
        <f>_xlfn.IF(ISNUMBER(BDP($C150, "DELTA_MID")),BDP($C150, "DELTA_MID")," ")</f>
        <v/>
      </c>
      <c r="O150" s="17">
        <f>_xlfn.IF(ISNUMBER(N150),BDP($C150, "OPT_UNDL_TICKER"),"")</f>
        <v/>
      </c>
      <c r="P150" s="18">
        <f>_xlfn.IF(ISNUMBER(N150),BDP($C150, "OPT_UNDL_PX")," ")</f>
        <v/>
      </c>
      <c r="Q150" s="17">
        <f>_xlfn.IF(ISNUMBER(N150),+G150*BDP($C150, "PX_POS_MULT_FACTOR")*P150/K150," ")</f>
        <v/>
      </c>
      <c r="R150" s="18">
        <f>_xlfn.IF(OR($A150="TUA",$A150="TYA"),"",IF(ISNUMBER(BDP($C150,"DUR_ADJ_OAS_MID")),BDP($C150,"DUR_ADJ_OAS_MID"),IF(ISNUMBER(BDP($E150&amp;" ISIN","DUR_ADJ_OAS_MID")),BDP($E150&amp;" ISIN","DUR_ADJ_OAS_MID")," ")))</f>
        <v/>
      </c>
      <c r="S150" s="17">
        <f>_xlfn.IF(ISNUMBER(N150),Q150*N150,IF(ISNUMBER(R150),J150*R150," "))</f>
        <v/>
      </c>
      <c r="AB150" s="18" t="inlineStr">
        <is>
          <t>TRSUB0014 00001</t>
        </is>
      </c>
      <c r="AG150" s="16" t="n">
        <v>20.53016949</v>
      </c>
    </row>
    <row r="151">
      <c r="A151" t="inlineStr">
        <is>
          <t>CDX</t>
        </is>
      </c>
      <c r="B151" t="inlineStr">
        <is>
          <t>Certara Inc</t>
        </is>
      </c>
      <c r="C151" t="inlineStr">
        <is>
          <t>CERT UW</t>
        </is>
      </c>
      <c r="D151" t="inlineStr">
        <is>
          <t>BM9GT61</t>
        </is>
      </c>
      <c r="E151" t="inlineStr">
        <is>
          <t>US15687V1098</t>
        </is>
      </c>
      <c r="F151" t="inlineStr">
        <is>
          <t>15687V109</t>
        </is>
      </c>
      <c r="G151" s="11" t="n">
        <v>-121409.7983698722</v>
      </c>
      <c r="H151" s="11" t="n">
        <v>7.55</v>
      </c>
      <c r="I151" s="12" t="n">
        <v>-916643.9776925356</v>
      </c>
      <c r="J151" s="13" t="n">
        <v>-0.0026458266938933</v>
      </c>
      <c r="K151" s="14" t="n">
        <v>346448986.9303091</v>
      </c>
      <c r="L151" s="15" t="n">
        <v>16875001</v>
      </c>
      <c r="M151" s="16" t="n">
        <v>20.53030912</v>
      </c>
      <c r="N151" s="17">
        <f>_xlfn.IF(ISNUMBER(BDP($C151, "DELTA_MID")),BDP($C151, "DELTA_MID")," ")</f>
        <v/>
      </c>
      <c r="O151" s="17">
        <f>_xlfn.IF(ISNUMBER(N151),BDP($C151, "OPT_UNDL_TICKER"),"")</f>
        <v/>
      </c>
      <c r="P151" s="18">
        <f>_xlfn.IF(ISNUMBER(N151),BDP($C151, "OPT_UNDL_PX")," ")</f>
        <v/>
      </c>
      <c r="Q151" s="17">
        <f>_xlfn.IF(ISNUMBER(N151),+G151*BDP($C151, "PX_POS_MULT_FACTOR")*P151/K151," ")</f>
        <v/>
      </c>
      <c r="R151" s="18">
        <f>_xlfn.IF(OR($A151="TUA",$A151="TYA"),"",IF(ISNUMBER(BDP($C151,"DUR_ADJ_OAS_MID")),BDP($C151,"DUR_ADJ_OAS_MID"),IF(ISNUMBER(BDP($E151&amp;" ISIN","DUR_ADJ_OAS_MID")),BDP($E151&amp;" ISIN","DUR_ADJ_OAS_MID")," ")))</f>
        <v/>
      </c>
      <c r="S151" s="17">
        <f>_xlfn.IF(ISNUMBER(N151),Q151*N151,IF(ISNUMBER(R151),J151*R151," "))</f>
        <v/>
      </c>
      <c r="AB151" s="18" t="inlineStr">
        <is>
          <t>TRSUB0014 00001</t>
        </is>
      </c>
      <c r="AG151" s="16" t="n">
        <v>20.53016949</v>
      </c>
    </row>
    <row r="152">
      <c r="A152" t="inlineStr">
        <is>
          <t>CDX</t>
        </is>
      </c>
      <c r="B152" t="inlineStr">
        <is>
          <t>Cleveland-Cliffs Inc</t>
        </is>
      </c>
      <c r="C152" t="inlineStr">
        <is>
          <t>CLF UN</t>
        </is>
      </c>
      <c r="D152" t="inlineStr">
        <is>
          <t>BYVZ186</t>
        </is>
      </c>
      <c r="E152" t="inlineStr">
        <is>
          <t>US1858991011</t>
        </is>
      </c>
      <c r="F152" t="inlineStr">
        <is>
          <t>185899101</t>
        </is>
      </c>
      <c r="G152" s="11" t="n">
        <v>-58746.67659436161</v>
      </c>
      <c r="H152" s="11" t="n">
        <v>12.06</v>
      </c>
      <c r="I152" s="12" t="n">
        <v>-708484.9197280011</v>
      </c>
      <c r="J152" s="13" t="n">
        <v>-0.0020449905944465</v>
      </c>
      <c r="K152" s="14" t="n">
        <v>346448986.9303091</v>
      </c>
      <c r="L152" s="15" t="n">
        <v>16875001</v>
      </c>
      <c r="M152" s="16" t="n">
        <v>20.53030912</v>
      </c>
      <c r="N152" s="17">
        <f>_xlfn.IF(ISNUMBER(BDP($C152, "DELTA_MID")),BDP($C152, "DELTA_MID")," ")</f>
        <v/>
      </c>
      <c r="O152" s="17">
        <f>_xlfn.IF(ISNUMBER(N152),BDP($C152, "OPT_UNDL_TICKER"),"")</f>
        <v/>
      </c>
      <c r="P152" s="18">
        <f>_xlfn.IF(ISNUMBER(N152),BDP($C152, "OPT_UNDL_PX")," ")</f>
        <v/>
      </c>
      <c r="Q152" s="17">
        <f>_xlfn.IF(ISNUMBER(N152),+G152*BDP($C152, "PX_POS_MULT_FACTOR")*P152/K152," ")</f>
        <v/>
      </c>
      <c r="R152" s="18">
        <f>_xlfn.IF(OR($A152="TUA",$A152="TYA"),"",IF(ISNUMBER(BDP($C152,"DUR_ADJ_OAS_MID")),BDP($C152,"DUR_ADJ_OAS_MID"),IF(ISNUMBER(BDP($E152&amp;" ISIN","DUR_ADJ_OAS_MID")),BDP($E152&amp;" ISIN","DUR_ADJ_OAS_MID")," ")))</f>
        <v/>
      </c>
      <c r="S152" s="17">
        <f>_xlfn.IF(ISNUMBER(N152),Q152*N152,IF(ISNUMBER(R152),J152*R152," "))</f>
        <v/>
      </c>
      <c r="AB152" s="18" t="inlineStr">
        <is>
          <t>TRSUB0014 00001</t>
        </is>
      </c>
      <c r="AG152" s="16" t="n">
        <v>20.53016949</v>
      </c>
    </row>
    <row r="153">
      <c r="A153" t="inlineStr">
        <is>
          <t>CDX</t>
        </is>
      </c>
      <c r="B153" t="inlineStr">
        <is>
          <t>Clarivate PLC</t>
        </is>
      </c>
      <c r="C153" t="inlineStr">
        <is>
          <t>CLVT UN</t>
        </is>
      </c>
      <c r="D153" t="inlineStr">
        <is>
          <t>BJJN444</t>
        </is>
      </c>
      <c r="E153" t="inlineStr">
        <is>
          <t>JE00BJJN4441</t>
        </is>
      </c>
      <c r="G153" s="11" t="n">
        <v>-339695.8085818065</v>
      </c>
      <c r="H153" s="11" t="n">
        <v>1.87</v>
      </c>
      <c r="I153" s="12" t="n">
        <v>-635231.1620479783</v>
      </c>
      <c r="J153" s="13" t="n">
        <v>-0.0018335489091089</v>
      </c>
      <c r="K153" s="14" t="n">
        <v>346448986.9303091</v>
      </c>
      <c r="L153" s="15" t="n">
        <v>16875001</v>
      </c>
      <c r="M153" s="16" t="n">
        <v>20.53030912</v>
      </c>
      <c r="N153" s="17">
        <f>_xlfn.IF(ISNUMBER(BDP($C153, "DELTA_MID")),BDP($C153, "DELTA_MID")," ")</f>
        <v/>
      </c>
      <c r="O153" s="17">
        <f>_xlfn.IF(ISNUMBER(N153),BDP($C153, "OPT_UNDL_TICKER"),"")</f>
        <v/>
      </c>
      <c r="P153" s="18">
        <f>_xlfn.IF(ISNUMBER(N153),BDP($C153, "OPT_UNDL_PX")," ")</f>
        <v/>
      </c>
      <c r="Q153" s="17">
        <f>_xlfn.IF(ISNUMBER(N153),+G153*BDP($C153, "PX_POS_MULT_FACTOR")*P153/K153," ")</f>
        <v/>
      </c>
      <c r="R153" s="18">
        <f>_xlfn.IF(OR($A153="TUA",$A153="TYA"),"",IF(ISNUMBER(BDP($C153,"DUR_ADJ_OAS_MID")),BDP($C153,"DUR_ADJ_OAS_MID"),IF(ISNUMBER(BDP($E153&amp;" ISIN","DUR_ADJ_OAS_MID")),BDP($E153&amp;" ISIN","DUR_ADJ_OAS_MID")," ")))</f>
        <v/>
      </c>
      <c r="S153" s="17">
        <f>_xlfn.IF(ISNUMBER(N153),Q153*N153,IF(ISNUMBER(R153),J153*R153," "))</f>
        <v/>
      </c>
      <c r="AB153" s="18" t="inlineStr">
        <is>
          <t>TRSUB0014 00001</t>
        </is>
      </c>
      <c r="AG153" s="16" t="n">
        <v>20.53016949</v>
      </c>
    </row>
    <row r="154">
      <c r="A154" t="inlineStr">
        <is>
          <t>CDX</t>
        </is>
      </c>
      <c r="B154" t="inlineStr">
        <is>
          <t>CNH Industrial NV</t>
        </is>
      </c>
      <c r="C154" t="inlineStr">
        <is>
          <t>CNH UN</t>
        </is>
      </c>
      <c r="D154" t="inlineStr">
        <is>
          <t>BDX85Z1</t>
        </is>
      </c>
      <c r="E154" t="inlineStr">
        <is>
          <t>NL0010545661</t>
        </is>
      </c>
      <c r="G154" s="11" t="n">
        <v>-65626.91771911549</v>
      </c>
      <c r="H154" s="11" t="n">
        <v>13.58</v>
      </c>
      <c r="I154" s="12" t="n">
        <v>-891213.5426255884</v>
      </c>
      <c r="J154" s="13" t="n">
        <v>-0.0025724235782073</v>
      </c>
      <c r="K154" s="14" t="n">
        <v>346448986.9303091</v>
      </c>
      <c r="L154" s="15" t="n">
        <v>16875001</v>
      </c>
      <c r="M154" s="16" t="n">
        <v>20.53030912</v>
      </c>
      <c r="N154" s="17">
        <f>_xlfn.IF(ISNUMBER(BDP($C154, "DELTA_MID")),BDP($C154, "DELTA_MID")," ")</f>
        <v/>
      </c>
      <c r="O154" s="17">
        <f>_xlfn.IF(ISNUMBER(N154),BDP($C154, "OPT_UNDL_TICKER"),"")</f>
        <v/>
      </c>
      <c r="P154" s="18">
        <f>_xlfn.IF(ISNUMBER(N154),BDP($C154, "OPT_UNDL_PX")," ")</f>
        <v/>
      </c>
      <c r="Q154" s="17">
        <f>_xlfn.IF(ISNUMBER(N154),+G154*BDP($C154, "PX_POS_MULT_FACTOR")*P154/K154," ")</f>
        <v/>
      </c>
      <c r="R154" s="18">
        <f>_xlfn.IF(OR($A154="TUA",$A154="TYA"),"",IF(ISNUMBER(BDP($C154,"DUR_ADJ_OAS_MID")),BDP($C154,"DUR_ADJ_OAS_MID"),IF(ISNUMBER(BDP($E154&amp;" ISIN","DUR_ADJ_OAS_MID")),BDP($E154&amp;" ISIN","DUR_ADJ_OAS_MID")," ")))</f>
        <v/>
      </c>
      <c r="S154" s="17">
        <f>_xlfn.IF(ISNUMBER(N154),Q154*N154,IF(ISNUMBER(R154),J154*R154," "))</f>
        <v/>
      </c>
      <c r="AB154" s="18" t="inlineStr">
        <is>
          <t>TRSUB0014 00001</t>
        </is>
      </c>
      <c r="AG154" s="16" t="n">
        <v>20.53016949</v>
      </c>
    </row>
    <row r="155">
      <c r="A155" t="inlineStr">
        <is>
          <t>CDX</t>
        </is>
      </c>
      <c r="B155" t="inlineStr">
        <is>
          <t>Concentrix Corp</t>
        </is>
      </c>
      <c r="C155" t="inlineStr">
        <is>
          <t>CNXC UW</t>
        </is>
      </c>
      <c r="D155" t="inlineStr">
        <is>
          <t>BNKVVY4</t>
        </is>
      </c>
      <c r="E155" t="inlineStr">
        <is>
          <t>US20602D1019</t>
        </is>
      </c>
      <c r="F155" t="inlineStr">
        <is>
          <t>20602D101</t>
        </is>
      </c>
      <c r="G155" s="11" t="n">
        <v>-26935.61672447798</v>
      </c>
      <c r="H155" s="11" t="n">
        <v>28.24</v>
      </c>
      <c r="I155" s="12" t="n">
        <v>-760661.816299258</v>
      </c>
      <c r="J155" s="13" t="n">
        <v>-0.0021955954411616</v>
      </c>
      <c r="K155" s="14" t="n">
        <v>346448986.9303091</v>
      </c>
      <c r="L155" s="15" t="n">
        <v>16875001</v>
      </c>
      <c r="M155" s="16" t="n">
        <v>20.53030912</v>
      </c>
      <c r="N155" s="17">
        <f>_xlfn.IF(ISNUMBER(BDP($C155, "DELTA_MID")),BDP($C155, "DELTA_MID")," ")</f>
        <v/>
      </c>
      <c r="O155" s="17">
        <f>_xlfn.IF(ISNUMBER(N155),BDP($C155, "OPT_UNDL_TICKER"),"")</f>
        <v/>
      </c>
      <c r="P155" s="18">
        <f>_xlfn.IF(ISNUMBER(N155),BDP($C155, "OPT_UNDL_PX")," ")</f>
        <v/>
      </c>
      <c r="Q155" s="17">
        <f>_xlfn.IF(ISNUMBER(N155),+G155*BDP($C155, "PX_POS_MULT_FACTOR")*P155/K155," ")</f>
        <v/>
      </c>
      <c r="R155" s="18">
        <f>_xlfn.IF(OR($A155="TUA",$A155="TYA"),"",IF(ISNUMBER(BDP($C155,"DUR_ADJ_OAS_MID")),BDP($C155,"DUR_ADJ_OAS_MID"),IF(ISNUMBER(BDP($E155&amp;" ISIN","DUR_ADJ_OAS_MID")),BDP($E155&amp;" ISIN","DUR_ADJ_OAS_MID")," ")))</f>
        <v/>
      </c>
      <c r="S155" s="17">
        <f>_xlfn.IF(ISNUMBER(N155),Q155*N155,IF(ISNUMBER(R155),J155*R155," "))</f>
        <v/>
      </c>
      <c r="AB155" s="18" t="inlineStr">
        <is>
          <t>TRSUB0014 00001</t>
        </is>
      </c>
      <c r="AG155" s="16" t="n">
        <v>20.53016949</v>
      </c>
    </row>
    <row r="156">
      <c r="A156" t="inlineStr">
        <is>
          <t>CDX</t>
        </is>
      </c>
      <c r="B156" t="inlineStr">
        <is>
          <t>Coty Inc</t>
        </is>
      </c>
      <c r="C156" t="inlineStr">
        <is>
          <t>COTY UN</t>
        </is>
      </c>
      <c r="D156" t="inlineStr">
        <is>
          <t>BBBSMJ2</t>
        </is>
      </c>
      <c r="E156" t="inlineStr">
        <is>
          <t>US2220702037</t>
        </is>
      </c>
      <c r="F156" t="inlineStr">
        <is>
          <t>222070203</t>
        </is>
      </c>
      <c r="G156" s="11" t="n">
        <v>-334496.3833097653</v>
      </c>
      <c r="H156" s="11" t="n">
        <v>2.7</v>
      </c>
      <c r="I156" s="12" t="n">
        <v>-903140.2349363664</v>
      </c>
      <c r="J156" s="13" t="n">
        <v>-0.0026068491148973</v>
      </c>
      <c r="K156" s="14" t="n">
        <v>346448986.9303091</v>
      </c>
      <c r="L156" s="15" t="n">
        <v>16875001</v>
      </c>
      <c r="M156" s="16" t="n">
        <v>20.53030912</v>
      </c>
      <c r="N156" s="17">
        <f>_xlfn.IF(ISNUMBER(BDP($C156, "DELTA_MID")),BDP($C156, "DELTA_MID")," ")</f>
        <v/>
      </c>
      <c r="O156" s="17">
        <f>_xlfn.IF(ISNUMBER(N156),BDP($C156, "OPT_UNDL_TICKER"),"")</f>
        <v/>
      </c>
      <c r="P156" s="18">
        <f>_xlfn.IF(ISNUMBER(N156),BDP($C156, "OPT_UNDL_PX")," ")</f>
        <v/>
      </c>
      <c r="Q156" s="17">
        <f>_xlfn.IF(ISNUMBER(N156),+G156*BDP($C156, "PX_POS_MULT_FACTOR")*P156/K156," ")</f>
        <v/>
      </c>
      <c r="R156" s="18">
        <f>_xlfn.IF(OR($A156="TUA",$A156="TYA"),"",IF(ISNUMBER(BDP($C156,"DUR_ADJ_OAS_MID")),BDP($C156,"DUR_ADJ_OAS_MID"),IF(ISNUMBER(BDP($E156&amp;" ISIN","DUR_ADJ_OAS_MID")),BDP($E156&amp;" ISIN","DUR_ADJ_OAS_MID")," ")))</f>
        <v/>
      </c>
      <c r="S156" s="17">
        <f>_xlfn.IF(ISNUMBER(N156),Q156*N156,IF(ISNUMBER(R156),J156*R156," "))</f>
        <v/>
      </c>
      <c r="AB156" s="18" t="inlineStr">
        <is>
          <t>TRSUB0014 00001</t>
        </is>
      </c>
      <c r="AG156" s="16" t="n">
        <v>20.53016949</v>
      </c>
    </row>
    <row r="157">
      <c r="A157" t="inlineStr">
        <is>
          <t>CDX</t>
        </is>
      </c>
      <c r="B157" t="inlineStr">
        <is>
          <t>Capri Holdings Ltd</t>
        </is>
      </c>
      <c r="C157" t="inlineStr">
        <is>
          <t>CPRI UN</t>
        </is>
      </c>
      <c r="D157" t="inlineStr">
        <is>
          <t>BJ1N1M9</t>
        </is>
      </c>
      <c r="E157" t="inlineStr">
        <is>
          <t>VGG1890L1076</t>
        </is>
      </c>
      <c r="G157" s="11" t="n">
        <v>-21207.52913885862</v>
      </c>
      <c r="H157" s="11" t="n">
        <v>13.89</v>
      </c>
      <c r="I157" s="12" t="n">
        <v>-294572.5797387462</v>
      </c>
      <c r="J157" s="13" t="n">
        <v>-0.0008502624941950999</v>
      </c>
      <c r="K157" s="14" t="n">
        <v>346448986.9303091</v>
      </c>
      <c r="L157" s="15" t="n">
        <v>16875001</v>
      </c>
      <c r="M157" s="16" t="n">
        <v>20.53030912</v>
      </c>
      <c r="N157" s="17">
        <f>_xlfn.IF(ISNUMBER(BDP($C157, "DELTA_MID")),BDP($C157, "DELTA_MID")," ")</f>
        <v/>
      </c>
      <c r="O157" s="17">
        <f>_xlfn.IF(ISNUMBER(N157),BDP($C157, "OPT_UNDL_TICKER"),"")</f>
        <v/>
      </c>
      <c r="P157" s="18">
        <f>_xlfn.IF(ISNUMBER(N157),BDP($C157, "OPT_UNDL_PX")," ")</f>
        <v/>
      </c>
      <c r="Q157" s="17">
        <f>_xlfn.IF(ISNUMBER(N157),+G157*BDP($C157, "PX_POS_MULT_FACTOR")*P157/K157," ")</f>
        <v/>
      </c>
      <c r="R157" s="18">
        <f>_xlfn.IF(OR($A157="TUA",$A157="TYA"),"",IF(ISNUMBER(BDP($C157,"DUR_ADJ_OAS_MID")),BDP($C157,"DUR_ADJ_OAS_MID"),IF(ISNUMBER(BDP($E157&amp;" ISIN","DUR_ADJ_OAS_MID")),BDP($E157&amp;" ISIN","DUR_ADJ_OAS_MID")," ")))</f>
        <v/>
      </c>
      <c r="S157" s="17">
        <f>_xlfn.IF(ISNUMBER(N157),Q157*N157,IF(ISNUMBER(R157),J157*R157," "))</f>
        <v/>
      </c>
      <c r="AB157" s="18" t="inlineStr">
        <is>
          <t>TRSUB0014 00001</t>
        </is>
      </c>
      <c r="AG157" s="16" t="n">
        <v>20.53016949</v>
      </c>
    </row>
    <row r="158">
      <c r="A158" t="inlineStr">
        <is>
          <t>CDX</t>
        </is>
      </c>
      <c r="B158" t="inlineStr">
        <is>
          <t>Crane NXT Co</t>
        </is>
      </c>
      <c r="C158" t="inlineStr">
        <is>
          <t>CXT UN</t>
        </is>
      </c>
      <c r="D158" t="inlineStr">
        <is>
          <t>BQ7W2W6</t>
        </is>
      </c>
      <c r="E158" t="inlineStr">
        <is>
          <t>US2244411052</t>
        </is>
      </c>
      <c r="F158" t="inlineStr">
        <is>
          <t>224441105</t>
        </is>
      </c>
      <c r="G158" s="11" t="n">
        <v>-14412.24237661185</v>
      </c>
      <c r="H158" s="11" t="n">
        <v>51.99</v>
      </c>
      <c r="I158" s="12" t="n">
        <v>-749292.4811600501</v>
      </c>
      <c r="J158" s="13" t="n">
        <v>-0.0021627786757268</v>
      </c>
      <c r="K158" s="14" t="n">
        <v>346448986.9303091</v>
      </c>
      <c r="L158" s="15" t="n">
        <v>16875001</v>
      </c>
      <c r="M158" s="16" t="n">
        <v>20.53030912</v>
      </c>
      <c r="N158" s="17">
        <f>_xlfn.IF(ISNUMBER(BDP($C158, "DELTA_MID")),BDP($C158, "DELTA_MID")," ")</f>
        <v/>
      </c>
      <c r="O158" s="17">
        <f>_xlfn.IF(ISNUMBER(N158),BDP($C158, "OPT_UNDL_TICKER"),"")</f>
        <v/>
      </c>
      <c r="P158" s="18">
        <f>_xlfn.IF(ISNUMBER(N158),BDP($C158, "OPT_UNDL_PX")," ")</f>
        <v/>
      </c>
      <c r="Q158" s="17">
        <f>_xlfn.IF(ISNUMBER(N158),+G158*BDP($C158, "PX_POS_MULT_FACTOR")*P158/K158," ")</f>
        <v/>
      </c>
      <c r="R158" s="18">
        <f>_xlfn.IF(OR($A158="TUA",$A158="TYA"),"",IF(ISNUMBER(BDP($C158,"DUR_ADJ_OAS_MID")),BDP($C158,"DUR_ADJ_OAS_MID"),IF(ISNUMBER(BDP($E158&amp;" ISIN","DUR_ADJ_OAS_MID")),BDP($E158&amp;" ISIN","DUR_ADJ_OAS_MID")," ")))</f>
        <v/>
      </c>
      <c r="S158" s="17">
        <f>_xlfn.IF(ISNUMBER(N158),Q158*N158,IF(ISNUMBER(R158),J158*R158," "))</f>
        <v/>
      </c>
      <c r="AB158" s="18" t="inlineStr">
        <is>
          <t>TRSUB0014 00001</t>
        </is>
      </c>
      <c r="AG158" s="16" t="n">
        <v>20.53016949</v>
      </c>
    </row>
    <row r="159">
      <c r="A159" t="inlineStr">
        <is>
          <t>CDX</t>
        </is>
      </c>
      <c r="B159" t="inlineStr">
        <is>
          <t>Darling Ingredients Inc</t>
        </is>
      </c>
      <c r="C159" t="inlineStr">
        <is>
          <t>DAR UN</t>
        </is>
      </c>
      <c r="D159" t="inlineStr">
        <is>
          <t>2250289</t>
        </is>
      </c>
      <c r="E159" t="inlineStr">
        <is>
          <t>US2372661015</t>
        </is>
      </c>
      <c r="F159" t="inlineStr">
        <is>
          <t>237266101</t>
        </is>
      </c>
      <c r="G159" s="11" t="n">
        <v>-12421.61618358104</v>
      </c>
      <c r="H159" s="11" t="n">
        <v>65.11</v>
      </c>
      <c r="I159" s="12" t="n">
        <v>-808771.4297129615</v>
      </c>
      <c r="J159" s="13" t="n">
        <v>-0.0023344603685495</v>
      </c>
      <c r="K159" s="14" t="n">
        <v>346448986.9303091</v>
      </c>
      <c r="L159" s="15" t="n">
        <v>16875001</v>
      </c>
      <c r="M159" s="16" t="n">
        <v>20.53030912</v>
      </c>
      <c r="N159" s="17">
        <f>_xlfn.IF(ISNUMBER(BDP($C159, "DELTA_MID")),BDP($C159, "DELTA_MID")," ")</f>
        <v/>
      </c>
      <c r="O159" s="17">
        <f>_xlfn.IF(ISNUMBER(N159),BDP($C159, "OPT_UNDL_TICKER"),"")</f>
        <v/>
      </c>
      <c r="P159" s="18">
        <f>_xlfn.IF(ISNUMBER(N159),BDP($C159, "OPT_UNDL_PX")," ")</f>
        <v/>
      </c>
      <c r="Q159" s="17">
        <f>_xlfn.IF(ISNUMBER(N159),+G159*BDP($C159, "PX_POS_MULT_FACTOR")*P159/K159," ")</f>
        <v/>
      </c>
      <c r="R159" s="18">
        <f>_xlfn.IF(OR($A159="TUA",$A159="TYA"),"",IF(ISNUMBER(BDP($C159,"DUR_ADJ_OAS_MID")),BDP($C159,"DUR_ADJ_OAS_MID"),IF(ISNUMBER(BDP($E159&amp;" ISIN","DUR_ADJ_OAS_MID")),BDP($E159&amp;" ISIN","DUR_ADJ_OAS_MID")," ")))</f>
        <v/>
      </c>
      <c r="S159" s="17">
        <f>_xlfn.IF(ISNUMBER(N159),Q159*N159,IF(ISNUMBER(R159),J159*R159," "))</f>
        <v/>
      </c>
      <c r="AB159" s="18" t="inlineStr">
        <is>
          <t>TRSUB0014 00001</t>
        </is>
      </c>
      <c r="AG159" s="16" t="n">
        <v>20.53016949</v>
      </c>
    </row>
    <row r="160">
      <c r="A160" t="inlineStr">
        <is>
          <t>CDX</t>
        </is>
      </c>
      <c r="B160" t="inlineStr">
        <is>
          <t>Dropbox Inc</t>
        </is>
      </c>
      <c r="C160" t="inlineStr">
        <is>
          <t>DBX UW</t>
        </is>
      </c>
      <c r="D160" t="inlineStr">
        <is>
          <t>BG0T321</t>
        </is>
      </c>
      <c r="E160" t="inlineStr">
        <is>
          <t>US26210C1045</t>
        </is>
      </c>
      <c r="F160" t="inlineStr">
        <is>
          <t>26210C104</t>
        </is>
      </c>
      <c r="G160" s="11" t="n">
        <v>-24684.22112936841</v>
      </c>
      <c r="H160" s="11" t="n">
        <v>35.56</v>
      </c>
      <c r="I160" s="12" t="n">
        <v>-877770.9033603407</v>
      </c>
      <c r="J160" s="13" t="n">
        <v>-0.0025336223700284</v>
      </c>
      <c r="K160" s="14" t="n">
        <v>346448986.9303091</v>
      </c>
      <c r="L160" s="15" t="n">
        <v>16875001</v>
      </c>
      <c r="M160" s="16" t="n">
        <v>20.53030912</v>
      </c>
      <c r="N160" s="17">
        <f>_xlfn.IF(ISNUMBER(BDP($C160, "DELTA_MID")),BDP($C160, "DELTA_MID")," ")</f>
        <v/>
      </c>
      <c r="O160" s="17">
        <f>_xlfn.IF(ISNUMBER(N160),BDP($C160, "OPT_UNDL_TICKER"),"")</f>
        <v/>
      </c>
      <c r="P160" s="18">
        <f>_xlfn.IF(ISNUMBER(N160),BDP($C160, "OPT_UNDL_PX")," ")</f>
        <v/>
      </c>
      <c r="Q160" s="17">
        <f>_xlfn.IF(ISNUMBER(N160),+G160*BDP($C160, "PX_POS_MULT_FACTOR")*P160/K160," ")</f>
        <v/>
      </c>
      <c r="R160" s="18">
        <f>_xlfn.IF(OR($A160="TUA",$A160="TYA"),"",IF(ISNUMBER(BDP($C160,"DUR_ADJ_OAS_MID")),BDP($C160,"DUR_ADJ_OAS_MID"),IF(ISNUMBER(BDP($E160&amp;" ISIN","DUR_ADJ_OAS_MID")),BDP($E160&amp;" ISIN","DUR_ADJ_OAS_MID")," ")))</f>
        <v/>
      </c>
      <c r="S160" s="17">
        <f>_xlfn.IF(ISNUMBER(N160),Q160*N160,IF(ISNUMBER(R160),J160*R160," "))</f>
        <v/>
      </c>
      <c r="AB160" s="18" t="inlineStr">
        <is>
          <t>TRSUB0014 00001</t>
        </is>
      </c>
      <c r="AG160" s="16" t="n">
        <v>20.53016949</v>
      </c>
    </row>
    <row r="161">
      <c r="A161" t="inlineStr">
        <is>
          <t>CDX</t>
        </is>
      </c>
      <c r="B161" t="inlineStr">
        <is>
          <t>Dollar General Corp</t>
        </is>
      </c>
      <c r="C161" t="inlineStr">
        <is>
          <t>DG UN</t>
        </is>
      </c>
      <c r="D161" t="inlineStr">
        <is>
          <t>B5B1S13</t>
        </is>
      </c>
      <c r="E161" t="inlineStr">
        <is>
          <t>US2566771059</t>
        </is>
      </c>
      <c r="F161" t="inlineStr">
        <is>
          <t>256677105</t>
        </is>
      </c>
      <c r="G161" s="11" t="n">
        <v>-5942.4929798589</v>
      </c>
      <c r="H161" s="11" t="n">
        <v>124.58</v>
      </c>
      <c r="I161" s="12" t="n">
        <v>-740315.7754308218</v>
      </c>
      <c r="J161" s="13" t="n">
        <v>-0.0021368680624248</v>
      </c>
      <c r="K161" s="14" t="n">
        <v>346448986.9303091</v>
      </c>
      <c r="L161" s="15" t="n">
        <v>16875001</v>
      </c>
      <c r="M161" s="16" t="n">
        <v>20.53030912</v>
      </c>
      <c r="N161" s="17">
        <f>_xlfn.IF(ISNUMBER(BDP($C161, "DELTA_MID")),BDP($C161, "DELTA_MID")," ")</f>
        <v/>
      </c>
      <c r="O161" s="17">
        <f>_xlfn.IF(ISNUMBER(N161),BDP($C161, "OPT_UNDL_TICKER"),"")</f>
        <v/>
      </c>
      <c r="P161" s="18">
        <f>_xlfn.IF(ISNUMBER(N161),BDP($C161, "OPT_UNDL_PX")," ")</f>
        <v/>
      </c>
      <c r="Q161" s="17">
        <f>_xlfn.IF(ISNUMBER(N161),+G161*BDP($C161, "PX_POS_MULT_FACTOR")*P161/K161," ")</f>
        <v/>
      </c>
      <c r="R161" s="18">
        <f>_xlfn.IF(OR($A161="TUA",$A161="TYA"),"",IF(ISNUMBER(BDP($C161,"DUR_ADJ_OAS_MID")),BDP($C161,"DUR_ADJ_OAS_MID"),IF(ISNUMBER(BDP($E161&amp;" ISIN","DUR_ADJ_OAS_MID")),BDP($E161&amp;" ISIN","DUR_ADJ_OAS_MID")," ")))</f>
        <v/>
      </c>
      <c r="S161" s="17">
        <f>_xlfn.IF(ISNUMBER(N161),Q161*N161,IF(ISNUMBER(R161),J161*R161," "))</f>
        <v/>
      </c>
      <c r="AB161" s="18" t="inlineStr">
        <is>
          <t>TRSUB0014 00001</t>
        </is>
      </c>
      <c r="AG161" s="16" t="n">
        <v>20.53016949</v>
      </c>
    </row>
    <row r="162">
      <c r="A162" t="inlineStr">
        <is>
          <t>CDX</t>
        </is>
      </c>
      <c r="B162" t="inlineStr">
        <is>
          <t>DXC Technology Co</t>
        </is>
      </c>
      <c r="C162" t="inlineStr">
        <is>
          <t>DXC UN</t>
        </is>
      </c>
      <c r="D162" t="inlineStr">
        <is>
          <t>BYXD7B3</t>
        </is>
      </c>
      <c r="E162" t="inlineStr">
        <is>
          <t>US23355L1061</t>
        </is>
      </c>
      <c r="F162" t="inlineStr">
        <is>
          <t>23355L106</t>
        </is>
      </c>
      <c r="G162" s="11" t="n">
        <v>-78049.15597461</v>
      </c>
      <c r="H162" s="11" t="n">
        <v>11.39</v>
      </c>
      <c r="I162" s="12" t="n">
        <v>-888979.8865508079</v>
      </c>
      <c r="J162" s="13" t="n">
        <v>-0.0025659762911346</v>
      </c>
      <c r="K162" s="14" t="n">
        <v>346448986.9303091</v>
      </c>
      <c r="L162" s="15" t="n">
        <v>16875001</v>
      </c>
      <c r="M162" s="16" t="n">
        <v>20.53030912</v>
      </c>
      <c r="N162" s="17">
        <f>_xlfn.IF(ISNUMBER(BDP($C162, "DELTA_MID")),BDP($C162, "DELTA_MID")," ")</f>
        <v/>
      </c>
      <c r="O162" s="17">
        <f>_xlfn.IF(ISNUMBER(N162),BDP($C162, "OPT_UNDL_TICKER"),"")</f>
        <v/>
      </c>
      <c r="P162" s="18">
        <f>_xlfn.IF(ISNUMBER(N162),BDP($C162, "OPT_UNDL_PX")," ")</f>
        <v/>
      </c>
      <c r="Q162" s="17">
        <f>_xlfn.IF(ISNUMBER(N162),+G162*BDP($C162, "PX_POS_MULT_FACTOR")*P162/K162," ")</f>
        <v/>
      </c>
      <c r="R162" s="18">
        <f>_xlfn.IF(OR($A162="TUA",$A162="TYA"),"",IF(ISNUMBER(BDP($C162,"DUR_ADJ_OAS_MID")),BDP($C162,"DUR_ADJ_OAS_MID"),IF(ISNUMBER(BDP($E162&amp;" ISIN","DUR_ADJ_OAS_MID")),BDP($E162&amp;" ISIN","DUR_ADJ_OAS_MID")," ")))</f>
        <v/>
      </c>
      <c r="S162" s="17">
        <f>_xlfn.IF(ISNUMBER(N162),Q162*N162,IF(ISNUMBER(R162),J162*R162," "))</f>
        <v/>
      </c>
      <c r="AB162" s="18" t="inlineStr">
        <is>
          <t>TRSUB0014 00001</t>
        </is>
      </c>
      <c r="AG162" s="16" t="n">
        <v>20.53016949</v>
      </c>
    </row>
    <row r="163">
      <c r="A163" t="inlineStr">
        <is>
          <t>CDX</t>
        </is>
      </c>
      <c r="B163" t="inlineStr">
        <is>
          <t>Elanco Animal Health Inc</t>
        </is>
      </c>
      <c r="C163" t="inlineStr">
        <is>
          <t>ELAN UN</t>
        </is>
      </c>
      <c r="D163" t="inlineStr">
        <is>
          <t>BF5L3T2</t>
        </is>
      </c>
      <c r="E163" t="inlineStr">
        <is>
          <t>US28414H1032</t>
        </is>
      </c>
      <c r="F163" t="inlineStr">
        <is>
          <t>28414H103</t>
        </is>
      </c>
      <c r="G163" s="11" t="n">
        <v>-28283.55897682443</v>
      </c>
      <c r="H163" s="11" t="n">
        <v>23.17</v>
      </c>
      <c r="I163" s="12" t="n">
        <v>-655330.061493022</v>
      </c>
      <c r="J163" s="13" t="n">
        <v>-0.0018915629319616</v>
      </c>
      <c r="K163" s="14" t="n">
        <v>346448986.9303091</v>
      </c>
      <c r="L163" s="15" t="n">
        <v>16875001</v>
      </c>
      <c r="M163" s="16" t="n">
        <v>20.53030912</v>
      </c>
      <c r="N163" s="17">
        <f>_xlfn.IF(ISNUMBER(BDP($C163, "DELTA_MID")),BDP($C163, "DELTA_MID")," ")</f>
        <v/>
      </c>
      <c r="O163" s="17">
        <f>_xlfn.IF(ISNUMBER(N163),BDP($C163, "OPT_UNDL_TICKER"),"")</f>
        <v/>
      </c>
      <c r="P163" s="18">
        <f>_xlfn.IF(ISNUMBER(N163),BDP($C163, "OPT_UNDL_PX")," ")</f>
        <v/>
      </c>
      <c r="Q163" s="17">
        <f>_xlfn.IF(ISNUMBER(N163),+G163*BDP($C163, "PX_POS_MULT_FACTOR")*P163/K163," ")</f>
        <v/>
      </c>
      <c r="R163" s="18">
        <f>_xlfn.IF(OR($A163="TUA",$A163="TYA"),"",IF(ISNUMBER(BDP($C163,"DUR_ADJ_OAS_MID")),BDP($C163,"DUR_ADJ_OAS_MID"),IF(ISNUMBER(BDP($E163&amp;" ISIN","DUR_ADJ_OAS_MID")),BDP($E163&amp;" ISIN","DUR_ADJ_OAS_MID")," ")))</f>
        <v/>
      </c>
      <c r="S163" s="17">
        <f>_xlfn.IF(ISNUMBER(N163),Q163*N163,IF(ISNUMBER(R163),J163*R163," "))</f>
        <v/>
      </c>
      <c r="AB163" s="18" t="inlineStr">
        <is>
          <t>TRSUB0014 00001</t>
        </is>
      </c>
      <c r="AG163" s="16" t="n">
        <v>20.53016949</v>
      </c>
    </row>
    <row r="164">
      <c r="A164" t="inlineStr">
        <is>
          <t>CDX</t>
        </is>
      </c>
      <c r="B164" t="inlineStr">
        <is>
          <t>elf Beauty Inc</t>
        </is>
      </c>
      <c r="C164" t="inlineStr">
        <is>
          <t>ELF UN</t>
        </is>
      </c>
      <c r="D164" t="inlineStr">
        <is>
          <t>BDDQ975</t>
        </is>
      </c>
      <c r="E164" t="inlineStr">
        <is>
          <t>US26856L1035</t>
        </is>
      </c>
      <c r="F164" t="inlineStr">
        <is>
          <t>26856L103</t>
        </is>
      </c>
      <c r="G164" s="11" t="n">
        <v>-10326.23880697752</v>
      </c>
      <c r="H164" s="11" t="n">
        <v>96.91</v>
      </c>
      <c r="I164" s="12" t="n">
        <v>-1000715.802784191</v>
      </c>
      <c r="J164" s="13" t="n">
        <v>-0.0028884939501511</v>
      </c>
      <c r="K164" s="14" t="n">
        <v>346448986.9303091</v>
      </c>
      <c r="L164" s="15" t="n">
        <v>16875001</v>
      </c>
      <c r="M164" s="16" t="n">
        <v>20.53030912</v>
      </c>
      <c r="N164" s="17">
        <f>_xlfn.IF(ISNUMBER(BDP($C164, "DELTA_MID")),BDP($C164, "DELTA_MID")," ")</f>
        <v/>
      </c>
      <c r="O164" s="17">
        <f>_xlfn.IF(ISNUMBER(N164),BDP($C164, "OPT_UNDL_TICKER"),"")</f>
        <v/>
      </c>
      <c r="P164" s="18">
        <f>_xlfn.IF(ISNUMBER(N164),BDP($C164, "OPT_UNDL_PX")," ")</f>
        <v/>
      </c>
      <c r="Q164" s="17">
        <f>_xlfn.IF(ISNUMBER(N164),+G164*BDP($C164, "PX_POS_MULT_FACTOR")*P164/K164," ")</f>
        <v/>
      </c>
      <c r="R164" s="18">
        <f>_xlfn.IF(OR($A164="TUA",$A164="TYA"),"",IF(ISNUMBER(BDP($C164,"DUR_ADJ_OAS_MID")),BDP($C164,"DUR_ADJ_OAS_MID"),IF(ISNUMBER(BDP($E164&amp;" ISIN","DUR_ADJ_OAS_MID")),BDP($E164&amp;" ISIN","DUR_ADJ_OAS_MID")," ")))</f>
        <v/>
      </c>
      <c r="S164" s="17">
        <f>_xlfn.IF(ISNUMBER(N164),Q164*N164,IF(ISNUMBER(R164),J164*R164," "))</f>
        <v/>
      </c>
      <c r="AB164" s="18" t="inlineStr">
        <is>
          <t>TRSUB0014 00001</t>
        </is>
      </c>
      <c r="AG164" s="16" t="n">
        <v>20.53016949</v>
      </c>
    </row>
    <row r="165">
      <c r="A165" t="inlineStr">
        <is>
          <t>CDX</t>
        </is>
      </c>
      <c r="B165" t="inlineStr">
        <is>
          <t>Eastman Chemical Co</t>
        </is>
      </c>
      <c r="C165" t="inlineStr">
        <is>
          <t>EMN UN</t>
        </is>
      </c>
      <c r="D165" t="inlineStr">
        <is>
          <t>2298386</t>
        </is>
      </c>
      <c r="E165" t="inlineStr">
        <is>
          <t>US2774321002</t>
        </is>
      </c>
      <c r="F165" t="inlineStr">
        <is>
          <t>277432100</t>
        </is>
      </c>
      <c r="G165" s="11" t="n">
        <v>-9435.994947950869</v>
      </c>
      <c r="H165" s="11" t="n">
        <v>68.11</v>
      </c>
      <c r="I165" s="12" t="n">
        <v>-642685.6159049335</v>
      </c>
      <c r="J165" s="13" t="n">
        <v>-0.0018550656522318</v>
      </c>
      <c r="K165" s="14" t="n">
        <v>346448986.9303091</v>
      </c>
      <c r="L165" s="15" t="n">
        <v>16875001</v>
      </c>
      <c r="M165" s="16" t="n">
        <v>20.53030912</v>
      </c>
      <c r="N165" s="17">
        <f>_xlfn.IF(ISNUMBER(BDP($C165, "DELTA_MID")),BDP($C165, "DELTA_MID")," ")</f>
        <v/>
      </c>
      <c r="O165" s="17">
        <f>_xlfn.IF(ISNUMBER(N165),BDP($C165, "OPT_UNDL_TICKER"),"")</f>
        <v/>
      </c>
      <c r="P165" s="18">
        <f>_xlfn.IF(ISNUMBER(N165),BDP($C165, "OPT_UNDL_PX")," ")</f>
        <v/>
      </c>
      <c r="Q165" s="17">
        <f>_xlfn.IF(ISNUMBER(N165),+G165*BDP($C165, "PX_POS_MULT_FACTOR")*P165/K165," ")</f>
        <v/>
      </c>
      <c r="R165" s="18">
        <f>_xlfn.IF(OR($A165="TUA",$A165="TYA"),"",IF(ISNUMBER(BDP($C165,"DUR_ADJ_OAS_MID")),BDP($C165,"DUR_ADJ_OAS_MID"),IF(ISNUMBER(BDP($E165&amp;" ISIN","DUR_ADJ_OAS_MID")),BDP($E165&amp;" ISIN","DUR_ADJ_OAS_MID")," ")))</f>
        <v/>
      </c>
      <c r="S165" s="17">
        <f>_xlfn.IF(ISNUMBER(N165),Q165*N165,IF(ISNUMBER(R165),J165*R165," "))</f>
        <v/>
      </c>
      <c r="AB165" s="18" t="inlineStr">
        <is>
          <t>TRSUB0014 00001</t>
        </is>
      </c>
      <c r="AG165" s="16" t="n">
        <v>20.53016949</v>
      </c>
    </row>
    <row r="166">
      <c r="A166" t="inlineStr">
        <is>
          <t>CDX</t>
        </is>
      </c>
      <c r="B166" t="inlineStr">
        <is>
          <t>Ford Motor Co</t>
        </is>
      </c>
      <c r="C166" t="inlineStr">
        <is>
          <t>F UN</t>
        </is>
      </c>
      <c r="D166" t="inlineStr">
        <is>
          <t>2615468</t>
        </is>
      </c>
      <c r="E166" t="inlineStr">
        <is>
          <t>US3453708600</t>
        </is>
      </c>
      <c r="F166" t="inlineStr">
        <is>
          <t>345370860</t>
        </is>
      </c>
      <c r="G166" s="11" t="n">
        <v>-50855.52706390798</v>
      </c>
      <c r="H166" s="11" t="n">
        <v>13.97</v>
      </c>
      <c r="I166" s="12" t="n">
        <v>-710451.7130827944</v>
      </c>
      <c r="J166" s="13" t="n">
        <v>-0.0020506676015355</v>
      </c>
      <c r="K166" s="14" t="n">
        <v>346448986.9303091</v>
      </c>
      <c r="L166" s="15" t="n">
        <v>16875001</v>
      </c>
      <c r="M166" s="16" t="n">
        <v>20.53030912</v>
      </c>
      <c r="N166" s="17">
        <f>_xlfn.IF(ISNUMBER(BDP($C166, "DELTA_MID")),BDP($C166, "DELTA_MID")," ")</f>
        <v/>
      </c>
      <c r="O166" s="17">
        <f>_xlfn.IF(ISNUMBER(N166),BDP($C166, "OPT_UNDL_TICKER"),"")</f>
        <v/>
      </c>
      <c r="P166" s="18">
        <f>_xlfn.IF(ISNUMBER(N166),BDP($C166, "OPT_UNDL_PX")," ")</f>
        <v/>
      </c>
      <c r="Q166" s="17">
        <f>_xlfn.IF(ISNUMBER(N166),+G166*BDP($C166, "PX_POS_MULT_FACTOR")*P166/K166," ")</f>
        <v/>
      </c>
      <c r="R166" s="18">
        <f>_xlfn.IF(OR($A166="TUA",$A166="TYA"),"",IF(ISNUMBER(BDP($C166,"DUR_ADJ_OAS_MID")),BDP($C166,"DUR_ADJ_OAS_MID"),IF(ISNUMBER(BDP($E166&amp;" ISIN","DUR_ADJ_OAS_MID")),BDP($E166&amp;" ISIN","DUR_ADJ_OAS_MID")," ")))</f>
        <v/>
      </c>
      <c r="S166" s="17">
        <f>_xlfn.IF(ISNUMBER(N166),Q166*N166,IF(ISNUMBER(R166),J166*R166," "))</f>
        <v/>
      </c>
      <c r="AB166" s="18" t="inlineStr">
        <is>
          <t>TRSUB0014 00001</t>
        </is>
      </c>
      <c r="AG166" s="16" t="n">
        <v>20.53016949</v>
      </c>
    </row>
    <row r="167">
      <c r="A167" t="inlineStr">
        <is>
          <t>CDX</t>
        </is>
      </c>
      <c r="B167" t="inlineStr">
        <is>
          <t>Fortune Brands Innovations Inc</t>
        </is>
      </c>
      <c r="C167" t="inlineStr">
        <is>
          <t>FBIN UN</t>
        </is>
      </c>
      <c r="D167" t="inlineStr">
        <is>
          <t>B3MC7D6</t>
        </is>
      </c>
      <c r="E167" t="inlineStr">
        <is>
          <t>US34964C1062</t>
        </is>
      </c>
      <c r="F167" t="inlineStr">
        <is>
          <t>34964C106</t>
        </is>
      </c>
      <c r="G167" s="11" t="n">
        <v>-16128.23897863998</v>
      </c>
      <c r="H167" s="11" t="n">
        <v>40.73</v>
      </c>
      <c r="I167" s="12" t="n">
        <v>-656903.1736000063</v>
      </c>
      <c r="J167" s="13" t="n">
        <v>-0.001896103606538</v>
      </c>
      <c r="K167" s="14" t="n">
        <v>346448986.9303091</v>
      </c>
      <c r="L167" s="15" t="n">
        <v>16875001</v>
      </c>
      <c r="M167" s="16" t="n">
        <v>20.53030912</v>
      </c>
      <c r="N167" s="17">
        <f>_xlfn.IF(ISNUMBER(BDP($C167, "DELTA_MID")),BDP($C167, "DELTA_MID")," ")</f>
        <v/>
      </c>
      <c r="O167" s="17">
        <f>_xlfn.IF(ISNUMBER(N167),BDP($C167, "OPT_UNDL_TICKER"),"")</f>
        <v/>
      </c>
      <c r="P167" s="18">
        <f>_xlfn.IF(ISNUMBER(N167),BDP($C167, "OPT_UNDL_PX")," ")</f>
        <v/>
      </c>
      <c r="Q167" s="17">
        <f>_xlfn.IF(ISNUMBER(N167),+G167*BDP($C167, "PX_POS_MULT_FACTOR")*P167/K167," ")</f>
        <v/>
      </c>
      <c r="R167" s="18">
        <f>_xlfn.IF(OR($A167="TUA",$A167="TYA"),"",IF(ISNUMBER(BDP($C167,"DUR_ADJ_OAS_MID")),BDP($C167,"DUR_ADJ_OAS_MID"),IF(ISNUMBER(BDP($E167&amp;" ISIN","DUR_ADJ_OAS_MID")),BDP($E167&amp;" ISIN","DUR_ADJ_OAS_MID")," ")))</f>
        <v/>
      </c>
      <c r="S167" s="17">
        <f>_xlfn.IF(ISNUMBER(N167),Q167*N167,IF(ISNUMBER(R167),J167*R167," "))</f>
        <v/>
      </c>
      <c r="AB167" s="18" t="inlineStr">
        <is>
          <t>TRSUB0014 00001</t>
        </is>
      </c>
      <c r="AG167" s="16" t="n">
        <v>20.53016949</v>
      </c>
    </row>
    <row r="168">
      <c r="A168" t="inlineStr">
        <is>
          <t>CDX</t>
        </is>
      </c>
      <c r="B168" t="inlineStr">
        <is>
          <t>Flowers Foods Inc</t>
        </is>
      </c>
      <c r="C168" t="inlineStr">
        <is>
          <t>FLO UN</t>
        </is>
      </c>
      <c r="D168" t="inlineStr">
        <is>
          <t>2744243</t>
        </is>
      </c>
      <c r="E168" t="inlineStr">
        <is>
          <t>US3434981011</t>
        </is>
      </c>
      <c r="F168" t="inlineStr">
        <is>
          <t>343498101</t>
        </is>
      </c>
      <c r="G168" s="11" t="n">
        <v>-86836.14688843799</v>
      </c>
      <c r="H168" s="11" t="n">
        <v>6.09</v>
      </c>
      <c r="I168" s="12" t="n">
        <v>-528832.1345505873</v>
      </c>
      <c r="J168" s="13" t="n">
        <v>-0.0015264357943034</v>
      </c>
      <c r="K168" s="14" t="n">
        <v>346448986.9303091</v>
      </c>
      <c r="L168" s="15" t="n">
        <v>16875001</v>
      </c>
      <c r="M168" s="16" t="n">
        <v>20.53030912</v>
      </c>
      <c r="N168" s="17">
        <f>_xlfn.IF(ISNUMBER(BDP($C168, "DELTA_MID")),BDP($C168, "DELTA_MID")," ")</f>
        <v/>
      </c>
      <c r="O168" s="17">
        <f>_xlfn.IF(ISNUMBER(N168),BDP($C168, "OPT_UNDL_TICKER"),"")</f>
        <v/>
      </c>
      <c r="P168" s="18">
        <f>_xlfn.IF(ISNUMBER(N168),BDP($C168, "OPT_UNDL_PX")," ")</f>
        <v/>
      </c>
      <c r="Q168" s="17">
        <f>_xlfn.IF(ISNUMBER(N168),+G168*BDP($C168, "PX_POS_MULT_FACTOR")*P168/K168," ")</f>
        <v/>
      </c>
      <c r="R168" s="18">
        <f>_xlfn.IF(OR($A168="TUA",$A168="TYA"),"",IF(ISNUMBER(BDP($C168,"DUR_ADJ_OAS_MID")),BDP($C168,"DUR_ADJ_OAS_MID"),IF(ISNUMBER(BDP($E168&amp;" ISIN","DUR_ADJ_OAS_MID")),BDP($E168&amp;" ISIN","DUR_ADJ_OAS_MID")," ")))</f>
        <v/>
      </c>
      <c r="S168" s="17">
        <f>_xlfn.IF(ISNUMBER(N168),Q168*N168,IF(ISNUMBER(R168),J168*R168," "))</f>
        <v/>
      </c>
      <c r="AB168" s="18" t="inlineStr">
        <is>
          <t>TRSUB0014 00001</t>
        </is>
      </c>
      <c r="AG168" s="16" t="n">
        <v>20.53016949</v>
      </c>
    </row>
    <row r="169">
      <c r="A169" t="inlineStr">
        <is>
          <t>CDX</t>
        </is>
      </c>
      <c r="B169" t="inlineStr">
        <is>
          <t>Flutter Entertainment PLC</t>
        </is>
      </c>
      <c r="C169" t="inlineStr">
        <is>
          <t>FLUT UN</t>
        </is>
      </c>
      <c r="D169" t="inlineStr">
        <is>
          <t>BWZMZF4</t>
        </is>
      </c>
      <c r="E169" t="inlineStr">
        <is>
          <t>IE00BWT6H894</t>
        </is>
      </c>
      <c r="G169" s="11" t="n">
        <v>-6700.183307700219</v>
      </c>
      <c r="H169" s="11" t="n">
        <v>100.56</v>
      </c>
      <c r="I169" s="12" t="n">
        <v>-673770.433422334</v>
      </c>
      <c r="J169" s="13" t="n">
        <v>-0.0019447897348242</v>
      </c>
      <c r="K169" s="14" t="n">
        <v>346448986.9303091</v>
      </c>
      <c r="L169" s="15" t="n">
        <v>16875001</v>
      </c>
      <c r="M169" s="16" t="n">
        <v>20.53030912</v>
      </c>
      <c r="N169" s="17">
        <f>_xlfn.IF(ISNUMBER(BDP($C169, "DELTA_MID")),BDP($C169, "DELTA_MID")," ")</f>
        <v/>
      </c>
      <c r="O169" s="17">
        <f>_xlfn.IF(ISNUMBER(N169),BDP($C169, "OPT_UNDL_TICKER"),"")</f>
        <v/>
      </c>
      <c r="P169" s="18">
        <f>_xlfn.IF(ISNUMBER(N169),BDP($C169, "OPT_UNDL_PX")," ")</f>
        <v/>
      </c>
      <c r="Q169" s="17">
        <f>_xlfn.IF(ISNUMBER(N169),+G169*BDP($C169, "PX_POS_MULT_FACTOR")*P169/K169," ")</f>
        <v/>
      </c>
      <c r="R169" s="18">
        <f>_xlfn.IF(OR($A169="TUA",$A169="TYA"),"",IF(ISNUMBER(BDP($C169,"DUR_ADJ_OAS_MID")),BDP($C169,"DUR_ADJ_OAS_MID"),IF(ISNUMBER(BDP($E169&amp;" ISIN","DUR_ADJ_OAS_MID")),BDP($E169&amp;" ISIN","DUR_ADJ_OAS_MID")," ")))</f>
        <v/>
      </c>
      <c r="S169" s="17">
        <f>_xlfn.IF(ISNUMBER(N169),Q169*N169,IF(ISNUMBER(R169),J169*R169," "))</f>
        <v/>
      </c>
      <c r="AB169" s="18" t="inlineStr">
        <is>
          <t>TRSUB0014 00001</t>
        </is>
      </c>
      <c r="AG169" s="16" t="n">
        <v>20.53016949</v>
      </c>
    </row>
    <row r="170">
      <c r="A170" t="inlineStr">
        <is>
          <t>CDX</t>
        </is>
      </c>
      <c r="B170" t="inlineStr">
        <is>
          <t>FMC Corp</t>
        </is>
      </c>
      <c r="C170" t="inlineStr">
        <is>
          <t>FMC UN</t>
        </is>
      </c>
      <c r="D170" t="inlineStr">
        <is>
          <t>2328603</t>
        </is>
      </c>
      <c r="E170" t="inlineStr">
        <is>
          <t>US3024913036</t>
        </is>
      </c>
      <c r="F170" t="inlineStr">
        <is>
          <t>302491303</t>
        </is>
      </c>
      <c r="G170" s="11" t="n">
        <v>-59493.00456535754</v>
      </c>
      <c r="H170" s="11" t="n">
        <v>11.4</v>
      </c>
      <c r="I170" s="12" t="n">
        <v>-678220.252045076</v>
      </c>
      <c r="J170" s="13" t="n">
        <v>-0.0019576338151668</v>
      </c>
      <c r="K170" s="14" t="n">
        <v>346448986.9303091</v>
      </c>
      <c r="L170" s="15" t="n">
        <v>16875001</v>
      </c>
      <c r="M170" s="16" t="n">
        <v>20.53030912</v>
      </c>
      <c r="N170" s="17">
        <f>_xlfn.IF(ISNUMBER(BDP($C170, "DELTA_MID")),BDP($C170, "DELTA_MID")," ")</f>
        <v/>
      </c>
      <c r="O170" s="17">
        <f>_xlfn.IF(ISNUMBER(N170),BDP($C170, "OPT_UNDL_TICKER"),"")</f>
        <v/>
      </c>
      <c r="P170" s="18">
        <f>_xlfn.IF(ISNUMBER(N170),BDP($C170, "OPT_UNDL_PX")," ")</f>
        <v/>
      </c>
      <c r="Q170" s="17">
        <f>_xlfn.IF(ISNUMBER(N170),+G170*BDP($C170, "PX_POS_MULT_FACTOR")*P170/K170," ")</f>
        <v/>
      </c>
      <c r="R170" s="18">
        <f>_xlfn.IF(OR($A170="TUA",$A170="TYA"),"",IF(ISNUMBER(BDP($C170,"DUR_ADJ_OAS_MID")),BDP($C170,"DUR_ADJ_OAS_MID"),IF(ISNUMBER(BDP($E170&amp;" ISIN","DUR_ADJ_OAS_MID")),BDP($E170&amp;" ISIN","DUR_ADJ_OAS_MID")," ")))</f>
        <v/>
      </c>
      <c r="S170" s="17">
        <f>_xlfn.IF(ISNUMBER(N170),Q170*N170,IF(ISNUMBER(R170),J170*R170," "))</f>
        <v/>
      </c>
      <c r="AB170" s="18" t="inlineStr">
        <is>
          <t>TRSUB0014 00001</t>
        </is>
      </c>
      <c r="AG170" s="16" t="n">
        <v>20.53016949</v>
      </c>
    </row>
    <row r="171">
      <c r="A171" t="inlineStr">
        <is>
          <t>CDX</t>
        </is>
      </c>
      <c r="B171" t="inlineStr">
        <is>
          <t>Genpact Ltd</t>
        </is>
      </c>
      <c r="C171" t="inlineStr">
        <is>
          <t>G UN</t>
        </is>
      </c>
      <c r="D171" t="inlineStr">
        <is>
          <t>B23DBK6</t>
        </is>
      </c>
      <c r="E171" t="inlineStr">
        <is>
          <t>BMG3922B1072</t>
        </is>
      </c>
      <c r="G171" s="11" t="n">
        <v>-23182.91737719327</v>
      </c>
      <c r="H171" s="11" t="n">
        <v>35.14</v>
      </c>
      <c r="I171" s="12" t="n">
        <v>-814647.7166345713</v>
      </c>
      <c r="J171" s="13" t="n">
        <v>-0.0023514218466987</v>
      </c>
      <c r="K171" s="14" t="n">
        <v>346448986.9303091</v>
      </c>
      <c r="L171" s="15" t="n">
        <v>16875001</v>
      </c>
      <c r="M171" s="16" t="n">
        <v>20.53030912</v>
      </c>
      <c r="N171" s="17">
        <f>_xlfn.IF(ISNUMBER(BDP($C171, "DELTA_MID")),BDP($C171, "DELTA_MID")," ")</f>
        <v/>
      </c>
      <c r="O171" s="17">
        <f>_xlfn.IF(ISNUMBER(N171),BDP($C171, "OPT_UNDL_TICKER"),"")</f>
        <v/>
      </c>
      <c r="P171" s="18">
        <f>_xlfn.IF(ISNUMBER(N171),BDP($C171, "OPT_UNDL_PX")," ")</f>
        <v/>
      </c>
      <c r="Q171" s="17">
        <f>_xlfn.IF(ISNUMBER(N171),+G171*BDP($C171, "PX_POS_MULT_FACTOR")*P171/K171," ")</f>
        <v/>
      </c>
      <c r="R171" s="18">
        <f>_xlfn.IF(OR($A171="TUA",$A171="TYA"),"",IF(ISNUMBER(BDP($C171,"DUR_ADJ_OAS_MID")),BDP($C171,"DUR_ADJ_OAS_MID"),IF(ISNUMBER(BDP($E171&amp;" ISIN","DUR_ADJ_OAS_MID")),BDP($E171&amp;" ISIN","DUR_ADJ_OAS_MID")," ")))</f>
        <v/>
      </c>
      <c r="S171" s="17">
        <f>_xlfn.IF(ISNUMBER(N171),Q171*N171,IF(ISNUMBER(R171),J171*R171," "))</f>
        <v/>
      </c>
      <c r="AB171" s="18" t="inlineStr">
        <is>
          <t>TRSUB0014 00001</t>
        </is>
      </c>
      <c r="AG171" s="16" t="n">
        <v>20.53016949</v>
      </c>
    </row>
    <row r="172">
      <c r="A172" t="inlineStr">
        <is>
          <t>CDX</t>
        </is>
      </c>
      <c r="B172" t="inlineStr">
        <is>
          <t>Gap Inc/The</t>
        </is>
      </c>
      <c r="C172" t="inlineStr">
        <is>
          <t>GAP UN</t>
        </is>
      </c>
      <c r="D172" t="inlineStr">
        <is>
          <t>2360326</t>
        </is>
      </c>
      <c r="E172" t="inlineStr">
        <is>
          <t>US3647601083</t>
        </is>
      </c>
      <c r="F172" t="inlineStr">
        <is>
          <t>364760108</t>
        </is>
      </c>
      <c r="G172" s="11" t="n">
        <v>-32059.31091685903</v>
      </c>
      <c r="H172" s="11" t="n">
        <v>21.51</v>
      </c>
      <c r="I172" s="12" t="n">
        <v>-689595.7778216378</v>
      </c>
      <c r="J172" s="13" t="n">
        <v>-0.0019904684494296</v>
      </c>
      <c r="K172" s="14" t="n">
        <v>346448986.9303091</v>
      </c>
      <c r="L172" s="15" t="n">
        <v>16875001</v>
      </c>
      <c r="M172" s="16" t="n">
        <v>20.53030912</v>
      </c>
      <c r="N172" s="17">
        <f>_xlfn.IF(ISNUMBER(BDP($C172, "DELTA_MID")),BDP($C172, "DELTA_MID")," ")</f>
        <v/>
      </c>
      <c r="O172" s="17">
        <f>_xlfn.IF(ISNUMBER(N172),BDP($C172, "OPT_UNDL_TICKER"),"")</f>
        <v/>
      </c>
      <c r="P172" s="18">
        <f>_xlfn.IF(ISNUMBER(N172),BDP($C172, "OPT_UNDL_PX")," ")</f>
        <v/>
      </c>
      <c r="Q172" s="17">
        <f>_xlfn.IF(ISNUMBER(N172),+G172*BDP($C172, "PX_POS_MULT_FACTOR")*P172/K172," ")</f>
        <v/>
      </c>
      <c r="R172" s="18">
        <f>_xlfn.IF(OR($A172="TUA",$A172="TYA"),"",IF(ISNUMBER(BDP($C172,"DUR_ADJ_OAS_MID")),BDP($C172,"DUR_ADJ_OAS_MID"),IF(ISNUMBER(BDP($E172&amp;" ISIN","DUR_ADJ_OAS_MID")),BDP($E172&amp;" ISIN","DUR_ADJ_OAS_MID")," ")))</f>
        <v/>
      </c>
      <c r="S172" s="17">
        <f>_xlfn.IF(ISNUMBER(N172),Q172*N172,IF(ISNUMBER(R172),J172*R172," "))</f>
        <v/>
      </c>
      <c r="AB172" s="18" t="inlineStr">
        <is>
          <t>TRSUB0014 00001</t>
        </is>
      </c>
      <c r="AG172" s="16" t="n">
        <v>20.53016949</v>
      </c>
    </row>
    <row r="173">
      <c r="A173" t="inlineStr">
        <is>
          <t>CDX</t>
        </is>
      </c>
      <c r="B173" t="inlineStr">
        <is>
          <t>GoDaddy Inc</t>
        </is>
      </c>
      <c r="C173" t="inlineStr">
        <is>
          <t>GDDY UN</t>
        </is>
      </c>
      <c r="D173" t="inlineStr">
        <is>
          <t>BWFRFC6</t>
        </is>
      </c>
      <c r="E173" t="inlineStr">
        <is>
          <t>US3802371076</t>
        </is>
      </c>
      <c r="F173" t="inlineStr">
        <is>
          <t>380237107</t>
        </is>
      </c>
      <c r="G173" s="11" t="n">
        <v>-8748.322519452549</v>
      </c>
      <c r="H173" s="11" t="n">
        <v>98.06999999999999</v>
      </c>
      <c r="I173" s="12" t="n">
        <v>-857947.9894827114</v>
      </c>
      <c r="J173" s="13" t="n">
        <v>-0.0024764049596002</v>
      </c>
      <c r="K173" s="14" t="n">
        <v>346448986.9303091</v>
      </c>
      <c r="L173" s="15" t="n">
        <v>16875001</v>
      </c>
      <c r="M173" s="16" t="n">
        <v>20.53030912</v>
      </c>
      <c r="N173" s="17">
        <f>_xlfn.IF(ISNUMBER(BDP($C173, "DELTA_MID")),BDP($C173, "DELTA_MID")," ")</f>
        <v/>
      </c>
      <c r="O173" s="17">
        <f>_xlfn.IF(ISNUMBER(N173),BDP($C173, "OPT_UNDL_TICKER"),"")</f>
        <v/>
      </c>
      <c r="P173" s="18">
        <f>_xlfn.IF(ISNUMBER(N173),BDP($C173, "OPT_UNDL_PX")," ")</f>
        <v/>
      </c>
      <c r="Q173" s="17">
        <f>_xlfn.IF(ISNUMBER(N173),+G173*BDP($C173, "PX_POS_MULT_FACTOR")*P173/K173," ")</f>
        <v/>
      </c>
      <c r="R173" s="18">
        <f>_xlfn.IF(OR($A173="TUA",$A173="TYA"),"",IF(ISNUMBER(BDP($C173,"DUR_ADJ_OAS_MID")),BDP($C173,"DUR_ADJ_OAS_MID"),IF(ISNUMBER(BDP($E173&amp;" ISIN","DUR_ADJ_OAS_MID")),BDP($E173&amp;" ISIN","DUR_ADJ_OAS_MID")," ")))</f>
        <v/>
      </c>
      <c r="S173" s="17">
        <f>_xlfn.IF(ISNUMBER(N173),Q173*N173,IF(ISNUMBER(R173),J173*R173," "))</f>
        <v/>
      </c>
      <c r="AB173" s="18" t="inlineStr">
        <is>
          <t>TRSUB0014 00001</t>
        </is>
      </c>
      <c r="AG173" s="16" t="n">
        <v>20.53016949</v>
      </c>
    </row>
    <row r="174">
      <c r="A174" t="inlineStr">
        <is>
          <t>CDX</t>
        </is>
      </c>
      <c r="B174" t="inlineStr">
        <is>
          <t>General Mills Inc</t>
        </is>
      </c>
      <c r="C174" t="inlineStr">
        <is>
          <t>GIS UN</t>
        </is>
      </c>
      <c r="D174" t="inlineStr">
        <is>
          <t>2367026</t>
        </is>
      </c>
      <c r="E174" t="inlineStr">
        <is>
          <t>US3703341046</t>
        </is>
      </c>
      <c r="F174" t="inlineStr">
        <is>
          <t>370334104</t>
        </is>
      </c>
      <c r="G174" s="11" t="n">
        <v>-19569.36395135373</v>
      </c>
      <c r="H174" s="11" t="n">
        <v>35.85</v>
      </c>
      <c r="I174" s="12" t="n">
        <v>-701561.6976560311</v>
      </c>
      <c r="J174" s="13" t="n">
        <v>-0.0020250072135357</v>
      </c>
      <c r="K174" s="14" t="n">
        <v>346448986.9303091</v>
      </c>
      <c r="L174" s="15" t="n">
        <v>16875001</v>
      </c>
      <c r="M174" s="16" t="n">
        <v>20.53030912</v>
      </c>
      <c r="N174" s="17">
        <f>_xlfn.IF(ISNUMBER(BDP($C174, "DELTA_MID")),BDP($C174, "DELTA_MID")," ")</f>
        <v/>
      </c>
      <c r="O174" s="17">
        <f>_xlfn.IF(ISNUMBER(N174),BDP($C174, "OPT_UNDL_TICKER"),"")</f>
        <v/>
      </c>
      <c r="P174" s="18">
        <f>_xlfn.IF(ISNUMBER(N174),BDP($C174, "OPT_UNDL_PX")," ")</f>
        <v/>
      </c>
      <c r="Q174" s="17">
        <f>_xlfn.IF(ISNUMBER(N174),+G174*BDP($C174, "PX_POS_MULT_FACTOR")*P174/K174," ")</f>
        <v/>
      </c>
      <c r="R174" s="18">
        <f>_xlfn.IF(OR($A174="TUA",$A174="TYA"),"",IF(ISNUMBER(BDP($C174,"DUR_ADJ_OAS_MID")),BDP($C174,"DUR_ADJ_OAS_MID"),IF(ISNUMBER(BDP($E174&amp;" ISIN","DUR_ADJ_OAS_MID")),BDP($E174&amp;" ISIN","DUR_ADJ_OAS_MID")," ")))</f>
        <v/>
      </c>
      <c r="S174" s="17">
        <f>_xlfn.IF(ISNUMBER(N174),Q174*N174,IF(ISNUMBER(R174),J174*R174," "))</f>
        <v/>
      </c>
      <c r="AB174" s="18" t="inlineStr">
        <is>
          <t>TRSUB0014 00001</t>
        </is>
      </c>
      <c r="AG174" s="16" t="n">
        <v>20.53016949</v>
      </c>
    </row>
    <row r="175">
      <c r="A175" t="inlineStr">
        <is>
          <t>CDX</t>
        </is>
      </c>
      <c r="B175" t="inlineStr">
        <is>
          <t>Liberty Capital Corp</t>
        </is>
      </c>
      <c r="C175" t="inlineStr">
        <is>
          <t>GLIBA UW</t>
        </is>
      </c>
      <c r="D175" t="inlineStr">
        <is>
          <t>BRJW0F0</t>
        </is>
      </c>
      <c r="E175" t="inlineStr">
        <is>
          <t>US36164V6020</t>
        </is>
      </c>
      <c r="F175" t="inlineStr">
        <is>
          <t>36164V602</t>
        </is>
      </c>
      <c r="G175" s="11" t="n">
        <v>-15490.51027866703</v>
      </c>
      <c r="H175" s="11" t="n">
        <v>26.05</v>
      </c>
      <c r="I175" s="12" t="n">
        <v>-403527.7927592761</v>
      </c>
      <c r="J175" s="13" t="n">
        <v>-0.0011647538540513</v>
      </c>
      <c r="K175" s="14" t="n">
        <v>346448986.9303091</v>
      </c>
      <c r="L175" s="15" t="n">
        <v>16875001</v>
      </c>
      <c r="M175" s="16" t="n">
        <v>20.53030912</v>
      </c>
      <c r="N175" s="17">
        <f>_xlfn.IF(ISNUMBER(BDP($C175, "DELTA_MID")),BDP($C175, "DELTA_MID")," ")</f>
        <v/>
      </c>
      <c r="O175" s="17">
        <f>_xlfn.IF(ISNUMBER(N175),BDP($C175, "OPT_UNDL_TICKER"),"")</f>
        <v/>
      </c>
      <c r="P175" s="18">
        <f>_xlfn.IF(ISNUMBER(N175),BDP($C175, "OPT_UNDL_PX")," ")</f>
        <v/>
      </c>
      <c r="Q175" s="17">
        <f>_xlfn.IF(ISNUMBER(N175),+G175*BDP($C175, "PX_POS_MULT_FACTOR")*P175/K175," ")</f>
        <v/>
      </c>
      <c r="R175" s="18">
        <f>_xlfn.IF(OR($A175="TUA",$A175="TYA"),"",IF(ISNUMBER(BDP($C175,"DUR_ADJ_OAS_MID")),BDP($C175,"DUR_ADJ_OAS_MID"),IF(ISNUMBER(BDP($E175&amp;" ISIN","DUR_ADJ_OAS_MID")),BDP($E175&amp;" ISIN","DUR_ADJ_OAS_MID")," ")))</f>
        <v/>
      </c>
      <c r="S175" s="17">
        <f>_xlfn.IF(ISNUMBER(N175),Q175*N175,IF(ISNUMBER(R175),J175*R175," "))</f>
        <v/>
      </c>
      <c r="AB175" s="18" t="inlineStr">
        <is>
          <t>TRSUB0014 00001</t>
        </is>
      </c>
      <c r="AG175" s="16" t="n">
        <v>20.53016949</v>
      </c>
    </row>
    <row r="176">
      <c r="A176" t="inlineStr">
        <is>
          <t>CDX</t>
        </is>
      </c>
      <c r="B176" t="inlineStr">
        <is>
          <t>Liberty Capital Corp</t>
        </is>
      </c>
      <c r="C176" t="inlineStr">
        <is>
          <t>GLIBK UW</t>
        </is>
      </c>
      <c r="D176" t="inlineStr">
        <is>
          <t>BRJW0G1</t>
        </is>
      </c>
      <c r="E176" t="inlineStr">
        <is>
          <t>US36164V8000</t>
        </is>
      </c>
      <c r="F176" t="inlineStr">
        <is>
          <t>36164V800</t>
        </is>
      </c>
      <c r="G176" s="11" t="n">
        <v>-16676.55326260351</v>
      </c>
      <c r="H176" s="11" t="n">
        <v>25.78</v>
      </c>
      <c r="I176" s="12" t="n">
        <v>-429921.5431099184</v>
      </c>
      <c r="J176" s="13" t="n">
        <v>-0.0012409375097881</v>
      </c>
      <c r="K176" s="14" t="n">
        <v>346448986.9303091</v>
      </c>
      <c r="L176" s="15" t="n">
        <v>16875001</v>
      </c>
      <c r="M176" s="16" t="n">
        <v>20.53030912</v>
      </c>
      <c r="N176" s="17">
        <f>_xlfn.IF(ISNUMBER(BDP($C176, "DELTA_MID")),BDP($C176, "DELTA_MID")," ")</f>
        <v/>
      </c>
      <c r="O176" s="17">
        <f>_xlfn.IF(ISNUMBER(N176),BDP($C176, "OPT_UNDL_TICKER"),"")</f>
        <v/>
      </c>
      <c r="P176" s="18">
        <f>_xlfn.IF(ISNUMBER(N176),BDP($C176, "OPT_UNDL_PX")," ")</f>
        <v/>
      </c>
      <c r="Q176" s="17">
        <f>_xlfn.IF(ISNUMBER(N176),+G176*BDP($C176, "PX_POS_MULT_FACTOR")*P176/K176," ")</f>
        <v/>
      </c>
      <c r="R176" s="18">
        <f>_xlfn.IF(OR($A176="TUA",$A176="TYA"),"",IF(ISNUMBER(BDP($C176,"DUR_ADJ_OAS_MID")),BDP($C176,"DUR_ADJ_OAS_MID"),IF(ISNUMBER(BDP($E176&amp;" ISIN","DUR_ADJ_OAS_MID")),BDP($E176&amp;" ISIN","DUR_ADJ_OAS_MID")," ")))</f>
        <v/>
      </c>
      <c r="S176" s="17">
        <f>_xlfn.IF(ISNUMBER(N176),Q176*N176,IF(ISNUMBER(R176),J176*R176," "))</f>
        <v/>
      </c>
      <c r="AB176" s="18" t="inlineStr">
        <is>
          <t>TRSUB0014 00001</t>
        </is>
      </c>
      <c r="AG176" s="16" t="n">
        <v>20.53016949</v>
      </c>
    </row>
    <row r="177">
      <c r="A177" t="inlineStr">
        <is>
          <t>CDX</t>
        </is>
      </c>
      <c r="B177" t="inlineStr">
        <is>
          <t>Grocery Outlet Holding Corp</t>
        </is>
      </c>
      <c r="C177" t="inlineStr">
        <is>
          <t>GO UW</t>
        </is>
      </c>
      <c r="D177" t="inlineStr">
        <is>
          <t>BK1KWF7</t>
        </is>
      </c>
      <c r="E177" t="inlineStr">
        <is>
          <t>US39874R1014</t>
        </is>
      </c>
      <c r="F177" t="inlineStr">
        <is>
          <t>39874R101</t>
        </is>
      </c>
      <c r="G177" s="11" t="n">
        <v>-22456.71410632204</v>
      </c>
      <c r="H177" s="11" t="n">
        <v>11.25</v>
      </c>
      <c r="I177" s="12" t="n">
        <v>-252638.0336961229</v>
      </c>
      <c r="J177" s="13" t="n">
        <v>-0.0007292214531628</v>
      </c>
      <c r="K177" s="14" t="n">
        <v>346448986.9303091</v>
      </c>
      <c r="L177" s="15" t="n">
        <v>16875001</v>
      </c>
      <c r="M177" s="16" t="n">
        <v>20.53030912</v>
      </c>
      <c r="N177" s="17">
        <f>_xlfn.IF(ISNUMBER(BDP($C177, "DELTA_MID")),BDP($C177, "DELTA_MID")," ")</f>
        <v/>
      </c>
      <c r="O177" s="17">
        <f>_xlfn.IF(ISNUMBER(N177),BDP($C177, "OPT_UNDL_TICKER"),"")</f>
        <v/>
      </c>
      <c r="P177" s="18">
        <f>_xlfn.IF(ISNUMBER(N177),BDP($C177, "OPT_UNDL_PX")," ")</f>
        <v/>
      </c>
      <c r="Q177" s="17">
        <f>_xlfn.IF(ISNUMBER(N177),+G177*BDP($C177, "PX_POS_MULT_FACTOR")*P177/K177," ")</f>
        <v/>
      </c>
      <c r="R177" s="18">
        <f>_xlfn.IF(OR($A177="TUA",$A177="TYA"),"",IF(ISNUMBER(BDP($C177,"DUR_ADJ_OAS_MID")),BDP($C177,"DUR_ADJ_OAS_MID"),IF(ISNUMBER(BDP($E177&amp;" ISIN","DUR_ADJ_OAS_MID")),BDP($E177&amp;" ISIN","DUR_ADJ_OAS_MID")," ")))</f>
        <v/>
      </c>
      <c r="S177" s="17">
        <f>_xlfn.IF(ISNUMBER(N177),Q177*N177,IF(ISNUMBER(R177),J177*R177," "))</f>
        <v/>
      </c>
      <c r="AB177" s="18" t="inlineStr">
        <is>
          <t>TRSUB0014 00001</t>
        </is>
      </c>
      <c r="AG177" s="16" t="n">
        <v>20.53016949</v>
      </c>
    </row>
    <row r="178">
      <c r="A178" t="inlineStr">
        <is>
          <t>CDX</t>
        </is>
      </c>
      <c r="B178" t="inlineStr">
        <is>
          <t>Graphic Packaging Holding Co</t>
        </is>
      </c>
      <c r="C178" t="inlineStr">
        <is>
          <t>GPK UN</t>
        </is>
      </c>
      <c r="D178" t="inlineStr">
        <is>
          <t>B2Q8249</t>
        </is>
      </c>
      <c r="E178" t="inlineStr">
        <is>
          <t>US3886891015</t>
        </is>
      </c>
      <c r="F178" t="inlineStr">
        <is>
          <t>388689101</t>
        </is>
      </c>
      <c r="G178" s="11" t="n">
        <v>-64087.2835574854</v>
      </c>
      <c r="H178" s="11" t="n">
        <v>9.5</v>
      </c>
      <c r="I178" s="12" t="n">
        <v>-608829.1937961114</v>
      </c>
      <c r="J178" s="13" t="n">
        <v>-0.0017573415329933</v>
      </c>
      <c r="K178" s="14" t="n">
        <v>346448986.9303091</v>
      </c>
      <c r="L178" s="15" t="n">
        <v>16875001</v>
      </c>
      <c r="M178" s="16" t="n">
        <v>20.53030912</v>
      </c>
      <c r="N178" s="17">
        <f>_xlfn.IF(ISNUMBER(BDP($C178, "DELTA_MID")),BDP($C178, "DELTA_MID")," ")</f>
        <v/>
      </c>
      <c r="O178" s="17">
        <f>_xlfn.IF(ISNUMBER(N178),BDP($C178, "OPT_UNDL_TICKER"),"")</f>
        <v/>
      </c>
      <c r="P178" s="18">
        <f>_xlfn.IF(ISNUMBER(N178),BDP($C178, "OPT_UNDL_PX")," ")</f>
        <v/>
      </c>
      <c r="Q178" s="17">
        <f>_xlfn.IF(ISNUMBER(N178),+G178*BDP($C178, "PX_POS_MULT_FACTOR")*P178/K178," ")</f>
        <v/>
      </c>
      <c r="R178" s="18">
        <f>_xlfn.IF(OR($A178="TUA",$A178="TYA"),"",IF(ISNUMBER(BDP($C178,"DUR_ADJ_OAS_MID")),BDP($C178,"DUR_ADJ_OAS_MID"),IF(ISNUMBER(BDP($E178&amp;" ISIN","DUR_ADJ_OAS_MID")),BDP($E178&amp;" ISIN","DUR_ADJ_OAS_MID")," ")))</f>
        <v/>
      </c>
      <c r="S178" s="17">
        <f>_xlfn.IF(ISNUMBER(N178),Q178*N178,IF(ISNUMBER(R178),J178*R178," "))</f>
        <v/>
      </c>
      <c r="AB178" s="18" t="inlineStr">
        <is>
          <t>TRSUB0014 00001</t>
        </is>
      </c>
      <c r="AG178" s="16" t="n">
        <v>20.53016949</v>
      </c>
    </row>
    <row r="179">
      <c r="A179" t="inlineStr">
        <is>
          <t>CDX</t>
        </is>
      </c>
      <c r="B179" t="inlineStr">
        <is>
          <t>ZoomInfo Technologies Inc</t>
        </is>
      </c>
      <c r="C179" t="inlineStr">
        <is>
          <t>GTM UW</t>
        </is>
      </c>
      <c r="D179" t="inlineStr">
        <is>
          <t>BMWF095</t>
        </is>
      </c>
      <c r="E179" t="inlineStr">
        <is>
          <t>US98980F1049</t>
        </is>
      </c>
      <c r="F179" t="inlineStr">
        <is>
          <t>98980F104</t>
        </is>
      </c>
      <c r="G179" s="11" t="n">
        <v>-241923.5835567262</v>
      </c>
      <c r="H179" s="11" t="n">
        <v>3.8</v>
      </c>
      <c r="I179" s="12" t="n">
        <v>-919309.6175155594</v>
      </c>
      <c r="J179" s="13" t="n">
        <v>-0.0026535208708821</v>
      </c>
      <c r="K179" s="14" t="n">
        <v>346448986.9303091</v>
      </c>
      <c r="L179" s="15" t="n">
        <v>16875001</v>
      </c>
      <c r="M179" s="16" t="n">
        <v>20.53030912</v>
      </c>
      <c r="N179" s="17">
        <f>_xlfn.IF(ISNUMBER(BDP($C179, "DELTA_MID")),BDP($C179, "DELTA_MID")," ")</f>
        <v/>
      </c>
      <c r="O179" s="17">
        <f>_xlfn.IF(ISNUMBER(N179),BDP($C179, "OPT_UNDL_TICKER"),"")</f>
        <v/>
      </c>
      <c r="P179" s="18">
        <f>_xlfn.IF(ISNUMBER(N179),BDP($C179, "OPT_UNDL_PX")," ")</f>
        <v/>
      </c>
      <c r="Q179" s="17">
        <f>_xlfn.IF(ISNUMBER(N179),+G179*BDP($C179, "PX_POS_MULT_FACTOR")*P179/K179," ")</f>
        <v/>
      </c>
      <c r="R179" s="18">
        <f>_xlfn.IF(OR($A179="TUA",$A179="TYA"),"",IF(ISNUMBER(BDP($C179,"DUR_ADJ_OAS_MID")),BDP($C179,"DUR_ADJ_OAS_MID"),IF(ISNUMBER(BDP($E179&amp;" ISIN","DUR_ADJ_OAS_MID")),BDP($E179&amp;" ISIN","DUR_ADJ_OAS_MID")," ")))</f>
        <v/>
      </c>
      <c r="S179" s="17">
        <f>_xlfn.IF(ISNUMBER(N179),Q179*N179,IF(ISNUMBER(R179),J179*R179," "))</f>
        <v/>
      </c>
      <c r="AB179" s="18" t="inlineStr">
        <is>
          <t>TRSUB0014 00001</t>
        </is>
      </c>
      <c r="AG179" s="16" t="n">
        <v>20.53016949</v>
      </c>
    </row>
    <row r="180">
      <c r="A180" t="inlineStr">
        <is>
          <t>CDX</t>
        </is>
      </c>
      <c r="B180" t="inlineStr">
        <is>
          <t>GXO Logistics Inc</t>
        </is>
      </c>
      <c r="C180" t="inlineStr">
        <is>
          <t>GXO UN</t>
        </is>
      </c>
      <c r="D180" t="inlineStr">
        <is>
          <t>BNNTGF1</t>
        </is>
      </c>
      <c r="E180" t="inlineStr">
        <is>
          <t>US36262G1013</t>
        </is>
      </c>
      <c r="F180" t="inlineStr">
        <is>
          <t>36262G101</t>
        </is>
      </c>
      <c r="G180" s="11" t="n">
        <v>-13426.43693065472</v>
      </c>
      <c r="H180" s="11" t="n">
        <v>45.84</v>
      </c>
      <c r="I180" s="12" t="n">
        <v>-615467.8689012127</v>
      </c>
      <c r="J180" s="13" t="n">
        <v>-0.0017765035896179</v>
      </c>
      <c r="K180" s="14" t="n">
        <v>346448986.9303091</v>
      </c>
      <c r="L180" s="15" t="n">
        <v>16875001</v>
      </c>
      <c r="M180" s="16" t="n">
        <v>20.53030912</v>
      </c>
      <c r="N180" s="17">
        <f>_xlfn.IF(ISNUMBER(BDP($C180, "DELTA_MID")),BDP($C180, "DELTA_MID")," ")</f>
        <v/>
      </c>
      <c r="O180" s="17">
        <f>_xlfn.IF(ISNUMBER(N180),BDP($C180, "OPT_UNDL_TICKER"),"")</f>
        <v/>
      </c>
      <c r="P180" s="18">
        <f>_xlfn.IF(ISNUMBER(N180),BDP($C180, "OPT_UNDL_PX")," ")</f>
        <v/>
      </c>
      <c r="Q180" s="17">
        <f>_xlfn.IF(ISNUMBER(N180),+G180*BDP($C180, "PX_POS_MULT_FACTOR")*P180/K180," ")</f>
        <v/>
      </c>
      <c r="R180" s="18">
        <f>_xlfn.IF(OR($A180="TUA",$A180="TYA"),"",IF(ISNUMBER(BDP($C180,"DUR_ADJ_OAS_MID")),BDP($C180,"DUR_ADJ_OAS_MID"),IF(ISNUMBER(BDP($E180&amp;" ISIN","DUR_ADJ_OAS_MID")),BDP($E180&amp;" ISIN","DUR_ADJ_OAS_MID")," ")))</f>
        <v/>
      </c>
      <c r="S180" s="17">
        <f>_xlfn.IF(ISNUMBER(N180),Q180*N180,IF(ISNUMBER(R180),J180*R180," "))</f>
        <v/>
      </c>
      <c r="AB180" s="18" t="inlineStr">
        <is>
          <t>TRSUB0014 00001</t>
        </is>
      </c>
      <c r="AG180" s="16" t="n">
        <v>20.53016949</v>
      </c>
    </row>
    <row r="181">
      <c r="A181" t="inlineStr">
        <is>
          <t>CDX</t>
        </is>
      </c>
      <c r="B181" t="inlineStr">
        <is>
          <t>H&amp;R Block Inc</t>
        </is>
      </c>
      <c r="C181" t="inlineStr">
        <is>
          <t>HRB UN</t>
        </is>
      </c>
      <c r="D181" t="inlineStr">
        <is>
          <t>2105505</t>
        </is>
      </c>
      <c r="E181" t="inlineStr">
        <is>
          <t>US0936711052</t>
        </is>
      </c>
      <c r="F181" t="inlineStr">
        <is>
          <t>093671105</t>
        </is>
      </c>
      <c r="G181" s="11" t="n">
        <v>-18277.47161357132</v>
      </c>
      <c r="H181" s="11" t="n">
        <v>45.12</v>
      </c>
      <c r="I181" s="12" t="n">
        <v>-824679.5192043376</v>
      </c>
      <c r="J181" s="13" t="n">
        <v>-0.002380377920892</v>
      </c>
      <c r="K181" s="14" t="n">
        <v>346448986.9303091</v>
      </c>
      <c r="L181" s="15" t="n">
        <v>16875001</v>
      </c>
      <c r="M181" s="16" t="n">
        <v>20.53030912</v>
      </c>
      <c r="N181" s="17">
        <f>_xlfn.IF(ISNUMBER(BDP($C181, "DELTA_MID")),BDP($C181, "DELTA_MID")," ")</f>
        <v/>
      </c>
      <c r="O181" s="17">
        <f>_xlfn.IF(ISNUMBER(N181),BDP($C181, "OPT_UNDL_TICKER"),"")</f>
        <v/>
      </c>
      <c r="P181" s="18">
        <f>_xlfn.IF(ISNUMBER(N181),BDP($C181, "OPT_UNDL_PX")," ")</f>
        <v/>
      </c>
      <c r="Q181" s="17">
        <f>_xlfn.IF(ISNUMBER(N181),+G181*BDP($C181, "PX_POS_MULT_FACTOR")*P181/K181," ")</f>
        <v/>
      </c>
      <c r="R181" s="18">
        <f>_xlfn.IF(OR($A181="TUA",$A181="TYA"),"",IF(ISNUMBER(BDP($C181,"DUR_ADJ_OAS_MID")),BDP($C181,"DUR_ADJ_OAS_MID"),IF(ISNUMBER(BDP($E181&amp;" ISIN","DUR_ADJ_OAS_MID")),BDP($E181&amp;" ISIN","DUR_ADJ_OAS_MID")," ")))</f>
        <v/>
      </c>
      <c r="S181" s="17">
        <f>_xlfn.IF(ISNUMBER(N181),Q181*N181,IF(ISNUMBER(R181),J181*R181," "))</f>
        <v/>
      </c>
      <c r="AB181" s="18" t="inlineStr">
        <is>
          <t>TRSUB0014 00001</t>
        </is>
      </c>
      <c r="AG181" s="16" t="n">
        <v>20.53016949</v>
      </c>
    </row>
    <row r="182">
      <c r="A182" t="inlineStr">
        <is>
          <t>CDX</t>
        </is>
      </c>
      <c r="B182" t="inlineStr">
        <is>
          <t>Ingram Micro Holding Corp</t>
        </is>
      </c>
      <c r="C182" t="inlineStr">
        <is>
          <t>INGM UN</t>
        </is>
      </c>
      <c r="D182" t="inlineStr">
        <is>
          <t>BS5YN47</t>
        </is>
      </c>
      <c r="E182" t="inlineStr">
        <is>
          <t>US4571521065</t>
        </is>
      </c>
      <c r="F182" t="inlineStr">
        <is>
          <t>457152106</t>
        </is>
      </c>
      <c r="G182" s="11" t="n">
        <v>-23142.00155152757</v>
      </c>
      <c r="H182" s="11" t="n">
        <v>27.55</v>
      </c>
      <c r="I182" s="12" t="n">
        <v>-637562.1427445847</v>
      </c>
      <c r="J182" s="13" t="n">
        <v>-0.0018402771166793</v>
      </c>
      <c r="K182" s="14" t="n">
        <v>346448986.9303091</v>
      </c>
      <c r="L182" s="15" t="n">
        <v>16875001</v>
      </c>
      <c r="M182" s="16" t="n">
        <v>20.53030912</v>
      </c>
      <c r="N182" s="17">
        <f>_xlfn.IF(ISNUMBER(BDP($C182, "DELTA_MID")),BDP($C182, "DELTA_MID")," ")</f>
        <v/>
      </c>
      <c r="O182" s="17">
        <f>_xlfn.IF(ISNUMBER(N182),BDP($C182, "OPT_UNDL_TICKER"),"")</f>
        <v/>
      </c>
      <c r="P182" s="18">
        <f>_xlfn.IF(ISNUMBER(N182),BDP($C182, "OPT_UNDL_PX")," ")</f>
        <v/>
      </c>
      <c r="Q182" s="17">
        <f>_xlfn.IF(ISNUMBER(N182),+G182*BDP($C182, "PX_POS_MULT_FACTOR")*P182/K182," ")</f>
        <v/>
      </c>
      <c r="R182" s="18">
        <f>_xlfn.IF(OR($A182="TUA",$A182="TYA"),"",IF(ISNUMBER(BDP($C182,"DUR_ADJ_OAS_MID")),BDP($C182,"DUR_ADJ_OAS_MID"),IF(ISNUMBER(BDP($E182&amp;" ISIN","DUR_ADJ_OAS_MID")),BDP($E182&amp;" ISIN","DUR_ADJ_OAS_MID")," ")))</f>
        <v/>
      </c>
      <c r="S182" s="17">
        <f>_xlfn.IF(ISNUMBER(N182),Q182*N182,IF(ISNUMBER(R182),J182*R182," "))</f>
        <v/>
      </c>
      <c r="AB182" s="18" t="inlineStr">
        <is>
          <t>TRSUB0014 00001</t>
        </is>
      </c>
      <c r="AG182" s="16" t="n">
        <v>20.53016949</v>
      </c>
    </row>
    <row r="183">
      <c r="A183" t="inlineStr">
        <is>
          <t>CDX</t>
        </is>
      </c>
      <c r="B183" t="inlineStr">
        <is>
          <t>Iridium Communications Inc</t>
        </is>
      </c>
      <c r="C183" t="inlineStr">
        <is>
          <t>IRDM UW</t>
        </is>
      </c>
      <c r="D183" t="inlineStr">
        <is>
          <t>B2QH310</t>
        </is>
      </c>
      <c r="E183" t="inlineStr">
        <is>
          <t>US46269C1027</t>
        </is>
      </c>
      <c r="F183" t="inlineStr">
        <is>
          <t>46269C102</t>
        </is>
      </c>
      <c r="G183" s="11" t="n">
        <v>-14846.30709015068</v>
      </c>
      <c r="H183" s="11" t="n">
        <v>47.3</v>
      </c>
      <c r="I183" s="12" t="n">
        <v>-702230.3253641274</v>
      </c>
      <c r="J183" s="13" t="n">
        <v>-0.002026937159165</v>
      </c>
      <c r="K183" s="14" t="n">
        <v>346448986.9303091</v>
      </c>
      <c r="L183" s="15" t="n">
        <v>16875001</v>
      </c>
      <c r="M183" s="16" t="n">
        <v>20.53030912</v>
      </c>
      <c r="N183" s="17">
        <f>_xlfn.IF(ISNUMBER(BDP($C183, "DELTA_MID")),BDP($C183, "DELTA_MID")," ")</f>
        <v/>
      </c>
      <c r="O183" s="17">
        <f>_xlfn.IF(ISNUMBER(N183),BDP($C183, "OPT_UNDL_TICKER"),"")</f>
        <v/>
      </c>
      <c r="P183" s="18">
        <f>_xlfn.IF(ISNUMBER(N183),BDP($C183, "OPT_UNDL_PX")," ")</f>
        <v/>
      </c>
      <c r="Q183" s="17">
        <f>_xlfn.IF(ISNUMBER(N183),+G183*BDP($C183, "PX_POS_MULT_FACTOR")*P183/K183," ")</f>
        <v/>
      </c>
      <c r="R183" s="18">
        <f>_xlfn.IF(OR($A183="TUA",$A183="TYA"),"",IF(ISNUMBER(BDP($C183,"DUR_ADJ_OAS_MID")),BDP($C183,"DUR_ADJ_OAS_MID"),IF(ISNUMBER(BDP($E183&amp;" ISIN","DUR_ADJ_OAS_MID")),BDP($E183&amp;" ISIN","DUR_ADJ_OAS_MID")," ")))</f>
        <v/>
      </c>
      <c r="S183" s="17">
        <f>_xlfn.IF(ISNUMBER(N183),Q183*N183,IF(ISNUMBER(R183),J183*R183," "))</f>
        <v/>
      </c>
      <c r="AB183" s="18" t="inlineStr">
        <is>
          <t>TRSUB0014 00001</t>
        </is>
      </c>
      <c r="AG183" s="16" t="n">
        <v>20.53016949</v>
      </c>
    </row>
    <row r="184">
      <c r="A184" t="inlineStr">
        <is>
          <t>CDX</t>
        </is>
      </c>
      <c r="B184" t="inlineStr">
        <is>
          <t>Gartner Inc</t>
        </is>
      </c>
      <c r="C184" t="inlineStr">
        <is>
          <t>IT UN</t>
        </is>
      </c>
      <c r="D184" t="inlineStr">
        <is>
          <t>2372763</t>
        </is>
      </c>
      <c r="E184" t="inlineStr">
        <is>
          <t>US3666511072</t>
        </is>
      </c>
      <c r="F184" t="inlineStr">
        <is>
          <t>366651107</t>
        </is>
      </c>
      <c r="G184" s="11" t="n">
        <v>-5141.698345919856</v>
      </c>
      <c r="H184" s="11" t="n">
        <v>179.59</v>
      </c>
      <c r="I184" s="12" t="n">
        <v>-923397.605943747</v>
      </c>
      <c r="J184" s="13" t="n">
        <v>-0.0026653205544789</v>
      </c>
      <c r="K184" s="14" t="n">
        <v>346448986.9303091</v>
      </c>
      <c r="L184" s="15" t="n">
        <v>16875001</v>
      </c>
      <c r="M184" s="16" t="n">
        <v>20.53030912</v>
      </c>
      <c r="N184" s="17">
        <f>_xlfn.IF(ISNUMBER(BDP($C184, "DELTA_MID")),BDP($C184, "DELTA_MID")," ")</f>
        <v/>
      </c>
      <c r="O184" s="17">
        <f>_xlfn.IF(ISNUMBER(N184),BDP($C184, "OPT_UNDL_TICKER"),"")</f>
        <v/>
      </c>
      <c r="P184" s="18">
        <f>_xlfn.IF(ISNUMBER(N184),BDP($C184, "OPT_UNDL_PX")," ")</f>
        <v/>
      </c>
      <c r="Q184" s="17">
        <f>_xlfn.IF(ISNUMBER(N184),+G184*BDP($C184, "PX_POS_MULT_FACTOR")*P184/K184," ")</f>
        <v/>
      </c>
      <c r="R184" s="18">
        <f>_xlfn.IF(OR($A184="TUA",$A184="TYA"),"",IF(ISNUMBER(BDP($C184,"DUR_ADJ_OAS_MID")),BDP($C184,"DUR_ADJ_OAS_MID"),IF(ISNUMBER(BDP($E184&amp;" ISIN","DUR_ADJ_OAS_MID")),BDP($E184&amp;" ISIN","DUR_ADJ_OAS_MID")," ")))</f>
        <v/>
      </c>
      <c r="S184" s="17">
        <f>_xlfn.IF(ISNUMBER(N184),Q184*N184,IF(ISNUMBER(R184),J184*R184," "))</f>
        <v/>
      </c>
      <c r="AB184" s="18" t="inlineStr">
        <is>
          <t>TRSUB0014 00001</t>
        </is>
      </c>
      <c r="AG184" s="16" t="n">
        <v>20.53016949</v>
      </c>
    </row>
    <row r="185">
      <c r="A185" t="inlineStr">
        <is>
          <t>CDX</t>
        </is>
      </c>
      <c r="B185" t="inlineStr">
        <is>
          <t>JetBlue Airways Corp</t>
        </is>
      </c>
      <c r="C185" t="inlineStr">
        <is>
          <t>JBLU UW</t>
        </is>
      </c>
      <c r="D185" t="inlineStr">
        <is>
          <t>2852760</t>
        </is>
      </c>
      <c r="E185" t="inlineStr">
        <is>
          <t>US4771431016</t>
        </is>
      </c>
      <c r="F185" t="inlineStr">
        <is>
          <t>477143101</t>
        </is>
      </c>
      <c r="G185" s="11" t="n">
        <v>-49435.48847338852</v>
      </c>
      <c r="H185" s="11" t="n">
        <v>4.4</v>
      </c>
      <c r="I185" s="12" t="n">
        <v>-217516.1492829095</v>
      </c>
      <c r="J185" s="13" t="n">
        <v>-0.0006278446683022001</v>
      </c>
      <c r="K185" s="14" t="n">
        <v>346448986.9303091</v>
      </c>
      <c r="L185" s="15" t="n">
        <v>16875001</v>
      </c>
      <c r="M185" s="16" t="n">
        <v>20.53030912</v>
      </c>
      <c r="N185" s="17">
        <f>_xlfn.IF(ISNUMBER(BDP($C185, "DELTA_MID")),BDP($C185, "DELTA_MID")," ")</f>
        <v/>
      </c>
      <c r="O185" s="17">
        <f>_xlfn.IF(ISNUMBER(N185),BDP($C185, "OPT_UNDL_TICKER"),"")</f>
        <v/>
      </c>
      <c r="P185" s="18">
        <f>_xlfn.IF(ISNUMBER(N185),BDP($C185, "OPT_UNDL_PX")," ")</f>
        <v/>
      </c>
      <c r="Q185" s="17">
        <f>_xlfn.IF(ISNUMBER(N185),+G185*BDP($C185, "PX_POS_MULT_FACTOR")*P185/K185," ")</f>
        <v/>
      </c>
      <c r="R185" s="18">
        <f>_xlfn.IF(OR($A185="TUA",$A185="TYA"),"",IF(ISNUMBER(BDP($C185,"DUR_ADJ_OAS_MID")),BDP($C185,"DUR_ADJ_OAS_MID"),IF(ISNUMBER(BDP($E185&amp;" ISIN","DUR_ADJ_OAS_MID")),BDP($E185&amp;" ISIN","DUR_ADJ_OAS_MID")," ")))</f>
        <v/>
      </c>
      <c r="S185" s="17">
        <f>_xlfn.IF(ISNUMBER(N185),Q185*N185,IF(ISNUMBER(R185),J185*R185," "))</f>
        <v/>
      </c>
      <c r="AB185" s="18" t="inlineStr">
        <is>
          <t>TRSUB0014 00001</t>
        </is>
      </c>
      <c r="AG185" s="16" t="n">
        <v>20.53016949</v>
      </c>
    </row>
    <row r="186">
      <c r="A186" t="inlineStr">
        <is>
          <t>CDX</t>
        </is>
      </c>
      <c r="B186" t="inlineStr">
        <is>
          <t>KBR Inc</t>
        </is>
      </c>
      <c r="C186" t="inlineStr">
        <is>
          <t>KBR UN</t>
        </is>
      </c>
      <c r="D186" t="inlineStr">
        <is>
          <t>B1HHB18</t>
        </is>
      </c>
      <c r="E186" t="inlineStr">
        <is>
          <t>US48242W1062</t>
        </is>
      </c>
      <c r="F186" t="inlineStr">
        <is>
          <t>48242W106</t>
        </is>
      </c>
      <c r="G186" s="11" t="n">
        <v>-19747.37701578208</v>
      </c>
      <c r="H186" s="11" t="n">
        <v>36.59</v>
      </c>
      <c r="I186" s="12" t="n">
        <v>-722556.5250074661</v>
      </c>
      <c r="J186" s="13" t="n">
        <v>-0.0020856072676373</v>
      </c>
      <c r="K186" s="14" t="n">
        <v>346448986.9303091</v>
      </c>
      <c r="L186" s="15" t="n">
        <v>16875001</v>
      </c>
      <c r="M186" s="16" t="n">
        <v>20.53030912</v>
      </c>
      <c r="N186" s="17">
        <f>_xlfn.IF(ISNUMBER(BDP($C186, "DELTA_MID")),BDP($C186, "DELTA_MID")," ")</f>
        <v/>
      </c>
      <c r="O186" s="17">
        <f>_xlfn.IF(ISNUMBER(N186),BDP($C186, "OPT_UNDL_TICKER"),"")</f>
        <v/>
      </c>
      <c r="P186" s="18">
        <f>_xlfn.IF(ISNUMBER(N186),BDP($C186, "OPT_UNDL_PX")," ")</f>
        <v/>
      </c>
      <c r="Q186" s="17">
        <f>_xlfn.IF(ISNUMBER(N186),+G186*BDP($C186, "PX_POS_MULT_FACTOR")*P186/K186," ")</f>
        <v/>
      </c>
      <c r="R186" s="18">
        <f>_xlfn.IF(OR($A186="TUA",$A186="TYA"),"",IF(ISNUMBER(BDP($C186,"DUR_ADJ_OAS_MID")),BDP($C186,"DUR_ADJ_OAS_MID"),IF(ISNUMBER(BDP($E186&amp;" ISIN","DUR_ADJ_OAS_MID")),BDP($E186&amp;" ISIN","DUR_ADJ_OAS_MID")," ")))</f>
        <v/>
      </c>
      <c r="S186" s="17">
        <f>_xlfn.IF(ISNUMBER(N186),Q186*N186,IF(ISNUMBER(R186),J186*R186," "))</f>
        <v/>
      </c>
      <c r="AB186" s="18" t="inlineStr">
        <is>
          <t>TRSUB0014 00001</t>
        </is>
      </c>
      <c r="AG186" s="16" t="n">
        <v>20.53016949</v>
      </c>
    </row>
    <row r="187">
      <c r="A187" t="inlineStr">
        <is>
          <t>CDX</t>
        </is>
      </c>
      <c r="B187" t="inlineStr">
        <is>
          <t>Kyndryl Holdings Inc</t>
        </is>
      </c>
      <c r="C187" t="inlineStr">
        <is>
          <t>KD UN</t>
        </is>
      </c>
      <c r="D187" t="inlineStr">
        <is>
          <t>BP6JW21</t>
        </is>
      </c>
      <c r="E187" t="inlineStr">
        <is>
          <t>US50155Q1004</t>
        </is>
      </c>
      <c r="F187" t="inlineStr">
        <is>
          <t>50155Q100</t>
        </is>
      </c>
      <c r="G187" s="11" t="n">
        <v>-58905.02365248595</v>
      </c>
      <c r="H187" s="11" t="n">
        <v>13.15</v>
      </c>
      <c r="I187" s="12" t="n">
        <v>-774601.0610301903</v>
      </c>
      <c r="J187" s="13" t="n">
        <v>-0.0022358300651807</v>
      </c>
      <c r="K187" s="14" t="n">
        <v>346448986.9303091</v>
      </c>
      <c r="L187" s="15" t="n">
        <v>16875001</v>
      </c>
      <c r="M187" s="16" t="n">
        <v>20.53030912</v>
      </c>
      <c r="N187" s="17">
        <f>_xlfn.IF(ISNUMBER(BDP($C187, "DELTA_MID")),BDP($C187, "DELTA_MID")," ")</f>
        <v/>
      </c>
      <c r="O187" s="17">
        <f>_xlfn.IF(ISNUMBER(N187),BDP($C187, "OPT_UNDL_TICKER"),"")</f>
        <v/>
      </c>
      <c r="P187" s="18">
        <f>_xlfn.IF(ISNUMBER(N187),BDP($C187, "OPT_UNDL_PX")," ")</f>
        <v/>
      </c>
      <c r="Q187" s="17">
        <f>_xlfn.IF(ISNUMBER(N187),+G187*BDP($C187, "PX_POS_MULT_FACTOR")*P187/K187," ")</f>
        <v/>
      </c>
      <c r="R187" s="18">
        <f>_xlfn.IF(OR($A187="TUA",$A187="TYA"),"",IF(ISNUMBER(BDP($C187,"DUR_ADJ_OAS_MID")),BDP($C187,"DUR_ADJ_OAS_MID"),IF(ISNUMBER(BDP($E187&amp;" ISIN","DUR_ADJ_OAS_MID")),BDP($E187&amp;" ISIN","DUR_ADJ_OAS_MID")," ")))</f>
        <v/>
      </c>
      <c r="S187" s="17">
        <f>_xlfn.IF(ISNUMBER(N187),Q187*N187,IF(ISNUMBER(R187),J187*R187," "))</f>
        <v/>
      </c>
      <c r="AB187" s="18" t="inlineStr">
        <is>
          <t>TRSUB0014 00001</t>
        </is>
      </c>
      <c r="AG187" s="16" t="n">
        <v>20.53016949</v>
      </c>
    </row>
    <row r="188">
      <c r="A188" t="inlineStr">
        <is>
          <t>CDX</t>
        </is>
      </c>
      <c r="B188" t="inlineStr">
        <is>
          <t>Kroger Co/The</t>
        </is>
      </c>
      <c r="C188" t="inlineStr">
        <is>
          <t>KR UN</t>
        </is>
      </c>
      <c r="D188" t="inlineStr">
        <is>
          <t>2497406</t>
        </is>
      </c>
      <c r="E188" t="inlineStr">
        <is>
          <t>US5010441013</t>
        </is>
      </c>
      <c r="F188" t="inlineStr">
        <is>
          <t>501044101</t>
        </is>
      </c>
      <c r="G188" s="11" t="n">
        <v>-12057.75688925804</v>
      </c>
      <c r="H188" s="11" t="n">
        <v>58.49</v>
      </c>
      <c r="I188" s="12" t="n">
        <v>-705258.2004527028</v>
      </c>
      <c r="J188" s="13" t="n">
        <v>-0.0020356769021078</v>
      </c>
      <c r="K188" s="14" t="n">
        <v>346448986.9303091</v>
      </c>
      <c r="L188" s="15" t="n">
        <v>16875001</v>
      </c>
      <c r="M188" s="16" t="n">
        <v>20.53030912</v>
      </c>
      <c r="N188" s="17">
        <f>_xlfn.IF(ISNUMBER(BDP($C188, "DELTA_MID")),BDP($C188, "DELTA_MID")," ")</f>
        <v/>
      </c>
      <c r="O188" s="17">
        <f>_xlfn.IF(ISNUMBER(N188),BDP($C188, "OPT_UNDL_TICKER"),"")</f>
        <v/>
      </c>
      <c r="P188" s="18">
        <f>_xlfn.IF(ISNUMBER(N188),BDP($C188, "OPT_UNDL_PX")," ")</f>
        <v/>
      </c>
      <c r="Q188" s="17">
        <f>_xlfn.IF(ISNUMBER(N188),+G188*BDP($C188, "PX_POS_MULT_FACTOR")*P188/K188," ")</f>
        <v/>
      </c>
      <c r="R188" s="18">
        <f>_xlfn.IF(OR($A188="TUA",$A188="TYA"),"",IF(ISNUMBER(BDP($C188,"DUR_ADJ_OAS_MID")),BDP($C188,"DUR_ADJ_OAS_MID"),IF(ISNUMBER(BDP($E188&amp;" ISIN","DUR_ADJ_OAS_MID")),BDP($E188&amp;" ISIN","DUR_ADJ_OAS_MID")," ")))</f>
        <v/>
      </c>
      <c r="S188" s="17">
        <f>_xlfn.IF(ISNUMBER(N188),Q188*N188,IF(ISNUMBER(R188),J188*R188," "))</f>
        <v/>
      </c>
      <c r="AB188" s="18" t="inlineStr">
        <is>
          <t>TRSUB0014 00001</t>
        </is>
      </c>
      <c r="AG188" s="16" t="n">
        <v>20.53016949</v>
      </c>
    </row>
    <row r="189">
      <c r="A189" t="inlineStr">
        <is>
          <t>CDX</t>
        </is>
      </c>
      <c r="B189" t="inlineStr">
        <is>
          <t>Lithia Motors Inc</t>
        </is>
      </c>
      <c r="C189" t="inlineStr">
        <is>
          <t>LAD UN</t>
        </is>
      </c>
      <c r="D189" t="inlineStr">
        <is>
          <t>2515030</t>
        </is>
      </c>
      <c r="E189" t="inlineStr">
        <is>
          <t>US5367971034</t>
        </is>
      </c>
      <c r="F189" t="inlineStr">
        <is>
          <t>536797103</t>
        </is>
      </c>
      <c r="G189" s="11" t="n">
        <v>-2206.856256691618</v>
      </c>
      <c r="H189" s="11" t="n">
        <v>358.02</v>
      </c>
      <c r="I189" s="12" t="n">
        <v>-790098.677020733</v>
      </c>
      <c r="J189" s="13" t="n">
        <v>-0.002280562815384</v>
      </c>
      <c r="K189" s="14" t="n">
        <v>346448986.9303091</v>
      </c>
      <c r="L189" s="15" t="n">
        <v>16875001</v>
      </c>
      <c r="M189" s="16" t="n">
        <v>20.53030912</v>
      </c>
      <c r="N189" s="17">
        <f>_xlfn.IF(ISNUMBER(BDP($C189, "DELTA_MID")),BDP($C189, "DELTA_MID")," ")</f>
        <v/>
      </c>
      <c r="O189" s="17">
        <f>_xlfn.IF(ISNUMBER(N189),BDP($C189, "OPT_UNDL_TICKER"),"")</f>
        <v/>
      </c>
      <c r="P189" s="18">
        <f>_xlfn.IF(ISNUMBER(N189),BDP($C189, "OPT_UNDL_PX")," ")</f>
        <v/>
      </c>
      <c r="Q189" s="17">
        <f>_xlfn.IF(ISNUMBER(N189),+G189*BDP($C189, "PX_POS_MULT_FACTOR")*P189/K189," ")</f>
        <v/>
      </c>
      <c r="R189" s="18">
        <f>_xlfn.IF(OR($A189="TUA",$A189="TYA"),"",IF(ISNUMBER(BDP($C189,"DUR_ADJ_OAS_MID")),BDP($C189,"DUR_ADJ_OAS_MID"),IF(ISNUMBER(BDP($E189&amp;" ISIN","DUR_ADJ_OAS_MID")),BDP($E189&amp;" ISIN","DUR_ADJ_OAS_MID")," ")))</f>
        <v/>
      </c>
      <c r="S189" s="17">
        <f>_xlfn.IF(ISNUMBER(N189),Q189*N189,IF(ISNUMBER(R189),J189*R189," "))</f>
        <v/>
      </c>
      <c r="AB189" s="18" t="inlineStr">
        <is>
          <t>TRSUB0014 00001</t>
        </is>
      </c>
      <c r="AG189" s="16" t="n">
        <v>20.53016949</v>
      </c>
    </row>
    <row r="190">
      <c r="A190" t="inlineStr">
        <is>
          <t>CDX</t>
        </is>
      </c>
      <c r="B190" t="inlineStr">
        <is>
          <t>Liberty Global Ltd</t>
        </is>
      </c>
      <c r="C190" t="inlineStr">
        <is>
          <t>LBTYA UW</t>
        </is>
      </c>
      <c r="D190" t="inlineStr">
        <is>
          <t>BS71B31</t>
        </is>
      </c>
      <c r="E190" t="inlineStr">
        <is>
          <t>BMG611881019</t>
        </is>
      </c>
      <c r="G190" s="11" t="n">
        <v>-29240.46783495292</v>
      </c>
      <c r="H190" s="11" t="n">
        <v>10.47</v>
      </c>
      <c r="I190" s="12" t="n">
        <v>-306147.698231957</v>
      </c>
      <c r="J190" s="13" t="n">
        <v>-0.0008836732384313</v>
      </c>
      <c r="K190" s="14" t="n">
        <v>346448986.9303091</v>
      </c>
      <c r="L190" s="15" t="n">
        <v>16875001</v>
      </c>
      <c r="M190" s="16" t="n">
        <v>20.53030912</v>
      </c>
      <c r="N190" s="17">
        <f>_xlfn.IF(ISNUMBER(BDP($C190, "DELTA_MID")),BDP($C190, "DELTA_MID")," ")</f>
        <v/>
      </c>
      <c r="O190" s="17">
        <f>_xlfn.IF(ISNUMBER(N190),BDP($C190, "OPT_UNDL_TICKER"),"")</f>
        <v/>
      </c>
      <c r="P190" s="18">
        <f>_xlfn.IF(ISNUMBER(N190),BDP($C190, "OPT_UNDL_PX")," ")</f>
        <v/>
      </c>
      <c r="Q190" s="17">
        <f>_xlfn.IF(ISNUMBER(N190),+G190*BDP($C190, "PX_POS_MULT_FACTOR")*P190/K190," ")</f>
        <v/>
      </c>
      <c r="R190" s="18">
        <f>_xlfn.IF(OR($A190="TUA",$A190="TYA"),"",IF(ISNUMBER(BDP($C190,"DUR_ADJ_OAS_MID")),BDP($C190,"DUR_ADJ_OAS_MID"),IF(ISNUMBER(BDP($E190&amp;" ISIN","DUR_ADJ_OAS_MID")),BDP($E190&amp;" ISIN","DUR_ADJ_OAS_MID")," ")))</f>
        <v/>
      </c>
      <c r="S190" s="17">
        <f>_xlfn.IF(ISNUMBER(N190),Q190*N190,IF(ISNUMBER(R190),J190*R190," "))</f>
        <v/>
      </c>
      <c r="AB190" s="18" t="inlineStr">
        <is>
          <t>TRSUB0014 00001</t>
        </is>
      </c>
      <c r="AG190" s="16" t="n">
        <v>20.53016949</v>
      </c>
    </row>
    <row r="191">
      <c r="A191" t="inlineStr">
        <is>
          <t>CDX</t>
        </is>
      </c>
      <c r="B191" t="inlineStr">
        <is>
          <t>Liberty Global Ltd</t>
        </is>
      </c>
      <c r="C191" t="inlineStr">
        <is>
          <t>LBTYK UW</t>
        </is>
      </c>
      <c r="D191" t="inlineStr">
        <is>
          <t>BS71BR5</t>
        </is>
      </c>
      <c r="E191" t="inlineStr">
        <is>
          <t>BMG611881274</t>
        </is>
      </c>
      <c r="G191" s="11" t="n">
        <v>-30410.6923385989</v>
      </c>
      <c r="H191" s="11" t="n">
        <v>10.15</v>
      </c>
      <c r="I191" s="12" t="n">
        <v>-308668.5272367788</v>
      </c>
      <c r="J191" s="13" t="n">
        <v>-0.0008909494294433</v>
      </c>
      <c r="K191" s="14" t="n">
        <v>346448986.9303091</v>
      </c>
      <c r="L191" s="15" t="n">
        <v>16875001</v>
      </c>
      <c r="M191" s="16" t="n">
        <v>20.53030912</v>
      </c>
      <c r="N191" s="17">
        <f>_xlfn.IF(ISNUMBER(BDP($C191, "DELTA_MID")),BDP($C191, "DELTA_MID")," ")</f>
        <v/>
      </c>
      <c r="O191" s="17">
        <f>_xlfn.IF(ISNUMBER(N191),BDP($C191, "OPT_UNDL_TICKER"),"")</f>
        <v/>
      </c>
      <c r="P191" s="18">
        <f>_xlfn.IF(ISNUMBER(N191),BDP($C191, "OPT_UNDL_PX")," ")</f>
        <v/>
      </c>
      <c r="Q191" s="17">
        <f>_xlfn.IF(ISNUMBER(N191),+G191*BDP($C191, "PX_POS_MULT_FACTOR")*P191/K191," ")</f>
        <v/>
      </c>
      <c r="R191" s="18">
        <f>_xlfn.IF(OR($A191="TUA",$A191="TYA"),"",IF(ISNUMBER(BDP($C191,"DUR_ADJ_OAS_MID")),BDP($C191,"DUR_ADJ_OAS_MID"),IF(ISNUMBER(BDP($E191&amp;" ISIN","DUR_ADJ_OAS_MID")),BDP($E191&amp;" ISIN","DUR_ADJ_OAS_MID")," ")))</f>
        <v/>
      </c>
      <c r="S191" s="17">
        <f>_xlfn.IF(ISNUMBER(N191),Q191*N191,IF(ISNUMBER(R191),J191*R191," "))</f>
        <v/>
      </c>
      <c r="AB191" s="18" t="inlineStr">
        <is>
          <t>TRSUB0014 00001</t>
        </is>
      </c>
      <c r="AG191" s="16" t="n">
        <v>20.53016949</v>
      </c>
    </row>
    <row r="192">
      <c r="A192" t="inlineStr">
        <is>
          <t>CDX</t>
        </is>
      </c>
      <c r="B192" t="inlineStr">
        <is>
          <t>LKQ Corp</t>
        </is>
      </c>
      <c r="C192" t="inlineStr">
        <is>
          <t>LKQ UW</t>
        </is>
      </c>
      <c r="D192" t="inlineStr">
        <is>
          <t>2971029</t>
        </is>
      </c>
      <c r="E192" t="inlineStr">
        <is>
          <t>US5018892084</t>
        </is>
      </c>
      <c r="F192" t="inlineStr">
        <is>
          <t>501889208</t>
        </is>
      </c>
      <c r="G192" s="11" t="n">
        <v>-10924.9420388052</v>
      </c>
      <c r="H192" s="11" t="n">
        <v>24.11</v>
      </c>
      <c r="I192" s="12" t="n">
        <v>-263400.3525555935</v>
      </c>
      <c r="J192" s="13" t="n">
        <v>-0.0007602861099102</v>
      </c>
      <c r="K192" s="14" t="n">
        <v>346448986.9303091</v>
      </c>
      <c r="L192" s="15" t="n">
        <v>16875001</v>
      </c>
      <c r="M192" s="16" t="n">
        <v>20.53030912</v>
      </c>
      <c r="N192" s="17">
        <f>_xlfn.IF(ISNUMBER(BDP($C192, "DELTA_MID")),BDP($C192, "DELTA_MID")," ")</f>
        <v/>
      </c>
      <c r="O192" s="17">
        <f>_xlfn.IF(ISNUMBER(N192),BDP($C192, "OPT_UNDL_TICKER"),"")</f>
        <v/>
      </c>
      <c r="P192" s="18">
        <f>_xlfn.IF(ISNUMBER(N192),BDP($C192, "OPT_UNDL_PX")," ")</f>
        <v/>
      </c>
      <c r="Q192" s="17">
        <f>_xlfn.IF(ISNUMBER(N192),+G192*BDP($C192, "PX_POS_MULT_FACTOR")*P192/K192," ")</f>
        <v/>
      </c>
      <c r="R192" s="18">
        <f>_xlfn.IF(OR($A192="TUA",$A192="TYA"),"",IF(ISNUMBER(BDP($C192,"DUR_ADJ_OAS_MID")),BDP($C192,"DUR_ADJ_OAS_MID"),IF(ISNUMBER(BDP($E192&amp;" ISIN","DUR_ADJ_OAS_MID")),BDP($E192&amp;" ISIN","DUR_ADJ_OAS_MID")," ")))</f>
        <v/>
      </c>
      <c r="S192" s="17">
        <f>_xlfn.IF(ISNUMBER(N192),Q192*N192,IF(ISNUMBER(R192),J192*R192," "))</f>
        <v/>
      </c>
      <c r="AB192" s="18" t="inlineStr">
        <is>
          <t>TRSUB0014 00001</t>
        </is>
      </c>
      <c r="AG192" s="16" t="n">
        <v>20.53016949</v>
      </c>
    </row>
    <row r="193">
      <c r="A193" t="inlineStr">
        <is>
          <t>CDX</t>
        </is>
      </c>
      <c r="B193" t="inlineStr">
        <is>
          <t>Macy's Inc</t>
        </is>
      </c>
      <c r="C193" t="inlineStr">
        <is>
          <t>M UN</t>
        </is>
      </c>
      <c r="D193" t="inlineStr">
        <is>
          <t>2345022</t>
        </is>
      </c>
      <c r="E193" t="inlineStr">
        <is>
          <t>US55616P1049</t>
        </is>
      </c>
      <c r="F193" t="inlineStr">
        <is>
          <t>55616P104</t>
        </is>
      </c>
      <c r="G193" s="11" t="n">
        <v>-27374.23412858205</v>
      </c>
      <c r="H193" s="11" t="n">
        <v>22.08</v>
      </c>
      <c r="I193" s="12" t="n">
        <v>-604423.0895590917</v>
      </c>
      <c r="J193" s="13" t="n">
        <v>-0.0017446236310706</v>
      </c>
      <c r="K193" s="14" t="n">
        <v>346448986.9303091</v>
      </c>
      <c r="L193" s="15" t="n">
        <v>16875001</v>
      </c>
      <c r="M193" s="16" t="n">
        <v>20.53030912</v>
      </c>
      <c r="N193" s="17">
        <f>_xlfn.IF(ISNUMBER(BDP($C193, "DELTA_MID")),BDP($C193, "DELTA_MID")," ")</f>
        <v/>
      </c>
      <c r="O193" s="17">
        <f>_xlfn.IF(ISNUMBER(N193),BDP($C193, "OPT_UNDL_TICKER"),"")</f>
        <v/>
      </c>
      <c r="P193" s="18">
        <f>_xlfn.IF(ISNUMBER(N193),BDP($C193, "OPT_UNDL_PX")," ")</f>
        <v/>
      </c>
      <c r="Q193" s="17">
        <f>_xlfn.IF(ISNUMBER(N193),+G193*BDP($C193, "PX_POS_MULT_FACTOR")*P193/K193," ")</f>
        <v/>
      </c>
      <c r="R193" s="18">
        <f>_xlfn.IF(OR($A193="TUA",$A193="TYA"),"",IF(ISNUMBER(BDP($C193,"DUR_ADJ_OAS_MID")),BDP($C193,"DUR_ADJ_OAS_MID"),IF(ISNUMBER(BDP($E193&amp;" ISIN","DUR_ADJ_OAS_MID")),BDP($E193&amp;" ISIN","DUR_ADJ_OAS_MID")," ")))</f>
        <v/>
      </c>
      <c r="S193" s="17">
        <f>_xlfn.IF(ISNUMBER(N193),Q193*N193,IF(ISNUMBER(R193),J193*R193," "))</f>
        <v/>
      </c>
      <c r="AB193" s="18" t="inlineStr">
        <is>
          <t>TRSUB0014 00001</t>
        </is>
      </c>
      <c r="AG193" s="16" t="n">
        <v>20.53016949</v>
      </c>
    </row>
    <row r="194">
      <c r="A194" t="inlineStr">
        <is>
          <t>CDX</t>
        </is>
      </c>
      <c r="B194" t="inlineStr">
        <is>
          <t>ManpowerGroup Inc</t>
        </is>
      </c>
      <c r="C194" t="inlineStr">
        <is>
          <t>MAN UN</t>
        </is>
      </c>
      <c r="D194" t="inlineStr">
        <is>
          <t>2562490</t>
        </is>
      </c>
      <c r="E194" t="inlineStr">
        <is>
          <t>US56418H1005</t>
        </is>
      </c>
      <c r="F194" t="inlineStr">
        <is>
          <t>56418H100</t>
        </is>
      </c>
      <c r="G194" s="11" t="n">
        <v>-20322.78062269208</v>
      </c>
      <c r="H194" s="11" t="n">
        <v>56.46</v>
      </c>
      <c r="I194" s="12" t="n">
        <v>-1147424.193957194</v>
      </c>
      <c r="J194" s="13" t="n">
        <v>-0.0033119571343645</v>
      </c>
      <c r="K194" s="14" t="n">
        <v>346448986.9303091</v>
      </c>
      <c r="L194" s="15" t="n">
        <v>16875001</v>
      </c>
      <c r="M194" s="16" t="n">
        <v>20.53030912</v>
      </c>
      <c r="N194" s="17">
        <f>_xlfn.IF(ISNUMBER(BDP($C194, "DELTA_MID")),BDP($C194, "DELTA_MID")," ")</f>
        <v/>
      </c>
      <c r="O194" s="17">
        <f>_xlfn.IF(ISNUMBER(N194),BDP($C194, "OPT_UNDL_TICKER"),"")</f>
        <v/>
      </c>
      <c r="P194" s="18">
        <f>_xlfn.IF(ISNUMBER(N194),BDP($C194, "OPT_UNDL_PX")," ")</f>
        <v/>
      </c>
      <c r="Q194" s="17">
        <f>_xlfn.IF(ISNUMBER(N194),+G194*BDP($C194, "PX_POS_MULT_FACTOR")*P194/K194," ")</f>
        <v/>
      </c>
      <c r="R194" s="18">
        <f>_xlfn.IF(OR($A194="TUA",$A194="TYA"),"",IF(ISNUMBER(BDP($C194,"DUR_ADJ_OAS_MID")),BDP($C194,"DUR_ADJ_OAS_MID"),IF(ISNUMBER(BDP($E194&amp;" ISIN","DUR_ADJ_OAS_MID")),BDP($E194&amp;" ISIN","DUR_ADJ_OAS_MID")," ")))</f>
        <v/>
      </c>
      <c r="S194" s="17">
        <f>_xlfn.IF(ISNUMBER(N194),Q194*N194,IF(ISNUMBER(R194),J194*R194," "))</f>
        <v/>
      </c>
      <c r="AB194" s="18" t="inlineStr">
        <is>
          <t>TRSUB0014 00001</t>
        </is>
      </c>
      <c r="AG194" s="16" t="n">
        <v>20.53016949</v>
      </c>
    </row>
    <row r="195">
      <c r="A195" t="inlineStr">
        <is>
          <t>CDX</t>
        </is>
      </c>
      <c r="B195" t="inlineStr">
        <is>
          <t>Mattel Inc</t>
        </is>
      </c>
      <c r="C195" t="inlineStr">
        <is>
          <t>MAT UW</t>
        </is>
      </c>
      <c r="D195" t="inlineStr">
        <is>
          <t>2572303</t>
        </is>
      </c>
      <c r="E195" t="inlineStr">
        <is>
          <t>US5770811025</t>
        </is>
      </c>
      <c r="F195" t="inlineStr">
        <is>
          <t>577081102</t>
        </is>
      </c>
      <c r="G195" s="11" t="n">
        <v>-11902.92105653697</v>
      </c>
      <c r="H195" s="11" t="n">
        <v>14.01</v>
      </c>
      <c r="I195" s="12" t="n">
        <v>-166759.9240020829</v>
      </c>
      <c r="J195" s="13" t="n">
        <v>-0.0004813404867471</v>
      </c>
      <c r="K195" s="14" t="n">
        <v>346448986.9303091</v>
      </c>
      <c r="L195" s="15" t="n">
        <v>16875001</v>
      </c>
      <c r="M195" s="16" t="n">
        <v>20.53030912</v>
      </c>
      <c r="N195" s="17">
        <f>_xlfn.IF(ISNUMBER(BDP($C195, "DELTA_MID")),BDP($C195, "DELTA_MID")," ")</f>
        <v/>
      </c>
      <c r="O195" s="17">
        <f>_xlfn.IF(ISNUMBER(N195),BDP($C195, "OPT_UNDL_TICKER"),"")</f>
        <v/>
      </c>
      <c r="P195" s="18">
        <f>_xlfn.IF(ISNUMBER(N195),BDP($C195, "OPT_UNDL_PX")," ")</f>
        <v/>
      </c>
      <c r="Q195" s="17">
        <f>_xlfn.IF(ISNUMBER(N195),+G195*BDP($C195, "PX_POS_MULT_FACTOR")*P195/K195," ")</f>
        <v/>
      </c>
      <c r="R195" s="18">
        <f>_xlfn.IF(OR($A195="TUA",$A195="TYA"),"",IF(ISNUMBER(BDP($C195,"DUR_ADJ_OAS_MID")),BDP($C195,"DUR_ADJ_OAS_MID"),IF(ISNUMBER(BDP($E195&amp;" ISIN","DUR_ADJ_OAS_MID")),BDP($E195&amp;" ISIN","DUR_ADJ_OAS_MID")," ")))</f>
        <v/>
      </c>
      <c r="S195" s="17">
        <f>_xlfn.IF(ISNUMBER(N195),Q195*N195,IF(ISNUMBER(R195),J195*R195," "))</f>
        <v/>
      </c>
      <c r="AB195" s="18" t="inlineStr">
        <is>
          <t>TRSUB0014 00001</t>
        </is>
      </c>
      <c r="AG195" s="16" t="n">
        <v>20.53016949</v>
      </c>
    </row>
    <row r="196">
      <c r="A196" t="inlineStr">
        <is>
          <t>CDX</t>
        </is>
      </c>
      <c r="B196" t="inlineStr">
        <is>
          <t>Mosaic Co/The</t>
        </is>
      </c>
      <c r="C196" t="inlineStr">
        <is>
          <t>MOS UN</t>
        </is>
      </c>
      <c r="D196" t="inlineStr">
        <is>
          <t>B3NPHP6</t>
        </is>
      </c>
      <c r="E196" t="inlineStr">
        <is>
          <t>US61945C1036</t>
        </is>
      </c>
      <c r="F196" t="inlineStr">
        <is>
          <t>61945C103</t>
        </is>
      </c>
      <c r="G196" s="11" t="n">
        <v>-31188.23113968637</v>
      </c>
      <c r="H196" s="11" t="n">
        <v>25.19</v>
      </c>
      <c r="I196" s="12" t="n">
        <v>-785631.5424086996</v>
      </c>
      <c r="J196" s="13" t="n">
        <v>-0.0022676687536879</v>
      </c>
      <c r="K196" s="14" t="n">
        <v>346448986.9303091</v>
      </c>
      <c r="L196" s="15" t="n">
        <v>16875001</v>
      </c>
      <c r="M196" s="16" t="n">
        <v>20.53030912</v>
      </c>
      <c r="N196" s="17">
        <f>_xlfn.IF(ISNUMBER(BDP($C196, "DELTA_MID")),BDP($C196, "DELTA_MID")," ")</f>
        <v/>
      </c>
      <c r="O196" s="17">
        <f>_xlfn.IF(ISNUMBER(N196),BDP($C196, "OPT_UNDL_TICKER"),"")</f>
        <v/>
      </c>
      <c r="P196" s="18">
        <f>_xlfn.IF(ISNUMBER(N196),BDP($C196, "OPT_UNDL_PX")," ")</f>
        <v/>
      </c>
      <c r="Q196" s="17">
        <f>_xlfn.IF(ISNUMBER(N196),+G196*BDP($C196, "PX_POS_MULT_FACTOR")*P196/K196," ")</f>
        <v/>
      </c>
      <c r="R196" s="18">
        <f>_xlfn.IF(OR($A196="TUA",$A196="TYA"),"",IF(ISNUMBER(BDP($C196,"DUR_ADJ_OAS_MID")),BDP($C196,"DUR_ADJ_OAS_MID"),IF(ISNUMBER(BDP($E196&amp;" ISIN","DUR_ADJ_OAS_MID")),BDP($E196&amp;" ISIN","DUR_ADJ_OAS_MID")," ")))</f>
        <v/>
      </c>
      <c r="S196" s="17">
        <f>_xlfn.IF(ISNUMBER(N196),Q196*N196,IF(ISNUMBER(R196),J196*R196," "))</f>
        <v/>
      </c>
      <c r="AB196" s="18" t="inlineStr">
        <is>
          <t>TRSUB0014 00001</t>
        </is>
      </c>
      <c r="AG196" s="16" t="n">
        <v>20.53016949</v>
      </c>
    </row>
    <row r="197">
      <c r="A197" t="inlineStr">
        <is>
          <t>CDX</t>
        </is>
      </c>
      <c r="B197" t="inlineStr">
        <is>
          <t>Norwegian Cruise Line Holdings</t>
        </is>
      </c>
      <c r="C197" t="inlineStr">
        <is>
          <t>NCLH UN</t>
        </is>
      </c>
      <c r="D197" t="inlineStr">
        <is>
          <t>B9CGTC3</t>
        </is>
      </c>
      <c r="E197" t="inlineStr">
        <is>
          <t>BMG667211046</t>
        </is>
      </c>
      <c r="G197" s="11" t="n">
        <v>-32614.19457217586</v>
      </c>
      <c r="H197" s="11" t="n">
        <v>14.82</v>
      </c>
      <c r="I197" s="12" t="n">
        <v>-483342.3635596462</v>
      </c>
      <c r="J197" s="13" t="n">
        <v>-0.0013951328530132</v>
      </c>
      <c r="K197" s="14" t="n">
        <v>346448986.9303091</v>
      </c>
      <c r="L197" s="15" t="n">
        <v>16875001</v>
      </c>
      <c r="M197" s="16" t="n">
        <v>20.53030912</v>
      </c>
      <c r="N197" s="17">
        <f>_xlfn.IF(ISNUMBER(BDP($C197, "DELTA_MID")),BDP($C197, "DELTA_MID")," ")</f>
        <v/>
      </c>
      <c r="O197" s="17">
        <f>_xlfn.IF(ISNUMBER(N197),BDP($C197, "OPT_UNDL_TICKER"),"")</f>
        <v/>
      </c>
      <c r="P197" s="18">
        <f>_xlfn.IF(ISNUMBER(N197),BDP($C197, "OPT_UNDL_PX")," ")</f>
        <v/>
      </c>
      <c r="Q197" s="17">
        <f>_xlfn.IF(ISNUMBER(N197),+G197*BDP($C197, "PX_POS_MULT_FACTOR")*P197/K197," ")</f>
        <v/>
      </c>
      <c r="R197" s="18">
        <f>_xlfn.IF(OR($A197="TUA",$A197="TYA"),"",IF(ISNUMBER(BDP($C197,"DUR_ADJ_OAS_MID")),BDP($C197,"DUR_ADJ_OAS_MID"),IF(ISNUMBER(BDP($E197&amp;" ISIN","DUR_ADJ_OAS_MID")),BDP($E197&amp;" ISIN","DUR_ADJ_OAS_MID")," ")))</f>
        <v/>
      </c>
      <c r="S197" s="17">
        <f>_xlfn.IF(ISNUMBER(N197),Q197*N197,IF(ISNUMBER(R197),J197*R197," "))</f>
        <v/>
      </c>
      <c r="AB197" s="18" t="inlineStr">
        <is>
          <t>TRSUB0014 00001</t>
        </is>
      </c>
      <c r="AG197" s="16" t="n">
        <v>20.53016949</v>
      </c>
    </row>
    <row r="198">
      <c r="A198" t="inlineStr">
        <is>
          <t>CDX</t>
        </is>
      </c>
      <c r="B198" t="inlineStr">
        <is>
          <t>NIQ Global Intelligence Plc</t>
        </is>
      </c>
      <c r="C198" t="inlineStr">
        <is>
          <t>NIQ UN</t>
        </is>
      </c>
      <c r="D198" t="inlineStr">
        <is>
          <t>BTMJ438</t>
        </is>
      </c>
      <c r="E198" t="inlineStr">
        <is>
          <t>IE000JMT8VI3</t>
        </is>
      </c>
      <c r="G198" s="11" t="n">
        <v>-81039.91491789371</v>
      </c>
      <c r="H198" s="11" t="n">
        <v>17.84</v>
      </c>
      <c r="I198" s="12" t="n">
        <v>-1445752.082135224</v>
      </c>
      <c r="J198" s="13" t="n">
        <v>-0.0041730590553755</v>
      </c>
      <c r="K198" s="14" t="n">
        <v>346448986.9303091</v>
      </c>
      <c r="L198" s="15" t="n">
        <v>16875001</v>
      </c>
      <c r="M198" s="16" t="n">
        <v>20.53030912</v>
      </c>
      <c r="N198" s="17">
        <f>_xlfn.IF(ISNUMBER(BDP($C198, "DELTA_MID")),BDP($C198, "DELTA_MID")," ")</f>
        <v/>
      </c>
      <c r="O198" s="17">
        <f>_xlfn.IF(ISNUMBER(N198),BDP($C198, "OPT_UNDL_TICKER"),"")</f>
        <v/>
      </c>
      <c r="P198" s="18">
        <f>_xlfn.IF(ISNUMBER(N198),BDP($C198, "OPT_UNDL_PX")," ")</f>
        <v/>
      </c>
      <c r="Q198" s="17">
        <f>_xlfn.IF(ISNUMBER(N198),+G198*BDP($C198, "PX_POS_MULT_FACTOR")*P198/K198," ")</f>
        <v/>
      </c>
      <c r="R198" s="18">
        <f>_xlfn.IF(OR($A198="TUA",$A198="TYA"),"",IF(ISNUMBER(BDP($C198,"DUR_ADJ_OAS_MID")),BDP($C198,"DUR_ADJ_OAS_MID"),IF(ISNUMBER(BDP($E198&amp;" ISIN","DUR_ADJ_OAS_MID")),BDP($E198&amp;" ISIN","DUR_ADJ_OAS_MID")," ")))</f>
        <v/>
      </c>
      <c r="S198" s="17">
        <f>_xlfn.IF(ISNUMBER(N198),Q198*N198,IF(ISNUMBER(R198),J198*R198," "))</f>
        <v/>
      </c>
      <c r="AB198" s="18" t="inlineStr">
        <is>
          <t>TRSUB0014 00001</t>
        </is>
      </c>
      <c r="AG198" s="16" t="n">
        <v>20.53016949</v>
      </c>
    </row>
    <row r="199">
      <c r="A199" t="inlineStr">
        <is>
          <t>CDX</t>
        </is>
      </c>
      <c r="B199" t="inlineStr">
        <is>
          <t>Envista Holdings Corp</t>
        </is>
      </c>
      <c r="C199" t="inlineStr">
        <is>
          <t>NVST UN</t>
        </is>
      </c>
      <c r="D199" t="inlineStr">
        <is>
          <t>BK63SF3</t>
        </is>
      </c>
      <c r="E199" t="inlineStr">
        <is>
          <t>US29415F1049</t>
        </is>
      </c>
      <c r="F199" t="inlineStr">
        <is>
          <t>29415F104</t>
        </is>
      </c>
      <c r="G199" s="11" t="n">
        <v>-25954.58854378409</v>
      </c>
      <c r="H199" s="11" t="n">
        <v>25.55</v>
      </c>
      <c r="I199" s="12" t="n">
        <v>-663139.7372936837</v>
      </c>
      <c r="J199" s="13" t="n">
        <v>-0.0019141049975911</v>
      </c>
      <c r="K199" s="14" t="n">
        <v>346448986.9303091</v>
      </c>
      <c r="L199" s="15" t="n">
        <v>16875001</v>
      </c>
      <c r="M199" s="16" t="n">
        <v>20.53030912</v>
      </c>
      <c r="N199" s="17">
        <f>_xlfn.IF(ISNUMBER(BDP($C199, "DELTA_MID")),BDP($C199, "DELTA_MID")," ")</f>
        <v/>
      </c>
      <c r="O199" s="17">
        <f>_xlfn.IF(ISNUMBER(N199),BDP($C199, "OPT_UNDL_TICKER"),"")</f>
        <v/>
      </c>
      <c r="P199" s="18">
        <f>_xlfn.IF(ISNUMBER(N199),BDP($C199, "OPT_UNDL_PX")," ")</f>
        <v/>
      </c>
      <c r="Q199" s="17">
        <f>_xlfn.IF(ISNUMBER(N199),+G199*BDP($C199, "PX_POS_MULT_FACTOR")*P199/K199," ")</f>
        <v/>
      </c>
      <c r="R199" s="18">
        <f>_xlfn.IF(OR($A199="TUA",$A199="TYA"),"",IF(ISNUMBER(BDP($C199,"DUR_ADJ_OAS_MID")),BDP($C199,"DUR_ADJ_OAS_MID"),IF(ISNUMBER(BDP($E199&amp;" ISIN","DUR_ADJ_OAS_MID")),BDP($E199&amp;" ISIN","DUR_ADJ_OAS_MID")," ")))</f>
        <v/>
      </c>
      <c r="S199" s="17">
        <f>_xlfn.IF(ISNUMBER(N199),Q199*N199,IF(ISNUMBER(R199),J199*R199," "))</f>
        <v/>
      </c>
      <c r="AB199" s="18" t="inlineStr">
        <is>
          <t>TRSUB0014 00001</t>
        </is>
      </c>
      <c r="AG199" s="16" t="n">
        <v>20.53016949</v>
      </c>
    </row>
    <row r="200">
      <c r="A200" t="inlineStr">
        <is>
          <t>CDX</t>
        </is>
      </c>
      <c r="B200" t="inlineStr">
        <is>
          <t>Newell Brands Inc</t>
        </is>
      </c>
      <c r="C200" t="inlineStr">
        <is>
          <t>NWL UW</t>
        </is>
      </c>
      <c r="D200" t="inlineStr">
        <is>
          <t>2635701</t>
        </is>
      </c>
      <c r="E200" t="inlineStr">
        <is>
          <t>US6512291062</t>
        </is>
      </c>
      <c r="F200" t="inlineStr">
        <is>
          <t>651229106</t>
        </is>
      </c>
      <c r="G200" s="11" t="n">
        <v>-128049.3964769823</v>
      </c>
      <c r="H200" s="11" t="n">
        <v>5.85</v>
      </c>
      <c r="I200" s="12" t="n">
        <v>-749088.9693903463</v>
      </c>
      <c r="J200" s="13" t="n">
        <v>-0.0021621912536896</v>
      </c>
      <c r="K200" s="14" t="n">
        <v>346448986.9303091</v>
      </c>
      <c r="L200" s="15" t="n">
        <v>16875001</v>
      </c>
      <c r="M200" s="16" t="n">
        <v>20.53030912</v>
      </c>
      <c r="N200" s="17">
        <f>_xlfn.IF(ISNUMBER(BDP($C200, "DELTA_MID")),BDP($C200, "DELTA_MID")," ")</f>
        <v/>
      </c>
      <c r="O200" s="17">
        <f>_xlfn.IF(ISNUMBER(N200),BDP($C200, "OPT_UNDL_TICKER"),"")</f>
        <v/>
      </c>
      <c r="P200" s="18">
        <f>_xlfn.IF(ISNUMBER(N200),BDP($C200, "OPT_UNDL_PX")," ")</f>
        <v/>
      </c>
      <c r="Q200" s="17">
        <f>_xlfn.IF(ISNUMBER(N200),+G200*BDP($C200, "PX_POS_MULT_FACTOR")*P200/K200," ")</f>
        <v/>
      </c>
      <c r="R200" s="18">
        <f>_xlfn.IF(OR($A200="TUA",$A200="TYA"),"",IF(ISNUMBER(BDP($C200,"DUR_ADJ_OAS_MID")),BDP($C200,"DUR_ADJ_OAS_MID"),IF(ISNUMBER(BDP($E200&amp;" ISIN","DUR_ADJ_OAS_MID")),BDP($E200&amp;" ISIN","DUR_ADJ_OAS_MID")," ")))</f>
        <v/>
      </c>
      <c r="S200" s="17">
        <f>_xlfn.IF(ISNUMBER(N200),Q200*N200,IF(ISNUMBER(R200),J200*R200," "))</f>
        <v/>
      </c>
      <c r="AB200" s="18" t="inlineStr">
        <is>
          <t>TRSUB0014 00001</t>
        </is>
      </c>
      <c r="AG200" s="16" t="n">
        <v>20.53016949</v>
      </c>
    </row>
    <row r="201">
      <c r="A201" t="inlineStr">
        <is>
          <t>CDX</t>
        </is>
      </c>
      <c r="B201" t="inlineStr">
        <is>
          <t>Nexstar Media Group Inc</t>
        </is>
      </c>
      <c r="C201" t="inlineStr">
        <is>
          <t>NXST UW</t>
        </is>
      </c>
      <c r="D201" t="inlineStr">
        <is>
          <t>2949758</t>
        </is>
      </c>
      <c r="E201" t="inlineStr">
        <is>
          <t>US65336K1034</t>
        </is>
      </c>
      <c r="F201" t="inlineStr">
        <is>
          <t>65336K103</t>
        </is>
      </c>
      <c r="G201" s="11" t="n">
        <v>-3925.590985725131</v>
      </c>
      <c r="H201" s="11" t="n">
        <v>169.085</v>
      </c>
      <c r="I201" s="12" t="n">
        <v>-663758.5518213338</v>
      </c>
      <c r="J201" s="13" t="n">
        <v>-0.0019158911610697</v>
      </c>
      <c r="K201" s="14" t="n">
        <v>346448986.9303091</v>
      </c>
      <c r="L201" s="15" t="n">
        <v>16875001</v>
      </c>
      <c r="M201" s="16" t="n">
        <v>20.53030912</v>
      </c>
      <c r="N201" s="17">
        <f>_xlfn.IF(ISNUMBER(BDP($C201, "DELTA_MID")),BDP($C201, "DELTA_MID")," ")</f>
        <v/>
      </c>
      <c r="O201" s="17">
        <f>_xlfn.IF(ISNUMBER(N201),BDP($C201, "OPT_UNDL_TICKER"),"")</f>
        <v/>
      </c>
      <c r="P201" s="18">
        <f>_xlfn.IF(ISNUMBER(N201),BDP($C201, "OPT_UNDL_PX")," ")</f>
        <v/>
      </c>
      <c r="Q201" s="17">
        <f>_xlfn.IF(ISNUMBER(N201),+G201*BDP($C201, "PX_POS_MULT_FACTOR")*P201/K201," ")</f>
        <v/>
      </c>
      <c r="R201" s="18">
        <f>_xlfn.IF(OR($A201="TUA",$A201="TYA"),"",IF(ISNUMBER(BDP($C201,"DUR_ADJ_OAS_MID")),BDP($C201,"DUR_ADJ_OAS_MID"),IF(ISNUMBER(BDP($E201&amp;" ISIN","DUR_ADJ_OAS_MID")),BDP($E201&amp;" ISIN","DUR_ADJ_OAS_MID")," ")))</f>
        <v/>
      </c>
      <c r="S201" s="17">
        <f>_xlfn.IF(ISNUMBER(N201),Q201*N201,IF(ISNUMBER(R201),J201*R201," "))</f>
        <v/>
      </c>
      <c r="AB201" s="18" t="inlineStr">
        <is>
          <t>TRSUB0014 00001</t>
        </is>
      </c>
      <c r="AG201" s="16" t="n">
        <v>20.53016949</v>
      </c>
    </row>
    <row r="202">
      <c r="A202" t="inlineStr">
        <is>
          <t>CDX</t>
        </is>
      </c>
      <c r="B202" t="inlineStr">
        <is>
          <t>Owens Corning</t>
        </is>
      </c>
      <c r="C202" t="inlineStr">
        <is>
          <t>OC UN</t>
        </is>
      </c>
      <c r="D202" t="inlineStr">
        <is>
          <t>B1FW7Q2</t>
        </is>
      </c>
      <c r="E202" t="inlineStr">
        <is>
          <t>US6907421019</t>
        </is>
      </c>
      <c r="F202" t="inlineStr">
        <is>
          <t>690742101</t>
        </is>
      </c>
      <c r="G202" s="11" t="n">
        <v>-5282.088972628708</v>
      </c>
      <c r="H202" s="11" t="n">
        <v>131.9</v>
      </c>
      <c r="I202" s="12" t="n">
        <v>-696707.5354897266</v>
      </c>
      <c r="J202" s="13" t="n">
        <v>-0.0020109960247332</v>
      </c>
      <c r="K202" s="14" t="n">
        <v>346448986.9303091</v>
      </c>
      <c r="L202" s="15" t="n">
        <v>16875001</v>
      </c>
      <c r="M202" s="16" t="n">
        <v>20.53030912</v>
      </c>
      <c r="N202" s="17">
        <f>_xlfn.IF(ISNUMBER(BDP($C202, "DELTA_MID")),BDP($C202, "DELTA_MID")," ")</f>
        <v/>
      </c>
      <c r="O202" s="17">
        <f>_xlfn.IF(ISNUMBER(N202),BDP($C202, "OPT_UNDL_TICKER"),"")</f>
        <v/>
      </c>
      <c r="P202" s="18">
        <f>_xlfn.IF(ISNUMBER(N202),BDP($C202, "OPT_UNDL_PX")," ")</f>
        <v/>
      </c>
      <c r="Q202" s="17">
        <f>_xlfn.IF(ISNUMBER(N202),+G202*BDP($C202, "PX_POS_MULT_FACTOR")*P202/K202," ")</f>
        <v/>
      </c>
      <c r="R202" s="18">
        <f>_xlfn.IF(OR($A202="TUA",$A202="TYA"),"",IF(ISNUMBER(BDP($C202,"DUR_ADJ_OAS_MID")),BDP($C202,"DUR_ADJ_OAS_MID"),IF(ISNUMBER(BDP($E202&amp;" ISIN","DUR_ADJ_OAS_MID")),BDP($E202&amp;" ISIN","DUR_ADJ_OAS_MID")," ")))</f>
        <v/>
      </c>
      <c r="S202" s="17">
        <f>_xlfn.IF(ISNUMBER(N202),Q202*N202,IF(ISNUMBER(R202),J202*R202," "))</f>
        <v/>
      </c>
      <c r="AB202" s="18" t="inlineStr">
        <is>
          <t>TRSUB0014 00001</t>
        </is>
      </c>
      <c r="AG202" s="16" t="n">
        <v>20.53016949</v>
      </c>
    </row>
    <row r="203">
      <c r="A203" t="inlineStr">
        <is>
          <t>CDX</t>
        </is>
      </c>
      <c r="B203" t="inlineStr">
        <is>
          <t>Olin Corp</t>
        </is>
      </c>
      <c r="C203" t="inlineStr">
        <is>
          <t>OLN UN</t>
        </is>
      </c>
      <c r="D203" t="inlineStr">
        <is>
          <t>2658526</t>
        </is>
      </c>
      <c r="E203" t="inlineStr">
        <is>
          <t>US6806652052</t>
        </is>
      </c>
      <c r="F203" t="inlineStr">
        <is>
          <t>680665205</t>
        </is>
      </c>
      <c r="G203" s="11" t="n">
        <v>-30550.46201626777</v>
      </c>
      <c r="H203" s="11" t="n">
        <v>17.2</v>
      </c>
      <c r="I203" s="12" t="n">
        <v>-525467.9466798058</v>
      </c>
      <c r="J203" s="13" t="n">
        <v>-0.001516725308784</v>
      </c>
      <c r="K203" s="14" t="n">
        <v>346448986.9303091</v>
      </c>
      <c r="L203" s="15" t="n">
        <v>16875001</v>
      </c>
      <c r="M203" s="16" t="n">
        <v>20.53030912</v>
      </c>
      <c r="N203" s="17">
        <f>_xlfn.IF(ISNUMBER(BDP($C203, "DELTA_MID")),BDP($C203, "DELTA_MID")," ")</f>
        <v/>
      </c>
      <c r="O203" s="17">
        <f>_xlfn.IF(ISNUMBER(N203),BDP($C203, "OPT_UNDL_TICKER"),"")</f>
        <v/>
      </c>
      <c r="P203" s="18">
        <f>_xlfn.IF(ISNUMBER(N203),BDP($C203, "OPT_UNDL_PX")," ")</f>
        <v/>
      </c>
      <c r="Q203" s="17">
        <f>_xlfn.IF(ISNUMBER(N203),+G203*BDP($C203, "PX_POS_MULT_FACTOR")*P203/K203," ")</f>
        <v/>
      </c>
      <c r="R203" s="18">
        <f>_xlfn.IF(OR($A203="TUA",$A203="TYA"),"",IF(ISNUMBER(BDP($C203,"DUR_ADJ_OAS_MID")),BDP($C203,"DUR_ADJ_OAS_MID"),IF(ISNUMBER(BDP($E203&amp;" ISIN","DUR_ADJ_OAS_MID")),BDP($E203&amp;" ISIN","DUR_ADJ_OAS_MID")," ")))</f>
        <v/>
      </c>
      <c r="S203" s="17">
        <f>_xlfn.IF(ISNUMBER(N203),Q203*N203,IF(ISNUMBER(R203),J203*R203," "))</f>
        <v/>
      </c>
      <c r="AB203" s="18" t="inlineStr">
        <is>
          <t>TRSUB0014 00001</t>
        </is>
      </c>
      <c r="AG203" s="16" t="n">
        <v>20.53016949</v>
      </c>
    </row>
    <row r="204">
      <c r="A204" t="inlineStr">
        <is>
          <t>CDX</t>
        </is>
      </c>
      <c r="B204" t="inlineStr">
        <is>
          <t>Penn Entertainment Inc</t>
        </is>
      </c>
      <c r="C204" t="inlineStr">
        <is>
          <t>PENN UW</t>
        </is>
      </c>
      <c r="D204" t="inlineStr">
        <is>
          <t>2682105</t>
        </is>
      </c>
      <c r="E204" t="inlineStr">
        <is>
          <t>US7075691094</t>
        </is>
      </c>
      <c r="F204" t="inlineStr">
        <is>
          <t>707569109</t>
        </is>
      </c>
      <c r="G204" s="11" t="n">
        <v>-31981.11737563527</v>
      </c>
      <c r="H204" s="11" t="n">
        <v>17.82</v>
      </c>
      <c r="I204" s="12" t="n">
        <v>-569903.5116338205</v>
      </c>
      <c r="J204" s="13" t="n">
        <v>-0.0016449853604232</v>
      </c>
      <c r="K204" s="14" t="n">
        <v>346448986.9303091</v>
      </c>
      <c r="L204" s="15" t="n">
        <v>16875001</v>
      </c>
      <c r="M204" s="16" t="n">
        <v>20.53030912</v>
      </c>
      <c r="N204" s="17">
        <f>_xlfn.IF(ISNUMBER(BDP($C204, "DELTA_MID")),BDP($C204, "DELTA_MID")," ")</f>
        <v/>
      </c>
      <c r="O204" s="17">
        <f>_xlfn.IF(ISNUMBER(N204),BDP($C204, "OPT_UNDL_TICKER"),"")</f>
        <v/>
      </c>
      <c r="P204" s="18">
        <f>_xlfn.IF(ISNUMBER(N204),BDP($C204, "OPT_UNDL_PX")," ")</f>
        <v/>
      </c>
      <c r="Q204" s="17">
        <f>_xlfn.IF(ISNUMBER(N204),+G204*BDP($C204, "PX_POS_MULT_FACTOR")*P204/K204," ")</f>
        <v/>
      </c>
      <c r="R204" s="18">
        <f>_xlfn.IF(OR($A204="TUA",$A204="TYA"),"",IF(ISNUMBER(BDP($C204,"DUR_ADJ_OAS_MID")),BDP($C204,"DUR_ADJ_OAS_MID"),IF(ISNUMBER(BDP($E204&amp;" ISIN","DUR_ADJ_OAS_MID")),BDP($E204&amp;" ISIN","DUR_ADJ_OAS_MID")," ")))</f>
        <v/>
      </c>
      <c r="S204" s="17">
        <f>_xlfn.IF(ISNUMBER(N204),Q204*N204,IF(ISNUMBER(R204),J204*R204," "))</f>
        <v/>
      </c>
      <c r="AB204" s="18" t="inlineStr">
        <is>
          <t>TRSUB0014 00001</t>
        </is>
      </c>
      <c r="AG204" s="16" t="n">
        <v>20.53016949</v>
      </c>
    </row>
    <row r="205">
      <c r="A205" t="inlineStr">
        <is>
          <t>CDX</t>
        </is>
      </c>
      <c r="B205" t="inlineStr">
        <is>
          <t>Planet Fitness Inc</t>
        </is>
      </c>
      <c r="C205" t="inlineStr">
        <is>
          <t>PLNT UN</t>
        </is>
      </c>
      <c r="D205" t="inlineStr">
        <is>
          <t>BYSFJV8</t>
        </is>
      </c>
      <c r="E205" t="inlineStr">
        <is>
          <t>US72703H1014</t>
        </is>
      </c>
      <c r="F205" t="inlineStr">
        <is>
          <t>72703H101</t>
        </is>
      </c>
      <c r="G205" s="11" t="n">
        <v>-12646.8539383787</v>
      </c>
      <c r="H205" s="11" t="n">
        <v>50.75</v>
      </c>
      <c r="I205" s="12" t="n">
        <v>-641827.837372719</v>
      </c>
      <c r="J205" s="13" t="n">
        <v>-0.0018525897363984</v>
      </c>
      <c r="K205" s="14" t="n">
        <v>346448986.9303091</v>
      </c>
      <c r="L205" s="15" t="n">
        <v>16875001</v>
      </c>
      <c r="M205" s="16" t="n">
        <v>20.53030912</v>
      </c>
      <c r="N205" s="17">
        <f>_xlfn.IF(ISNUMBER(BDP($C205, "DELTA_MID")),BDP($C205, "DELTA_MID")," ")</f>
        <v/>
      </c>
      <c r="O205" s="17">
        <f>_xlfn.IF(ISNUMBER(N205),BDP($C205, "OPT_UNDL_TICKER"),"")</f>
        <v/>
      </c>
      <c r="P205" s="18">
        <f>_xlfn.IF(ISNUMBER(N205),BDP($C205, "OPT_UNDL_PX")," ")</f>
        <v/>
      </c>
      <c r="Q205" s="17">
        <f>_xlfn.IF(ISNUMBER(N205),+G205*BDP($C205, "PX_POS_MULT_FACTOR")*P205/K205," ")</f>
        <v/>
      </c>
      <c r="R205" s="18">
        <f>_xlfn.IF(OR($A205="TUA",$A205="TYA"),"",IF(ISNUMBER(BDP($C205,"DUR_ADJ_OAS_MID")),BDP($C205,"DUR_ADJ_OAS_MID"),IF(ISNUMBER(BDP($E205&amp;" ISIN","DUR_ADJ_OAS_MID")),BDP($E205&amp;" ISIN","DUR_ADJ_OAS_MID")," ")))</f>
        <v/>
      </c>
      <c r="S205" s="17">
        <f>_xlfn.IF(ISNUMBER(N205),Q205*N205,IF(ISNUMBER(R205),J205*R205," "))</f>
        <v/>
      </c>
      <c r="AB205" s="18" t="inlineStr">
        <is>
          <t>TRSUB0014 00001</t>
        </is>
      </c>
      <c r="AG205" s="16" t="n">
        <v>20.53016949</v>
      </c>
    </row>
    <row r="206">
      <c r="A206" t="inlineStr">
        <is>
          <t>CDX</t>
        </is>
      </c>
      <c r="B206" t="inlineStr">
        <is>
          <t>Post Holdings Inc</t>
        </is>
      </c>
      <c r="C206" t="inlineStr">
        <is>
          <t>POST UN</t>
        </is>
      </c>
      <c r="D206" t="inlineStr">
        <is>
          <t>B6T0518</t>
        </is>
      </c>
      <c r="E206" t="inlineStr">
        <is>
          <t>US7374461041</t>
        </is>
      </c>
      <c r="F206" t="inlineStr">
        <is>
          <t>737446104</t>
        </is>
      </c>
      <c r="G206" s="11" t="n">
        <v>-7372.23544307902</v>
      </c>
      <c r="H206" s="11" t="n">
        <v>80.19</v>
      </c>
      <c r="I206" s="12" t="n">
        <v>-591179.5601805066</v>
      </c>
      <c r="J206" s="13" t="n">
        <v>-0.0017063971392112</v>
      </c>
      <c r="K206" s="14" t="n">
        <v>346448986.9303091</v>
      </c>
      <c r="L206" s="15" t="n">
        <v>16875001</v>
      </c>
      <c r="M206" s="16" t="n">
        <v>20.53030912</v>
      </c>
      <c r="N206" s="17">
        <f>_xlfn.IF(ISNUMBER(BDP($C206, "DELTA_MID")),BDP($C206, "DELTA_MID")," ")</f>
        <v/>
      </c>
      <c r="O206" s="17">
        <f>_xlfn.IF(ISNUMBER(N206),BDP($C206, "OPT_UNDL_TICKER"),"")</f>
        <v/>
      </c>
      <c r="P206" s="18">
        <f>_xlfn.IF(ISNUMBER(N206),BDP($C206, "OPT_UNDL_PX")," ")</f>
        <v/>
      </c>
      <c r="Q206" s="17">
        <f>_xlfn.IF(ISNUMBER(N206),+G206*BDP($C206, "PX_POS_MULT_FACTOR")*P206/K206," ")</f>
        <v/>
      </c>
      <c r="R206" s="18">
        <f>_xlfn.IF(OR($A206="TUA",$A206="TYA"),"",IF(ISNUMBER(BDP($C206,"DUR_ADJ_OAS_MID")),BDP($C206,"DUR_ADJ_OAS_MID"),IF(ISNUMBER(BDP($E206&amp;" ISIN","DUR_ADJ_OAS_MID")),BDP($E206&amp;" ISIN","DUR_ADJ_OAS_MID")," ")))</f>
        <v/>
      </c>
      <c r="S206" s="17">
        <f>_xlfn.IF(ISNUMBER(N206),Q206*N206,IF(ISNUMBER(R206),J206*R206," "))</f>
        <v/>
      </c>
      <c r="AB206" s="18" t="inlineStr">
        <is>
          <t>TRSUB0014 00001</t>
        </is>
      </c>
      <c r="AG206" s="16" t="n">
        <v>20.53016949</v>
      </c>
    </row>
    <row r="207">
      <c r="A207" t="inlineStr">
        <is>
          <t>CDX</t>
        </is>
      </c>
      <c r="B207" t="inlineStr">
        <is>
          <t>Pilgrim's Pride Corp</t>
        </is>
      </c>
      <c r="C207" t="inlineStr">
        <is>
          <t>PPC UW</t>
        </is>
      </c>
      <c r="D207" t="inlineStr">
        <is>
          <t>B5L3PZ2</t>
        </is>
      </c>
      <c r="E207" t="inlineStr">
        <is>
          <t>US72147K1088</t>
        </is>
      </c>
      <c r="F207" t="inlineStr">
        <is>
          <t>72147K108</t>
        </is>
      </c>
      <c r="G207" s="11" t="n">
        <v>-23651.25948832486</v>
      </c>
      <c r="H207" s="11" t="n">
        <v>30.24</v>
      </c>
      <c r="I207" s="12" t="n">
        <v>-715214.0869269436</v>
      </c>
      <c r="J207" s="13" t="n">
        <v>-0.0020644138499698</v>
      </c>
      <c r="K207" s="14" t="n">
        <v>346448986.9303091</v>
      </c>
      <c r="L207" s="15" t="n">
        <v>16875001</v>
      </c>
      <c r="M207" s="16" t="n">
        <v>20.53030912</v>
      </c>
      <c r="N207" s="17">
        <f>_xlfn.IF(ISNUMBER(BDP($C207, "DELTA_MID")),BDP($C207, "DELTA_MID")," ")</f>
        <v/>
      </c>
      <c r="O207" s="17">
        <f>_xlfn.IF(ISNUMBER(N207),BDP($C207, "OPT_UNDL_TICKER"),"")</f>
        <v/>
      </c>
      <c r="P207" s="18">
        <f>_xlfn.IF(ISNUMBER(N207),BDP($C207, "OPT_UNDL_PX")," ")</f>
        <v/>
      </c>
      <c r="Q207" s="17">
        <f>_xlfn.IF(ISNUMBER(N207),+G207*BDP($C207, "PX_POS_MULT_FACTOR")*P207/K207," ")</f>
        <v/>
      </c>
      <c r="R207" s="18">
        <f>_xlfn.IF(OR($A207="TUA",$A207="TYA"),"",IF(ISNUMBER(BDP($C207,"DUR_ADJ_OAS_MID")),BDP($C207,"DUR_ADJ_OAS_MID"),IF(ISNUMBER(BDP($E207&amp;" ISIN","DUR_ADJ_OAS_MID")),BDP($E207&amp;" ISIN","DUR_ADJ_OAS_MID")," ")))</f>
        <v/>
      </c>
      <c r="S207" s="17">
        <f>_xlfn.IF(ISNUMBER(N207),Q207*N207,IF(ISNUMBER(R207),J207*R207," "))</f>
        <v/>
      </c>
      <c r="AB207" s="18" t="inlineStr">
        <is>
          <t>TRSUB0014 00001</t>
        </is>
      </c>
      <c r="AG207" s="16" t="n">
        <v>20.53016949</v>
      </c>
    </row>
    <row r="208">
      <c r="A208" t="inlineStr">
        <is>
          <t>CDX</t>
        </is>
      </c>
      <c r="B208" t="inlineStr">
        <is>
          <t>Perrigo Co PLC</t>
        </is>
      </c>
      <c r="C208" t="inlineStr">
        <is>
          <t>PRGO UN</t>
        </is>
      </c>
      <c r="D208" t="inlineStr">
        <is>
          <t>BGH1M56</t>
        </is>
      </c>
      <c r="E208" t="inlineStr">
        <is>
          <t>IE00BGH1M568</t>
        </is>
      </c>
      <c r="G208" s="11" t="n">
        <v>-69084.60619868037</v>
      </c>
      <c r="H208" s="11" t="n">
        <v>13.66</v>
      </c>
      <c r="I208" s="12" t="n">
        <v>-943695.720673974</v>
      </c>
      <c r="J208" s="13" t="n">
        <v>-0.0027239095978762</v>
      </c>
      <c r="K208" s="14" t="n">
        <v>346448986.9303091</v>
      </c>
      <c r="L208" s="15" t="n">
        <v>16875001</v>
      </c>
      <c r="M208" s="16" t="n">
        <v>20.53030912</v>
      </c>
      <c r="N208" s="17">
        <f>_xlfn.IF(ISNUMBER(BDP($C208, "DELTA_MID")),BDP($C208, "DELTA_MID")," ")</f>
        <v/>
      </c>
      <c r="O208" s="17">
        <f>_xlfn.IF(ISNUMBER(N208),BDP($C208, "OPT_UNDL_TICKER"),"")</f>
        <v/>
      </c>
      <c r="P208" s="18">
        <f>_xlfn.IF(ISNUMBER(N208),BDP($C208, "OPT_UNDL_PX")," ")</f>
        <v/>
      </c>
      <c r="Q208" s="17">
        <f>_xlfn.IF(ISNUMBER(N208),+G208*BDP($C208, "PX_POS_MULT_FACTOR")*P208/K208," ")</f>
        <v/>
      </c>
      <c r="R208" s="18">
        <f>_xlfn.IF(OR($A208="TUA",$A208="TYA"),"",IF(ISNUMBER(BDP($C208,"DUR_ADJ_OAS_MID")),BDP($C208,"DUR_ADJ_OAS_MID"),IF(ISNUMBER(BDP($E208&amp;" ISIN","DUR_ADJ_OAS_MID")),BDP($E208&amp;" ISIN","DUR_ADJ_OAS_MID")," ")))</f>
        <v/>
      </c>
      <c r="S208" s="17">
        <f>_xlfn.IF(ISNUMBER(N208),Q208*N208,IF(ISNUMBER(R208),J208*R208," "))</f>
        <v/>
      </c>
      <c r="AB208" s="18" t="inlineStr">
        <is>
          <t>TRSUB0014 00001</t>
        </is>
      </c>
      <c r="AG208" s="16" t="n">
        <v>20.53016949</v>
      </c>
    </row>
    <row r="209">
      <c r="A209" t="inlineStr">
        <is>
          <t>CDX</t>
        </is>
      </c>
      <c r="B209" t="inlineStr">
        <is>
          <t>Primo Brands Corp</t>
        </is>
      </c>
      <c r="C209" t="inlineStr">
        <is>
          <t>PRMB UN</t>
        </is>
      </c>
      <c r="D209" t="inlineStr">
        <is>
          <t>BNDXX18</t>
        </is>
      </c>
      <c r="E209" t="inlineStr">
        <is>
          <t>US7416231022</t>
        </is>
      </c>
      <c r="F209" t="inlineStr">
        <is>
          <t>741623102</t>
        </is>
      </c>
      <c r="G209" s="11" t="n">
        <v>-27024.43994759491</v>
      </c>
      <c r="H209" s="11" t="n">
        <v>20.75</v>
      </c>
      <c r="I209" s="12" t="n">
        <v>-560757.1289125944</v>
      </c>
      <c r="J209" s="13" t="n">
        <v>-0.0016185849867282</v>
      </c>
      <c r="K209" s="14" t="n">
        <v>346448986.9303091</v>
      </c>
      <c r="L209" s="15" t="n">
        <v>16875001</v>
      </c>
      <c r="M209" s="16" t="n">
        <v>20.53030912</v>
      </c>
      <c r="N209" s="17">
        <f>_xlfn.IF(ISNUMBER(BDP($C209, "DELTA_MID")),BDP($C209, "DELTA_MID")," ")</f>
        <v/>
      </c>
      <c r="O209" s="17">
        <f>_xlfn.IF(ISNUMBER(N209),BDP($C209, "OPT_UNDL_TICKER"),"")</f>
        <v/>
      </c>
      <c r="P209" s="18">
        <f>_xlfn.IF(ISNUMBER(N209),BDP($C209, "OPT_UNDL_PX")," ")</f>
        <v/>
      </c>
      <c r="Q209" s="17">
        <f>_xlfn.IF(ISNUMBER(N209),+G209*BDP($C209, "PX_POS_MULT_FACTOR")*P209/K209," ")</f>
        <v/>
      </c>
      <c r="R209" s="18">
        <f>_xlfn.IF(OR($A209="TUA",$A209="TYA"),"",IF(ISNUMBER(BDP($C209,"DUR_ADJ_OAS_MID")),BDP($C209,"DUR_ADJ_OAS_MID"),IF(ISNUMBER(BDP($E209&amp;" ISIN","DUR_ADJ_OAS_MID")),BDP($E209&amp;" ISIN","DUR_ADJ_OAS_MID")," ")))</f>
        <v/>
      </c>
      <c r="S209" s="17">
        <f>_xlfn.IF(ISNUMBER(N209),Q209*N209,IF(ISNUMBER(R209),J209*R209," "))</f>
        <v/>
      </c>
      <c r="AB209" s="18" t="inlineStr">
        <is>
          <t>TRSUB0014 00001</t>
        </is>
      </c>
      <c r="AG209" s="16" t="n">
        <v>20.53016949</v>
      </c>
    </row>
    <row r="210">
      <c r="A210" t="inlineStr">
        <is>
          <t>CDX</t>
        </is>
      </c>
      <c r="B210" t="inlineStr">
        <is>
          <t>PVH Corp</t>
        </is>
      </c>
      <c r="C210" t="inlineStr">
        <is>
          <t>PVH UN</t>
        </is>
      </c>
      <c r="D210" t="inlineStr">
        <is>
          <t>B3V9F12</t>
        </is>
      </c>
      <c r="E210" t="inlineStr">
        <is>
          <t>US6936561009</t>
        </is>
      </c>
      <c r="F210" t="inlineStr">
        <is>
          <t>693656100</t>
        </is>
      </c>
      <c r="G210" s="11" t="n">
        <v>-8930.839429449325</v>
      </c>
      <c r="H210" s="11" t="n">
        <v>70.64</v>
      </c>
      <c r="I210" s="12" t="n">
        <v>-630874.4972963003</v>
      </c>
      <c r="J210" s="13" t="n">
        <v>-0.0018209737106929</v>
      </c>
      <c r="K210" s="14" t="n">
        <v>346448986.9303091</v>
      </c>
      <c r="L210" s="15" t="n">
        <v>16875001</v>
      </c>
      <c r="M210" s="16" t="n">
        <v>20.53030912</v>
      </c>
      <c r="N210" s="17">
        <f>_xlfn.IF(ISNUMBER(BDP($C210, "DELTA_MID")),BDP($C210, "DELTA_MID")," ")</f>
        <v/>
      </c>
      <c r="O210" s="17">
        <f>_xlfn.IF(ISNUMBER(N210),BDP($C210, "OPT_UNDL_TICKER"),"")</f>
        <v/>
      </c>
      <c r="P210" s="18">
        <f>_xlfn.IF(ISNUMBER(N210),BDP($C210, "OPT_UNDL_PX")," ")</f>
        <v/>
      </c>
      <c r="Q210" s="17">
        <f>_xlfn.IF(ISNUMBER(N210),+G210*BDP($C210, "PX_POS_MULT_FACTOR")*P210/K210," ")</f>
        <v/>
      </c>
      <c r="R210" s="18">
        <f>_xlfn.IF(OR($A210="TUA",$A210="TYA"),"",IF(ISNUMBER(BDP($C210,"DUR_ADJ_OAS_MID")),BDP($C210,"DUR_ADJ_OAS_MID"),IF(ISNUMBER(BDP($E210&amp;" ISIN","DUR_ADJ_OAS_MID")),BDP($E210&amp;" ISIN","DUR_ADJ_OAS_MID")," ")))</f>
        <v/>
      </c>
      <c r="S210" s="17">
        <f>_xlfn.IF(ISNUMBER(N210),Q210*N210,IF(ISNUMBER(R210),J210*R210," "))</f>
        <v/>
      </c>
      <c r="AB210" s="18" t="inlineStr">
        <is>
          <t>TRSUB0014 00001</t>
        </is>
      </c>
      <c r="AG210" s="16" t="n">
        <v>20.53016949</v>
      </c>
    </row>
    <row r="211">
      <c r="A211" t="inlineStr">
        <is>
          <t>CDX</t>
        </is>
      </c>
      <c r="B211" t="inlineStr">
        <is>
          <t>Ryder System Inc</t>
        </is>
      </c>
      <c r="C211" t="inlineStr">
        <is>
          <t>R UN</t>
        </is>
      </c>
      <c r="D211" t="inlineStr">
        <is>
          <t>2760669</t>
        </is>
      </c>
      <c r="E211" t="inlineStr">
        <is>
          <t>US7835491082</t>
        </is>
      </c>
      <c r="F211" t="inlineStr">
        <is>
          <t>783549108</t>
        </is>
      </c>
      <c r="G211" s="11" t="n">
        <v>-2489.417264590983</v>
      </c>
      <c r="H211" s="11" t="n">
        <v>243.3</v>
      </c>
      <c r="I211" s="12" t="n">
        <v>-605675.2204749862</v>
      </c>
      <c r="J211" s="13" t="n">
        <v>-0.0017482378166019</v>
      </c>
      <c r="K211" s="14" t="n">
        <v>346448986.9303091</v>
      </c>
      <c r="L211" s="15" t="n">
        <v>16875001</v>
      </c>
      <c r="M211" s="16" t="n">
        <v>20.53030912</v>
      </c>
      <c r="N211" s="17">
        <f>_xlfn.IF(ISNUMBER(BDP($C211, "DELTA_MID")),BDP($C211, "DELTA_MID")," ")</f>
        <v/>
      </c>
      <c r="O211" s="17">
        <f>_xlfn.IF(ISNUMBER(N211),BDP($C211, "OPT_UNDL_TICKER"),"")</f>
        <v/>
      </c>
      <c r="P211" s="18">
        <f>_xlfn.IF(ISNUMBER(N211),BDP($C211, "OPT_UNDL_PX")," ")</f>
        <v/>
      </c>
      <c r="Q211" s="17">
        <f>_xlfn.IF(ISNUMBER(N211),+G211*BDP($C211, "PX_POS_MULT_FACTOR")*P211/K211," ")</f>
        <v/>
      </c>
      <c r="R211" s="18">
        <f>_xlfn.IF(OR($A211="TUA",$A211="TYA"),"",IF(ISNUMBER(BDP($C211,"DUR_ADJ_OAS_MID")),BDP($C211,"DUR_ADJ_OAS_MID"),IF(ISNUMBER(BDP($E211&amp;" ISIN","DUR_ADJ_OAS_MID")),BDP($E211&amp;" ISIN","DUR_ADJ_OAS_MID")," ")))</f>
        <v/>
      </c>
      <c r="S211" s="17">
        <f>_xlfn.IF(ISNUMBER(N211),Q211*N211,IF(ISNUMBER(R211),J211*R211," "))</f>
        <v/>
      </c>
      <c r="AB211" s="18" t="inlineStr">
        <is>
          <t>TRSUB0014 00001</t>
        </is>
      </c>
      <c r="AG211" s="16" t="n">
        <v>20.53016949</v>
      </c>
    </row>
    <row r="212">
      <c r="A212" t="inlineStr">
        <is>
          <t>CDX</t>
        </is>
      </c>
      <c r="B212" t="inlineStr">
        <is>
          <t>Ultragenyx Pharmaceutical Inc</t>
        </is>
      </c>
      <c r="C212" t="inlineStr">
        <is>
          <t>RARE UW</t>
        </is>
      </c>
      <c r="D212" t="inlineStr">
        <is>
          <t>BJ62Z18</t>
        </is>
      </c>
      <c r="E212" t="inlineStr">
        <is>
          <t>US90400D1081</t>
        </is>
      </c>
      <c r="F212" t="inlineStr">
        <is>
          <t>90400D108</t>
        </is>
      </c>
      <c r="G212" s="11" t="n">
        <v>-22795.9981914427</v>
      </c>
      <c r="H212" s="11" t="n">
        <v>14.3</v>
      </c>
      <c r="I212" s="12" t="n">
        <v>-325982.7741376306</v>
      </c>
      <c r="J212" s="13" t="n">
        <v>-0.0009409257536758001</v>
      </c>
      <c r="K212" s="14" t="n">
        <v>346448986.9303091</v>
      </c>
      <c r="L212" s="15" t="n">
        <v>16875001</v>
      </c>
      <c r="M212" s="16" t="n">
        <v>20.53030912</v>
      </c>
      <c r="N212" s="17">
        <f>_xlfn.IF(ISNUMBER(BDP($C212, "DELTA_MID")),BDP($C212, "DELTA_MID")," ")</f>
        <v/>
      </c>
      <c r="O212" s="17">
        <f>_xlfn.IF(ISNUMBER(N212),BDP($C212, "OPT_UNDL_TICKER"),"")</f>
        <v/>
      </c>
      <c r="P212" s="18">
        <f>_xlfn.IF(ISNUMBER(N212),BDP($C212, "OPT_UNDL_PX")," ")</f>
        <v/>
      </c>
      <c r="Q212" s="17">
        <f>_xlfn.IF(ISNUMBER(N212),+G212*BDP($C212, "PX_POS_MULT_FACTOR")*P212/K212," ")</f>
        <v/>
      </c>
      <c r="R212" s="18">
        <f>_xlfn.IF(OR($A212="TUA",$A212="TYA"),"",IF(ISNUMBER(BDP($C212,"DUR_ADJ_OAS_MID")),BDP($C212,"DUR_ADJ_OAS_MID"),IF(ISNUMBER(BDP($E212&amp;" ISIN","DUR_ADJ_OAS_MID")),BDP($E212&amp;" ISIN","DUR_ADJ_OAS_MID")," ")))</f>
        <v/>
      </c>
      <c r="S212" s="17">
        <f>_xlfn.IF(ISNUMBER(N212),Q212*N212,IF(ISNUMBER(R212),J212*R212," "))</f>
        <v/>
      </c>
      <c r="AB212" s="18" t="inlineStr">
        <is>
          <t>TRSUB0014 00001</t>
        </is>
      </c>
      <c r="AG212" s="16" t="n">
        <v>20.53016949</v>
      </c>
    </row>
    <row r="213">
      <c r="A213" t="inlineStr">
        <is>
          <t>CDX</t>
        </is>
      </c>
      <c r="B213" t="inlineStr">
        <is>
          <t>RH</t>
        </is>
      </c>
      <c r="C213" t="inlineStr">
        <is>
          <t>RH UN</t>
        </is>
      </c>
      <c r="D213" t="inlineStr">
        <is>
          <t>BYXR425</t>
        </is>
      </c>
      <c r="E213" t="inlineStr">
        <is>
          <t>US74967X1037</t>
        </is>
      </c>
      <c r="F213" t="inlineStr">
        <is>
          <t>74967X103</t>
        </is>
      </c>
      <c r="G213" s="11" t="n">
        <v>-4625.461750382161</v>
      </c>
      <c r="H213" s="11" t="n">
        <v>134.07</v>
      </c>
      <c r="I213" s="12" t="n">
        <v>-620135.6568737363</v>
      </c>
      <c r="J213" s="13" t="n">
        <v>-0.0017899768227594</v>
      </c>
      <c r="K213" s="14" t="n">
        <v>346448986.9303091</v>
      </c>
      <c r="L213" s="15" t="n">
        <v>16875001</v>
      </c>
      <c r="M213" s="16" t="n">
        <v>20.53030912</v>
      </c>
      <c r="N213" s="17">
        <f>_xlfn.IF(ISNUMBER(BDP($C213, "DELTA_MID")),BDP($C213, "DELTA_MID")," ")</f>
        <v/>
      </c>
      <c r="O213" s="17">
        <f>_xlfn.IF(ISNUMBER(N213),BDP($C213, "OPT_UNDL_TICKER"),"")</f>
        <v/>
      </c>
      <c r="P213" s="18">
        <f>_xlfn.IF(ISNUMBER(N213),BDP($C213, "OPT_UNDL_PX")," ")</f>
        <v/>
      </c>
      <c r="Q213" s="17">
        <f>_xlfn.IF(ISNUMBER(N213),+G213*BDP($C213, "PX_POS_MULT_FACTOR")*P213/K213," ")</f>
        <v/>
      </c>
      <c r="R213" s="18">
        <f>_xlfn.IF(OR($A213="TUA",$A213="TYA"),"",IF(ISNUMBER(BDP($C213,"DUR_ADJ_OAS_MID")),BDP($C213,"DUR_ADJ_OAS_MID"),IF(ISNUMBER(BDP($E213&amp;" ISIN","DUR_ADJ_OAS_MID")),BDP($E213&amp;" ISIN","DUR_ADJ_OAS_MID")," ")))</f>
        <v/>
      </c>
      <c r="S213" s="17">
        <f>_xlfn.IF(ISNUMBER(N213),Q213*N213,IF(ISNUMBER(R213),J213*R213," "))</f>
        <v/>
      </c>
      <c r="AB213" s="18" t="inlineStr">
        <is>
          <t>TRSUB0014 00001</t>
        </is>
      </c>
      <c r="AG213" s="16" t="n">
        <v>20.53016949</v>
      </c>
    </row>
    <row r="214">
      <c r="A214" t="inlineStr">
        <is>
          <t>CDX</t>
        </is>
      </c>
      <c r="B214" t="inlineStr">
        <is>
          <t>RingCentral Inc</t>
        </is>
      </c>
      <c r="C214" t="inlineStr">
        <is>
          <t>RNG UN</t>
        </is>
      </c>
      <c r="D214" t="inlineStr">
        <is>
          <t>BDZCRX3</t>
        </is>
      </c>
      <c r="E214" t="inlineStr">
        <is>
          <t>US76680R2067</t>
        </is>
      </c>
      <c r="F214" t="inlineStr">
        <is>
          <t>76680R206</t>
        </is>
      </c>
      <c r="G214" s="11" t="n">
        <v>-18509.68128986844</v>
      </c>
      <c r="H214" s="11" t="n">
        <v>68.92</v>
      </c>
      <c r="I214" s="12" t="n">
        <v>-1275687.234497733</v>
      </c>
      <c r="J214" s="13" t="n">
        <v>-0.0036821791450478</v>
      </c>
      <c r="K214" s="14" t="n">
        <v>346448986.9303091</v>
      </c>
      <c r="L214" s="15" t="n">
        <v>16875001</v>
      </c>
      <c r="M214" s="16" t="n">
        <v>20.53030912</v>
      </c>
      <c r="N214" s="17">
        <f>_xlfn.IF(ISNUMBER(BDP($C214, "DELTA_MID")),BDP($C214, "DELTA_MID")," ")</f>
        <v/>
      </c>
      <c r="O214" s="17">
        <f>_xlfn.IF(ISNUMBER(N214),BDP($C214, "OPT_UNDL_TICKER"),"")</f>
        <v/>
      </c>
      <c r="P214" s="18">
        <f>_xlfn.IF(ISNUMBER(N214),BDP($C214, "OPT_UNDL_PX")," ")</f>
        <v/>
      </c>
      <c r="Q214" s="17">
        <f>_xlfn.IF(ISNUMBER(N214),+G214*BDP($C214, "PX_POS_MULT_FACTOR")*P214/K214," ")</f>
        <v/>
      </c>
      <c r="R214" s="18">
        <f>_xlfn.IF(OR($A214="TUA",$A214="TYA"),"",IF(ISNUMBER(BDP($C214,"DUR_ADJ_OAS_MID")),BDP($C214,"DUR_ADJ_OAS_MID"),IF(ISNUMBER(BDP($E214&amp;" ISIN","DUR_ADJ_OAS_MID")),BDP($E214&amp;" ISIN","DUR_ADJ_OAS_MID")," ")))</f>
        <v/>
      </c>
      <c r="S214" s="17">
        <f>_xlfn.IF(ISNUMBER(N214),Q214*N214,IF(ISNUMBER(R214),J214*R214," "))</f>
        <v/>
      </c>
      <c r="AB214" s="18" t="inlineStr">
        <is>
          <t>TRSUB0014 00001</t>
        </is>
      </c>
      <c r="AG214" s="16" t="n">
        <v>20.53016949</v>
      </c>
    </row>
    <row r="215">
      <c r="A215" t="inlineStr">
        <is>
          <t>CDX</t>
        </is>
      </c>
      <c r="B215" t="inlineStr">
        <is>
          <t>Seaboard Corp</t>
        </is>
      </c>
      <c r="C215" t="inlineStr">
        <is>
          <t>SEB UA</t>
        </is>
      </c>
      <c r="D215" t="inlineStr">
        <is>
          <t>2786687</t>
        </is>
      </c>
      <c r="E215" t="inlineStr">
        <is>
          <t>US8115431079</t>
        </is>
      </c>
      <c r="F215" t="inlineStr">
        <is>
          <t>811543107</t>
        </is>
      </c>
      <c r="G215" s="11" t="n">
        <v>-134.1272383815799</v>
      </c>
      <c r="H215" s="11" t="n">
        <v>4296</v>
      </c>
      <c r="I215" s="12" t="n">
        <v>-576210.6160872673</v>
      </c>
      <c r="J215" s="13" t="n">
        <v>-0.0016631903622889</v>
      </c>
      <c r="K215" s="14" t="n">
        <v>346448986.9303091</v>
      </c>
      <c r="L215" s="15" t="n">
        <v>16875001</v>
      </c>
      <c r="M215" s="16" t="n">
        <v>20.53030912</v>
      </c>
      <c r="N215" s="17">
        <f>_xlfn.IF(ISNUMBER(BDP($C215, "DELTA_MID")),BDP($C215, "DELTA_MID")," ")</f>
        <v/>
      </c>
      <c r="O215" s="17">
        <f>_xlfn.IF(ISNUMBER(N215),BDP($C215, "OPT_UNDL_TICKER"),"")</f>
        <v/>
      </c>
      <c r="P215" s="18">
        <f>_xlfn.IF(ISNUMBER(N215),BDP($C215, "OPT_UNDL_PX")," ")</f>
        <v/>
      </c>
      <c r="Q215" s="17">
        <f>_xlfn.IF(ISNUMBER(N215),+G215*BDP($C215, "PX_POS_MULT_FACTOR")*P215/K215," ")</f>
        <v/>
      </c>
      <c r="R215" s="18">
        <f>_xlfn.IF(OR($A215="TUA",$A215="TYA"),"",IF(ISNUMBER(BDP($C215,"DUR_ADJ_OAS_MID")),BDP($C215,"DUR_ADJ_OAS_MID"),IF(ISNUMBER(BDP($E215&amp;" ISIN","DUR_ADJ_OAS_MID")),BDP($E215&amp;" ISIN","DUR_ADJ_OAS_MID")," ")))</f>
        <v/>
      </c>
      <c r="S215" s="17">
        <f>_xlfn.IF(ISNUMBER(N215),Q215*N215,IF(ISNUMBER(R215),J215*R215," "))</f>
        <v/>
      </c>
      <c r="AB215" s="18" t="inlineStr">
        <is>
          <t>TRSUB0014 00001</t>
        </is>
      </c>
      <c r="AG215" s="16" t="n">
        <v>20.53016949</v>
      </c>
    </row>
    <row r="216">
      <c r="A216" t="inlineStr">
        <is>
          <t>CDX</t>
        </is>
      </c>
      <c r="B216" t="inlineStr">
        <is>
          <t>Sirius XM Holdings Inc</t>
        </is>
      </c>
      <c r="C216" t="inlineStr">
        <is>
          <t>SIRI UW</t>
        </is>
      </c>
      <c r="D216" t="inlineStr">
        <is>
          <t>BQWS627</t>
        </is>
      </c>
      <c r="E216" t="inlineStr">
        <is>
          <t>US8299331004</t>
        </is>
      </c>
      <c r="F216" t="inlineStr">
        <is>
          <t>829933100</t>
        </is>
      </c>
      <c r="G216" s="11" t="n">
        <v>-23348.03816964608</v>
      </c>
      <c r="H216" s="11" t="n">
        <v>29.15</v>
      </c>
      <c r="I216" s="12" t="n">
        <v>-680595.3126451831</v>
      </c>
      <c r="J216" s="13" t="n">
        <v>-0.0019644892561977</v>
      </c>
      <c r="K216" s="14" t="n">
        <v>346448986.9303091</v>
      </c>
      <c r="L216" s="15" t="n">
        <v>16875001</v>
      </c>
      <c r="M216" s="16" t="n">
        <v>20.53030912</v>
      </c>
      <c r="N216" s="17">
        <f>_xlfn.IF(ISNUMBER(BDP($C216, "DELTA_MID")),BDP($C216, "DELTA_MID")," ")</f>
        <v/>
      </c>
      <c r="O216" s="17">
        <f>_xlfn.IF(ISNUMBER(N216),BDP($C216, "OPT_UNDL_TICKER"),"")</f>
        <v/>
      </c>
      <c r="P216" s="18">
        <f>_xlfn.IF(ISNUMBER(N216),BDP($C216, "OPT_UNDL_PX")," ")</f>
        <v/>
      </c>
      <c r="Q216" s="17">
        <f>_xlfn.IF(ISNUMBER(N216),+G216*BDP($C216, "PX_POS_MULT_FACTOR")*P216/K216," ")</f>
        <v/>
      </c>
      <c r="R216" s="18">
        <f>_xlfn.IF(OR($A216="TUA",$A216="TYA"),"",IF(ISNUMBER(BDP($C216,"DUR_ADJ_OAS_MID")),BDP($C216,"DUR_ADJ_OAS_MID"),IF(ISNUMBER(BDP($E216&amp;" ISIN","DUR_ADJ_OAS_MID")),BDP($E216&amp;" ISIN","DUR_ADJ_OAS_MID")," ")))</f>
        <v/>
      </c>
      <c r="S216" s="17">
        <f>_xlfn.IF(ISNUMBER(N216),Q216*N216,IF(ISNUMBER(R216),J216*R216," "))</f>
        <v/>
      </c>
      <c r="AB216" s="18" t="inlineStr">
        <is>
          <t>TRSUB0014 00001</t>
        </is>
      </c>
      <c r="AG216" s="16" t="n">
        <v>20.53016949</v>
      </c>
    </row>
    <row r="217">
      <c r="A217" t="inlineStr">
        <is>
          <t>CDX</t>
        </is>
      </c>
      <c r="B217" t="inlineStr">
        <is>
          <t>Silgan Holdings Inc</t>
        </is>
      </c>
      <c r="C217" t="inlineStr">
        <is>
          <t>SLGN UN</t>
        </is>
      </c>
      <c r="D217" t="inlineStr">
        <is>
          <t>2809324</t>
        </is>
      </c>
      <c r="E217" t="inlineStr">
        <is>
          <t>US8270481091</t>
        </is>
      </c>
      <c r="F217" t="inlineStr">
        <is>
          <t>827048109</t>
        </is>
      </c>
      <c r="G217" s="11" t="n">
        <v>-15517.46541823144</v>
      </c>
      <c r="H217" s="11" t="n">
        <v>38.63</v>
      </c>
      <c r="I217" s="12" t="n">
        <v>-599439.6891062806</v>
      </c>
      <c r="J217" s="13" t="n">
        <v>-0.0017302394052803</v>
      </c>
      <c r="K217" s="14" t="n">
        <v>346448986.9303091</v>
      </c>
      <c r="L217" s="15" t="n">
        <v>16875001</v>
      </c>
      <c r="M217" s="16" t="n">
        <v>20.53030912</v>
      </c>
      <c r="N217" s="17">
        <f>_xlfn.IF(ISNUMBER(BDP($C217, "DELTA_MID")),BDP($C217, "DELTA_MID")," ")</f>
        <v/>
      </c>
      <c r="O217" s="17">
        <f>_xlfn.IF(ISNUMBER(N217),BDP($C217, "OPT_UNDL_TICKER"),"")</f>
        <v/>
      </c>
      <c r="P217" s="18">
        <f>_xlfn.IF(ISNUMBER(N217),BDP($C217, "OPT_UNDL_PX")," ")</f>
        <v/>
      </c>
      <c r="Q217" s="17">
        <f>_xlfn.IF(ISNUMBER(N217),+G217*BDP($C217, "PX_POS_MULT_FACTOR")*P217/K217," ")</f>
        <v/>
      </c>
      <c r="R217" s="18">
        <f>_xlfn.IF(OR($A217="TUA",$A217="TYA"),"",IF(ISNUMBER(BDP($C217,"DUR_ADJ_OAS_MID")),BDP($C217,"DUR_ADJ_OAS_MID"),IF(ISNUMBER(BDP($E217&amp;" ISIN","DUR_ADJ_OAS_MID")),BDP($E217&amp;" ISIN","DUR_ADJ_OAS_MID")," ")))</f>
        <v/>
      </c>
      <c r="S217" s="17">
        <f>_xlfn.IF(ISNUMBER(N217),Q217*N217,IF(ISNUMBER(R217),J217*R217," "))</f>
        <v/>
      </c>
      <c r="AB217" s="18" t="inlineStr">
        <is>
          <t>TRSUB0014 00001</t>
        </is>
      </c>
      <c r="AG217" s="16" t="n">
        <v>20.53016949</v>
      </c>
    </row>
    <row r="218">
      <c r="A218" t="inlineStr">
        <is>
          <t>CDX</t>
        </is>
      </c>
      <c r="B218" t="inlineStr">
        <is>
          <t>Scotts Miracle-Gro Co/The</t>
        </is>
      </c>
      <c r="C218" t="inlineStr">
        <is>
          <t>SMG UN</t>
        </is>
      </c>
      <c r="D218" t="inlineStr">
        <is>
          <t>2781518</t>
        </is>
      </c>
      <c r="E218" t="inlineStr">
        <is>
          <t>US8101861065</t>
        </is>
      </c>
      <c r="F218" t="inlineStr">
        <is>
          <t>810186106</t>
        </is>
      </c>
      <c r="G218" s="11" t="n">
        <v>-10326.23880697752</v>
      </c>
      <c r="H218" s="11" t="n">
        <v>56.47</v>
      </c>
      <c r="I218" s="12" t="n">
        <v>-583122.7054300205</v>
      </c>
      <c r="J218" s="13" t="n">
        <v>-0.0016831416093802</v>
      </c>
      <c r="K218" s="14" t="n">
        <v>346448986.9303091</v>
      </c>
      <c r="L218" s="15" t="n">
        <v>16875001</v>
      </c>
      <c r="M218" s="16" t="n">
        <v>20.53030912</v>
      </c>
      <c r="N218" s="17">
        <f>_xlfn.IF(ISNUMBER(BDP($C218, "DELTA_MID")),BDP($C218, "DELTA_MID")," ")</f>
        <v/>
      </c>
      <c r="O218" s="17">
        <f>_xlfn.IF(ISNUMBER(N218),BDP($C218, "OPT_UNDL_TICKER"),"")</f>
        <v/>
      </c>
      <c r="P218" s="18">
        <f>_xlfn.IF(ISNUMBER(N218),BDP($C218, "OPT_UNDL_PX")," ")</f>
        <v/>
      </c>
      <c r="Q218" s="17">
        <f>_xlfn.IF(ISNUMBER(N218),+G218*BDP($C218, "PX_POS_MULT_FACTOR")*P218/K218," ")</f>
        <v/>
      </c>
      <c r="R218" s="18">
        <f>_xlfn.IF(OR($A218="TUA",$A218="TYA"),"",IF(ISNUMBER(BDP($C218,"DUR_ADJ_OAS_MID")),BDP($C218,"DUR_ADJ_OAS_MID"),IF(ISNUMBER(BDP($E218&amp;" ISIN","DUR_ADJ_OAS_MID")),BDP($E218&amp;" ISIN","DUR_ADJ_OAS_MID")," ")))</f>
        <v/>
      </c>
      <c r="S218" s="17">
        <f>_xlfn.IF(ISNUMBER(N218),Q218*N218,IF(ISNUMBER(R218),J218*R218," "))</f>
        <v/>
      </c>
      <c r="AB218" s="18" t="inlineStr">
        <is>
          <t>TRSUB0014 00001</t>
        </is>
      </c>
      <c r="AG218" s="16" t="n">
        <v>20.53016949</v>
      </c>
    </row>
    <row r="219">
      <c r="A219" t="inlineStr">
        <is>
          <t>CDX</t>
        </is>
      </c>
      <c r="B219" t="inlineStr">
        <is>
          <t>Sonoco Products Co</t>
        </is>
      </c>
      <c r="C219" t="inlineStr">
        <is>
          <t>SON UN</t>
        </is>
      </c>
      <c r="D219" t="inlineStr">
        <is>
          <t>2821395</t>
        </is>
      </c>
      <c r="E219" t="inlineStr">
        <is>
          <t>US8354951027</t>
        </is>
      </c>
      <c r="F219" t="inlineStr">
        <is>
          <t>835495102</t>
        </is>
      </c>
      <c r="G219" s="11" t="n">
        <v>-12908.30717041287</v>
      </c>
      <c r="H219" s="11" t="n">
        <v>47.84</v>
      </c>
      <c r="I219" s="12" t="n">
        <v>-617533.4150325519</v>
      </c>
      <c r="J219" s="13" t="n">
        <v>-0.0017824656394702</v>
      </c>
      <c r="K219" s="14" t="n">
        <v>346448986.9303091</v>
      </c>
      <c r="L219" s="15" t="n">
        <v>16875001</v>
      </c>
      <c r="M219" s="16" t="n">
        <v>20.53030912</v>
      </c>
      <c r="N219" s="17">
        <f>_xlfn.IF(ISNUMBER(BDP($C219, "DELTA_MID")),BDP($C219, "DELTA_MID")," ")</f>
        <v/>
      </c>
      <c r="O219" s="17">
        <f>_xlfn.IF(ISNUMBER(N219),BDP($C219, "OPT_UNDL_TICKER"),"")</f>
        <v/>
      </c>
      <c r="P219" s="18">
        <f>_xlfn.IF(ISNUMBER(N219),BDP($C219, "OPT_UNDL_PX")," ")</f>
        <v/>
      </c>
      <c r="Q219" s="17">
        <f>_xlfn.IF(ISNUMBER(N219),+G219*BDP($C219, "PX_POS_MULT_FACTOR")*P219/K219," ")</f>
        <v/>
      </c>
      <c r="R219" s="18">
        <f>_xlfn.IF(OR($A219="TUA",$A219="TYA"),"",IF(ISNUMBER(BDP($C219,"DUR_ADJ_OAS_MID")),BDP($C219,"DUR_ADJ_OAS_MID"),IF(ISNUMBER(BDP($E219&amp;" ISIN","DUR_ADJ_OAS_MID")),BDP($E219&amp;" ISIN","DUR_ADJ_OAS_MID")," ")))</f>
        <v/>
      </c>
      <c r="S219" s="17">
        <f>_xlfn.IF(ISNUMBER(N219),Q219*N219,IF(ISNUMBER(R219),J219*R219," "))</f>
        <v/>
      </c>
      <c r="AB219" s="18" t="inlineStr">
        <is>
          <t>TRSUB0014 00001</t>
        </is>
      </c>
      <c r="AG219" s="16" t="n">
        <v>20.53016949</v>
      </c>
    </row>
    <row r="220">
      <c r="A220" t="inlineStr">
        <is>
          <t>CDX</t>
        </is>
      </c>
      <c r="B220" t="inlineStr">
        <is>
          <t>Sarepta Therapeutics Inc</t>
        </is>
      </c>
      <c r="C220" t="inlineStr">
        <is>
          <t>SRPT UW</t>
        </is>
      </c>
      <c r="D220" t="inlineStr">
        <is>
          <t>B8DPDT7</t>
        </is>
      </c>
      <c r="E220" t="inlineStr">
        <is>
          <t>US8036071004</t>
        </is>
      </c>
      <c r="F220" t="inlineStr">
        <is>
          <t>803607100</t>
        </is>
      </c>
      <c r="G220" s="11" t="n">
        <v>-37984.52568089042</v>
      </c>
      <c r="H220" s="11" t="n">
        <v>20.45</v>
      </c>
      <c r="I220" s="12" t="n">
        <v>-776783.5501742092</v>
      </c>
      <c r="J220" s="13" t="n">
        <v>-0.0022421296626001</v>
      </c>
      <c r="K220" s="14" t="n">
        <v>346448986.9303091</v>
      </c>
      <c r="L220" s="15" t="n">
        <v>16875001</v>
      </c>
      <c r="M220" s="16" t="n">
        <v>20.53030912</v>
      </c>
      <c r="N220" s="17">
        <f>_xlfn.IF(ISNUMBER(BDP($C220, "DELTA_MID")),BDP($C220, "DELTA_MID")," ")</f>
        <v/>
      </c>
      <c r="O220" s="17">
        <f>_xlfn.IF(ISNUMBER(N220),BDP($C220, "OPT_UNDL_TICKER"),"")</f>
        <v/>
      </c>
      <c r="P220" s="18">
        <f>_xlfn.IF(ISNUMBER(N220),BDP($C220, "OPT_UNDL_PX")," ")</f>
        <v/>
      </c>
      <c r="Q220" s="17">
        <f>_xlfn.IF(ISNUMBER(N220),+G220*BDP($C220, "PX_POS_MULT_FACTOR")*P220/K220," ")</f>
        <v/>
      </c>
      <c r="R220" s="18">
        <f>_xlfn.IF(OR($A220="TUA",$A220="TYA"),"",IF(ISNUMBER(BDP($C220,"DUR_ADJ_OAS_MID")),BDP($C220,"DUR_ADJ_OAS_MID"),IF(ISNUMBER(BDP($E220&amp;" ISIN","DUR_ADJ_OAS_MID")),BDP($E220&amp;" ISIN","DUR_ADJ_OAS_MID")," ")))</f>
        <v/>
      </c>
      <c r="S220" s="17">
        <f>_xlfn.IF(ISNUMBER(N220),Q220*N220,IF(ISNUMBER(R220),J220*R220," "))</f>
        <v/>
      </c>
      <c r="AB220" s="18" t="inlineStr">
        <is>
          <t>TRSUB0014 00001</t>
        </is>
      </c>
      <c r="AG220" s="16" t="n">
        <v>20.53016949</v>
      </c>
    </row>
    <row r="221">
      <c r="A221" t="inlineStr">
        <is>
          <t>CDX</t>
        </is>
      </c>
      <c r="B221" t="inlineStr">
        <is>
          <t>AT&amp;T Inc</t>
        </is>
      </c>
      <c r="C221" t="inlineStr">
        <is>
          <t>T UN</t>
        </is>
      </c>
      <c r="D221" t="inlineStr">
        <is>
          <t>2831811</t>
        </is>
      </c>
      <c r="E221" t="inlineStr">
        <is>
          <t>US00206R1023</t>
        </is>
      </c>
      <c r="F221" t="inlineStr">
        <is>
          <t>00206R102</t>
        </is>
      </c>
      <c r="G221" s="11" t="n">
        <v>-35613.39752410444</v>
      </c>
      <c r="H221" s="11" t="n">
        <v>26.06</v>
      </c>
      <c r="I221" s="12" t="n">
        <v>-928085.1394781616</v>
      </c>
      <c r="J221" s="13" t="n">
        <v>-0.0026788507817598</v>
      </c>
      <c r="K221" s="14" t="n">
        <v>346448986.9303091</v>
      </c>
      <c r="L221" s="15" t="n">
        <v>16875001</v>
      </c>
      <c r="M221" s="16" t="n">
        <v>20.53030912</v>
      </c>
      <c r="N221" s="17">
        <f>_xlfn.IF(ISNUMBER(BDP($C221, "DELTA_MID")),BDP($C221, "DELTA_MID")," ")</f>
        <v/>
      </c>
      <c r="O221" s="17">
        <f>_xlfn.IF(ISNUMBER(N221),BDP($C221, "OPT_UNDL_TICKER"),"")</f>
        <v/>
      </c>
      <c r="P221" s="18">
        <f>_xlfn.IF(ISNUMBER(N221),BDP($C221, "OPT_UNDL_PX")," ")</f>
        <v/>
      </c>
      <c r="Q221" s="17">
        <f>_xlfn.IF(ISNUMBER(N221),+G221*BDP($C221, "PX_POS_MULT_FACTOR")*P221/K221," ")</f>
        <v/>
      </c>
      <c r="R221" s="18">
        <f>_xlfn.IF(OR($A221="TUA",$A221="TYA"),"",IF(ISNUMBER(BDP($C221,"DUR_ADJ_OAS_MID")),BDP($C221,"DUR_ADJ_OAS_MID"),IF(ISNUMBER(BDP($E221&amp;" ISIN","DUR_ADJ_OAS_MID")),BDP($E221&amp;" ISIN","DUR_ADJ_OAS_MID")," ")))</f>
        <v/>
      </c>
      <c r="S221" s="17">
        <f>_xlfn.IF(ISNUMBER(N221),Q221*N221,IF(ISNUMBER(R221),J221*R221," "))</f>
        <v/>
      </c>
      <c r="AB221" s="18" t="inlineStr">
        <is>
          <t>TRSUB0014 00001</t>
        </is>
      </c>
      <c r="AG221" s="16" t="n">
        <v>20.53016949</v>
      </c>
    </row>
    <row r="222">
      <c r="A222" t="inlineStr">
        <is>
          <t>CDX</t>
        </is>
      </c>
      <c r="B222" t="inlineStr">
        <is>
          <t>Molson Coors Beverage Co</t>
        </is>
      </c>
      <c r="C222" t="inlineStr">
        <is>
          <t>TAP UN</t>
        </is>
      </c>
      <c r="D222" t="inlineStr">
        <is>
          <t>B067BM3</t>
        </is>
      </c>
      <c r="E222" t="inlineStr">
        <is>
          <t>US60871R2094</t>
        </is>
      </c>
      <c r="F222" t="inlineStr">
        <is>
          <t>60871R209</t>
        </is>
      </c>
      <c r="G222" s="11" t="n">
        <v>-16673.47602780414</v>
      </c>
      <c r="H222" s="11" t="n">
        <v>38.93</v>
      </c>
      <c r="I222" s="12" t="n">
        <v>-649098.421762415</v>
      </c>
      <c r="J222" s="13" t="n">
        <v>-0.0018735757535725</v>
      </c>
      <c r="K222" s="14" t="n">
        <v>346448986.9303091</v>
      </c>
      <c r="L222" s="15" t="n">
        <v>16875001</v>
      </c>
      <c r="M222" s="16" t="n">
        <v>20.53030912</v>
      </c>
      <c r="N222" s="17">
        <f>_xlfn.IF(ISNUMBER(BDP($C222, "DELTA_MID")),BDP($C222, "DELTA_MID")," ")</f>
        <v/>
      </c>
      <c r="O222" s="17">
        <f>_xlfn.IF(ISNUMBER(N222),BDP($C222, "OPT_UNDL_TICKER"),"")</f>
        <v/>
      </c>
      <c r="P222" s="18">
        <f>_xlfn.IF(ISNUMBER(N222),BDP($C222, "OPT_UNDL_PX")," ")</f>
        <v/>
      </c>
      <c r="Q222" s="17">
        <f>_xlfn.IF(ISNUMBER(N222),+G222*BDP($C222, "PX_POS_MULT_FACTOR")*P222/K222," ")</f>
        <v/>
      </c>
      <c r="R222" s="18">
        <f>_xlfn.IF(OR($A222="TUA",$A222="TYA"),"",IF(ISNUMBER(BDP($C222,"DUR_ADJ_OAS_MID")),BDP($C222,"DUR_ADJ_OAS_MID"),IF(ISNUMBER(BDP($E222&amp;" ISIN","DUR_ADJ_OAS_MID")),BDP($E222&amp;" ISIN","DUR_ADJ_OAS_MID")," ")))</f>
        <v/>
      </c>
      <c r="S222" s="17">
        <f>_xlfn.IF(ISNUMBER(N222),Q222*N222,IF(ISNUMBER(R222),J222*R222," "))</f>
        <v/>
      </c>
      <c r="AB222" s="18" t="inlineStr">
        <is>
          <t>TRSUB0014 00001</t>
        </is>
      </c>
      <c r="AG222" s="16" t="n">
        <v>20.53016949</v>
      </c>
    </row>
    <row r="223">
      <c r="A223" t="inlineStr">
        <is>
          <t>CDX</t>
        </is>
      </c>
      <c r="B223" t="inlineStr">
        <is>
          <t>Teleflex Inc</t>
        </is>
      </c>
      <c r="C223" t="inlineStr">
        <is>
          <t>TFX UN</t>
        </is>
      </c>
      <c r="D223" t="inlineStr">
        <is>
          <t>2881407</t>
        </is>
      </c>
      <c r="E223" t="inlineStr">
        <is>
          <t>US8793691069</t>
        </is>
      </c>
      <c r="F223" t="inlineStr">
        <is>
          <t>879369106</t>
        </is>
      </c>
      <c r="G223" s="11" t="n">
        <v>-2041.91961549117</v>
      </c>
      <c r="H223" s="11" t="n">
        <v>130.99</v>
      </c>
      <c r="I223" s="12" t="n">
        <v>-267471.0504331884</v>
      </c>
      <c r="J223" s="13" t="n">
        <v>-0.0007720358855804</v>
      </c>
      <c r="K223" s="14" t="n">
        <v>346448986.9303091</v>
      </c>
      <c r="L223" s="15" t="n">
        <v>16875001</v>
      </c>
      <c r="M223" s="16" t="n">
        <v>20.53030912</v>
      </c>
      <c r="N223" s="17">
        <f>_xlfn.IF(ISNUMBER(BDP($C223, "DELTA_MID")),BDP($C223, "DELTA_MID")," ")</f>
        <v/>
      </c>
      <c r="O223" s="17">
        <f>_xlfn.IF(ISNUMBER(N223),BDP($C223, "OPT_UNDL_TICKER"),"")</f>
        <v/>
      </c>
      <c r="P223" s="18">
        <f>_xlfn.IF(ISNUMBER(N223),BDP($C223, "OPT_UNDL_PX")," ")</f>
        <v/>
      </c>
      <c r="Q223" s="17">
        <f>_xlfn.IF(ISNUMBER(N223),+G223*BDP($C223, "PX_POS_MULT_FACTOR")*P223/K223," ")</f>
        <v/>
      </c>
      <c r="R223" s="18">
        <f>_xlfn.IF(OR($A223="TUA",$A223="TYA"),"",IF(ISNUMBER(BDP($C223,"DUR_ADJ_OAS_MID")),BDP($C223,"DUR_ADJ_OAS_MID"),IF(ISNUMBER(BDP($E223&amp;" ISIN","DUR_ADJ_OAS_MID")),BDP($E223&amp;" ISIN","DUR_ADJ_OAS_MID")," ")))</f>
        <v/>
      </c>
      <c r="S223" s="17">
        <f>_xlfn.IF(ISNUMBER(N223),Q223*N223,IF(ISNUMBER(R223),J223*R223," "))</f>
        <v/>
      </c>
      <c r="AB223" s="18" t="inlineStr">
        <is>
          <t>TRSUB0014 00001</t>
        </is>
      </c>
      <c r="AG223" s="16" t="n">
        <v>20.53016949</v>
      </c>
    </row>
    <row r="224">
      <c r="A224" t="inlineStr">
        <is>
          <t>CDX</t>
        </is>
      </c>
      <c r="B224" t="inlineStr">
        <is>
          <t>Tenet Healthcare Corp</t>
        </is>
      </c>
      <c r="C224" t="inlineStr">
        <is>
          <t>THC UN</t>
        </is>
      </c>
      <c r="D224" t="inlineStr">
        <is>
          <t>B8DMK08</t>
        </is>
      </c>
      <c r="E224" t="inlineStr">
        <is>
          <t>US88033G4073</t>
        </is>
      </c>
      <c r="F224" t="inlineStr">
        <is>
          <t>88033G407</t>
        </is>
      </c>
      <c r="G224" s="11" t="n">
        <v>-3624.573867707232</v>
      </c>
      <c r="H224" s="11" t="n">
        <v>263.69</v>
      </c>
      <c r="I224" s="12" t="n">
        <v>-955763.88317572</v>
      </c>
      <c r="J224" s="13" t="n">
        <v>-0.0027587434780635</v>
      </c>
      <c r="K224" s="14" t="n">
        <v>346448986.9303091</v>
      </c>
      <c r="L224" s="15" t="n">
        <v>16875001</v>
      </c>
      <c r="M224" s="16" t="n">
        <v>20.53030912</v>
      </c>
      <c r="N224" s="17">
        <f>_xlfn.IF(ISNUMBER(BDP($C224, "DELTA_MID")),BDP($C224, "DELTA_MID")," ")</f>
        <v/>
      </c>
      <c r="O224" s="17">
        <f>_xlfn.IF(ISNUMBER(N224),BDP($C224, "OPT_UNDL_TICKER"),"")</f>
        <v/>
      </c>
      <c r="P224" s="18">
        <f>_xlfn.IF(ISNUMBER(N224),BDP($C224, "OPT_UNDL_PX")," ")</f>
        <v/>
      </c>
      <c r="Q224" s="17">
        <f>_xlfn.IF(ISNUMBER(N224),+G224*BDP($C224, "PX_POS_MULT_FACTOR")*P224/K224," ")</f>
        <v/>
      </c>
      <c r="R224" s="18">
        <f>_xlfn.IF(OR($A224="TUA",$A224="TYA"),"",IF(ISNUMBER(BDP($C224,"DUR_ADJ_OAS_MID")),BDP($C224,"DUR_ADJ_OAS_MID"),IF(ISNUMBER(BDP($E224&amp;" ISIN","DUR_ADJ_OAS_MID")),BDP($E224&amp;" ISIN","DUR_ADJ_OAS_MID")," ")))</f>
        <v/>
      </c>
      <c r="S224" s="17">
        <f>_xlfn.IF(ISNUMBER(N224),Q224*N224,IF(ISNUMBER(R224),J224*R224," "))</f>
        <v/>
      </c>
      <c r="AB224" s="18" t="inlineStr">
        <is>
          <t>TRSUB0014 00001</t>
        </is>
      </c>
      <c r="AG224" s="16" t="n">
        <v>20.53016949</v>
      </c>
    </row>
    <row r="225">
      <c r="A225" t="inlineStr">
        <is>
          <t>CDX</t>
        </is>
      </c>
      <c r="B225" t="inlineStr">
        <is>
          <t>Millicom International Cellula</t>
        </is>
      </c>
      <c r="C225" t="inlineStr">
        <is>
          <t>TIGO UW</t>
        </is>
      </c>
      <c r="D225" t="inlineStr">
        <is>
          <t>2418128</t>
        </is>
      </c>
      <c r="E225" t="inlineStr">
        <is>
          <t>LU0038705702</t>
        </is>
      </c>
      <c r="G225" s="11" t="n">
        <v>-7462.018161593163</v>
      </c>
      <c r="H225" s="11" t="n">
        <v>96.68000000000001</v>
      </c>
      <c r="I225" s="12" t="n">
        <v>-721427.9158628271</v>
      </c>
      <c r="J225" s="13" t="n">
        <v>-0.0020823496187851</v>
      </c>
      <c r="K225" s="14" t="n">
        <v>346448986.9303091</v>
      </c>
      <c r="L225" s="15" t="n">
        <v>16875001</v>
      </c>
      <c r="M225" s="16" t="n">
        <v>20.53030912</v>
      </c>
      <c r="N225" s="17">
        <f>_xlfn.IF(ISNUMBER(BDP($C225, "DELTA_MID")),BDP($C225, "DELTA_MID")," ")</f>
        <v/>
      </c>
      <c r="O225" s="17">
        <f>_xlfn.IF(ISNUMBER(N225),BDP($C225, "OPT_UNDL_TICKER"),"")</f>
        <v/>
      </c>
      <c r="P225" s="18">
        <f>_xlfn.IF(ISNUMBER(N225),BDP($C225, "OPT_UNDL_PX")," ")</f>
        <v/>
      </c>
      <c r="Q225" s="17">
        <f>_xlfn.IF(ISNUMBER(N225),+G225*BDP($C225, "PX_POS_MULT_FACTOR")*P225/K225," ")</f>
        <v/>
      </c>
      <c r="R225" s="18">
        <f>_xlfn.IF(OR($A225="TUA",$A225="TYA"),"",IF(ISNUMBER(BDP($C225,"DUR_ADJ_OAS_MID")),BDP($C225,"DUR_ADJ_OAS_MID"),IF(ISNUMBER(BDP($E225&amp;" ISIN","DUR_ADJ_OAS_MID")),BDP($E225&amp;" ISIN","DUR_ADJ_OAS_MID")," ")))</f>
        <v/>
      </c>
      <c r="S225" s="17">
        <f>_xlfn.IF(ISNUMBER(N225),Q225*N225,IF(ISNUMBER(R225),J225*R225," "))</f>
        <v/>
      </c>
      <c r="AB225" s="18" t="inlineStr">
        <is>
          <t>TRSUB0014 00001</t>
        </is>
      </c>
      <c r="AG225" s="16" t="n">
        <v>20.53016949</v>
      </c>
    </row>
    <row r="226">
      <c r="A226" t="inlineStr">
        <is>
          <t>CDX</t>
        </is>
      </c>
      <c r="B226" t="inlineStr">
        <is>
          <t>TripAdvisor Inc</t>
        </is>
      </c>
      <c r="C226" t="inlineStr">
        <is>
          <t>TRIP UW</t>
        </is>
      </c>
      <c r="D226" t="inlineStr">
        <is>
          <t>B6ZC3N6</t>
        </is>
      </c>
      <c r="E226" t="inlineStr">
        <is>
          <t>US8969452015</t>
        </is>
      </c>
      <c r="F226" t="inlineStr">
        <is>
          <t>896945201</t>
        </is>
      </c>
      <c r="G226" s="11" t="n">
        <v>-23747.38981067802</v>
      </c>
      <c r="H226" s="11" t="n">
        <v>9.09</v>
      </c>
      <c r="I226" s="12" t="n">
        <v>-215863.7733790632</v>
      </c>
      <c r="J226" s="13" t="n">
        <v>-0.0006230752044959999</v>
      </c>
      <c r="K226" s="14" t="n">
        <v>346448986.9303091</v>
      </c>
      <c r="L226" s="15" t="n">
        <v>16875001</v>
      </c>
      <c r="M226" s="16" t="n">
        <v>20.53030912</v>
      </c>
      <c r="N226" s="17">
        <f>_xlfn.IF(ISNUMBER(BDP($C226, "DELTA_MID")),BDP($C226, "DELTA_MID")," ")</f>
        <v/>
      </c>
      <c r="O226" s="17">
        <f>_xlfn.IF(ISNUMBER(N226),BDP($C226, "OPT_UNDL_TICKER"),"")</f>
        <v/>
      </c>
      <c r="P226" s="18">
        <f>_xlfn.IF(ISNUMBER(N226),BDP($C226, "OPT_UNDL_PX")," ")</f>
        <v/>
      </c>
      <c r="Q226" s="17">
        <f>_xlfn.IF(ISNUMBER(N226),+G226*BDP($C226, "PX_POS_MULT_FACTOR")*P226/K226," ")</f>
        <v/>
      </c>
      <c r="R226" s="18">
        <f>_xlfn.IF(OR($A226="TUA",$A226="TYA"),"",IF(ISNUMBER(BDP($C226,"DUR_ADJ_OAS_MID")),BDP($C226,"DUR_ADJ_OAS_MID"),IF(ISNUMBER(BDP($E226&amp;" ISIN","DUR_ADJ_OAS_MID")),BDP($E226&amp;" ISIN","DUR_ADJ_OAS_MID")," ")))</f>
        <v/>
      </c>
      <c r="S226" s="17">
        <f>_xlfn.IF(ISNUMBER(N226),Q226*N226,IF(ISNUMBER(R226),J226*R226," "))</f>
        <v/>
      </c>
      <c r="AB226" s="18" t="inlineStr">
        <is>
          <t>TRSUB0014 00001</t>
        </is>
      </c>
      <c r="AG226" s="16" t="n">
        <v>20.53016949</v>
      </c>
    </row>
    <row r="227">
      <c r="A227" t="inlineStr">
        <is>
          <t>CDX</t>
        </is>
      </c>
      <c r="B227" t="inlineStr">
        <is>
          <t>TransUnion</t>
        </is>
      </c>
      <c r="C227" t="inlineStr">
        <is>
          <t>TRU UN</t>
        </is>
      </c>
      <c r="D227" t="inlineStr">
        <is>
          <t>BYMWL86</t>
        </is>
      </c>
      <c r="E227" t="inlineStr">
        <is>
          <t>US89400J1079</t>
        </is>
      </c>
      <c r="F227" t="inlineStr">
        <is>
          <t>89400J107</t>
        </is>
      </c>
      <c r="G227" s="11" t="n">
        <v>-9939.553178912871</v>
      </c>
      <c r="H227" s="11" t="n">
        <v>77.7</v>
      </c>
      <c r="I227" s="12" t="n">
        <v>-772303.2820015301</v>
      </c>
      <c r="J227" s="13" t="n">
        <v>-0.0022291976918289</v>
      </c>
      <c r="K227" s="14" t="n">
        <v>346448986.9303091</v>
      </c>
      <c r="L227" s="15" t="n">
        <v>16875001</v>
      </c>
      <c r="M227" s="16" t="n">
        <v>20.53030912</v>
      </c>
      <c r="N227" s="17">
        <f>_xlfn.IF(ISNUMBER(BDP($C227, "DELTA_MID")),BDP($C227, "DELTA_MID")," ")</f>
        <v/>
      </c>
      <c r="O227" s="17">
        <f>_xlfn.IF(ISNUMBER(N227),BDP($C227, "OPT_UNDL_TICKER"),"")</f>
        <v/>
      </c>
      <c r="P227" s="18">
        <f>_xlfn.IF(ISNUMBER(N227),BDP($C227, "OPT_UNDL_PX")," ")</f>
        <v/>
      </c>
      <c r="Q227" s="17">
        <f>_xlfn.IF(ISNUMBER(N227),+G227*BDP($C227, "PX_POS_MULT_FACTOR")*P227/K227," ")</f>
        <v/>
      </c>
      <c r="R227" s="18">
        <f>_xlfn.IF(OR($A227="TUA",$A227="TYA"),"",IF(ISNUMBER(BDP($C227,"DUR_ADJ_OAS_MID")),BDP($C227,"DUR_ADJ_OAS_MID"),IF(ISNUMBER(BDP($E227&amp;" ISIN","DUR_ADJ_OAS_MID")),BDP($E227&amp;" ISIN","DUR_ADJ_OAS_MID")," ")))</f>
        <v/>
      </c>
      <c r="S227" s="17">
        <f>_xlfn.IF(ISNUMBER(N227),Q227*N227,IF(ISNUMBER(R227),J227*R227," "))</f>
        <v/>
      </c>
      <c r="AB227" s="18" t="inlineStr">
        <is>
          <t>TRSUB0014 00001</t>
        </is>
      </c>
      <c r="AG227" s="16" t="n">
        <v>20.53016949</v>
      </c>
    </row>
    <row r="228">
      <c r="A228" t="inlineStr">
        <is>
          <t>CDX</t>
        </is>
      </c>
      <c r="B228" t="inlineStr">
        <is>
          <t>Under Armour Inc</t>
        </is>
      </c>
      <c r="C228" t="inlineStr">
        <is>
          <t>UA UN</t>
        </is>
      </c>
      <c r="D228" t="inlineStr">
        <is>
          <t>BDF9YM2</t>
        </is>
      </c>
      <c r="E228" t="inlineStr">
        <is>
          <t>US9043112062</t>
        </is>
      </c>
      <c r="F228" t="inlineStr">
        <is>
          <t>904311206</t>
        </is>
      </c>
      <c r="G228" s="11" t="n">
        <v>-116865.0150797472</v>
      </c>
      <c r="H228" s="11" t="n">
        <v>4.99</v>
      </c>
      <c r="I228" s="12" t="n">
        <v>-583156.4252479387</v>
      </c>
      <c r="J228" s="13" t="n">
        <v>-0.0016832389392013</v>
      </c>
      <c r="K228" s="14" t="n">
        <v>346448986.9303091</v>
      </c>
      <c r="L228" s="15" t="n">
        <v>16875001</v>
      </c>
      <c r="M228" s="16" t="n">
        <v>20.53030912</v>
      </c>
      <c r="N228" s="17">
        <f>_xlfn.IF(ISNUMBER(BDP($C228, "DELTA_MID")),BDP($C228, "DELTA_MID")," ")</f>
        <v/>
      </c>
      <c r="O228" s="17">
        <f>_xlfn.IF(ISNUMBER(N228),BDP($C228, "OPT_UNDL_TICKER"),"")</f>
        <v/>
      </c>
      <c r="P228" s="18">
        <f>_xlfn.IF(ISNUMBER(N228),BDP($C228, "OPT_UNDL_PX")," ")</f>
        <v/>
      </c>
      <c r="Q228" s="17">
        <f>_xlfn.IF(ISNUMBER(N228),+G228*BDP($C228, "PX_POS_MULT_FACTOR")*P228/K228," ")</f>
        <v/>
      </c>
      <c r="R228" s="18">
        <f>_xlfn.IF(OR($A228="TUA",$A228="TYA"),"",IF(ISNUMBER(BDP($C228,"DUR_ADJ_OAS_MID")),BDP($C228,"DUR_ADJ_OAS_MID"),IF(ISNUMBER(BDP($E228&amp;" ISIN","DUR_ADJ_OAS_MID")),BDP($E228&amp;" ISIN","DUR_ADJ_OAS_MID")," ")))</f>
        <v/>
      </c>
      <c r="S228" s="17">
        <f>_xlfn.IF(ISNUMBER(N228),Q228*N228,IF(ISNUMBER(R228),J228*R228," "))</f>
        <v/>
      </c>
      <c r="AB228" s="18" t="inlineStr">
        <is>
          <t>TRSUB0014 00001</t>
        </is>
      </c>
      <c r="AG228" s="16" t="n">
        <v>20.53016949</v>
      </c>
    </row>
    <row r="229">
      <c r="A229" t="inlineStr">
        <is>
          <t>CDX</t>
        </is>
      </c>
      <c r="B229" t="inlineStr">
        <is>
          <t>Universal Health Services Inc</t>
        </is>
      </c>
      <c r="C229" t="inlineStr">
        <is>
          <t>UHS UN</t>
        </is>
      </c>
      <c r="D229" t="inlineStr">
        <is>
          <t>2923785</t>
        </is>
      </c>
      <c r="E229" t="inlineStr">
        <is>
          <t>US9139031002</t>
        </is>
      </c>
      <c r="F229" t="inlineStr">
        <is>
          <t>913903100</t>
        </is>
      </c>
      <c r="G229" s="11" t="n">
        <v>-4548.308551446895</v>
      </c>
      <c r="H229" s="11" t="n">
        <v>174.83</v>
      </c>
      <c r="I229" s="12" t="n">
        <v>-795180.7840494607</v>
      </c>
      <c r="J229" s="13" t="n">
        <v>-0.0022952319505827</v>
      </c>
      <c r="K229" s="14" t="n">
        <v>346448986.9303091</v>
      </c>
      <c r="L229" s="15" t="n">
        <v>16875001</v>
      </c>
      <c r="M229" s="16" t="n">
        <v>20.53030912</v>
      </c>
      <c r="N229" s="17">
        <f>_xlfn.IF(ISNUMBER(BDP($C229, "DELTA_MID")),BDP($C229, "DELTA_MID")," ")</f>
        <v/>
      </c>
      <c r="O229" s="17">
        <f>_xlfn.IF(ISNUMBER(N229),BDP($C229, "OPT_UNDL_TICKER"),"")</f>
        <v/>
      </c>
      <c r="P229" s="18">
        <f>_xlfn.IF(ISNUMBER(N229),BDP($C229, "OPT_UNDL_PX")," ")</f>
        <v/>
      </c>
      <c r="Q229" s="17">
        <f>_xlfn.IF(ISNUMBER(N229),+G229*BDP($C229, "PX_POS_MULT_FACTOR")*P229/K229," ")</f>
        <v/>
      </c>
      <c r="R229" s="18">
        <f>_xlfn.IF(OR($A229="TUA",$A229="TYA"),"",IF(ISNUMBER(BDP($C229,"DUR_ADJ_OAS_MID")),BDP($C229,"DUR_ADJ_OAS_MID"),IF(ISNUMBER(BDP($E229&amp;" ISIN","DUR_ADJ_OAS_MID")),BDP($E229&amp;" ISIN","DUR_ADJ_OAS_MID")," ")))</f>
        <v/>
      </c>
      <c r="S229" s="17">
        <f>_xlfn.IF(ISNUMBER(N229),Q229*N229,IF(ISNUMBER(R229),J229*R229," "))</f>
        <v/>
      </c>
      <c r="AB229" s="18" t="inlineStr">
        <is>
          <t>TRSUB0014 00001</t>
        </is>
      </c>
      <c r="AG229" s="16" t="n">
        <v>20.53016949</v>
      </c>
    </row>
    <row r="230">
      <c r="A230" t="inlineStr">
        <is>
          <t>CDX</t>
        </is>
      </c>
      <c r="B230" t="inlineStr">
        <is>
          <t>VF Corp</t>
        </is>
      </c>
      <c r="C230" t="inlineStr">
        <is>
          <t>VFC UN</t>
        </is>
      </c>
      <c r="D230" t="inlineStr">
        <is>
          <t>2928683</t>
        </is>
      </c>
      <c r="E230" t="inlineStr">
        <is>
          <t>US9182041080</t>
        </is>
      </c>
      <c r="F230" t="inlineStr">
        <is>
          <t>918204108</t>
        </is>
      </c>
      <c r="G230" s="11" t="n">
        <v>-38770.72183658585</v>
      </c>
      <c r="H230" s="11" t="n">
        <v>13.17</v>
      </c>
      <c r="I230" s="12" t="n">
        <v>-510610.4065878356</v>
      </c>
      <c r="J230" s="13" t="n">
        <v>-0.0014738400914722</v>
      </c>
      <c r="K230" s="14" t="n">
        <v>346448986.9303091</v>
      </c>
      <c r="L230" s="15" t="n">
        <v>16875001</v>
      </c>
      <c r="M230" s="16" t="n">
        <v>20.53030912</v>
      </c>
      <c r="N230" s="17">
        <f>_xlfn.IF(ISNUMBER(BDP($C230, "DELTA_MID")),BDP($C230, "DELTA_MID")," ")</f>
        <v/>
      </c>
      <c r="O230" s="17">
        <f>_xlfn.IF(ISNUMBER(N230),BDP($C230, "OPT_UNDL_TICKER"),"")</f>
        <v/>
      </c>
      <c r="P230" s="18">
        <f>_xlfn.IF(ISNUMBER(N230),BDP($C230, "OPT_UNDL_PX")," ")</f>
        <v/>
      </c>
      <c r="Q230" s="17">
        <f>_xlfn.IF(ISNUMBER(N230),+G230*BDP($C230, "PX_POS_MULT_FACTOR")*P230/K230," ")</f>
        <v/>
      </c>
      <c r="R230" s="18">
        <f>_xlfn.IF(OR($A230="TUA",$A230="TYA"),"",IF(ISNUMBER(BDP($C230,"DUR_ADJ_OAS_MID")),BDP($C230,"DUR_ADJ_OAS_MID"),IF(ISNUMBER(BDP($E230&amp;" ISIN","DUR_ADJ_OAS_MID")),BDP($E230&amp;" ISIN","DUR_ADJ_OAS_MID")," ")))</f>
        <v/>
      </c>
      <c r="S230" s="17">
        <f>_xlfn.IF(ISNUMBER(N230),Q230*N230,IF(ISNUMBER(R230),J230*R230," "))</f>
        <v/>
      </c>
      <c r="AB230" s="18" t="inlineStr">
        <is>
          <t>TRSUB0014 00001</t>
        </is>
      </c>
      <c r="AG230" s="16" t="n">
        <v>20.53016949</v>
      </c>
    </row>
    <row r="231">
      <c r="A231" t="inlineStr">
        <is>
          <t>CDX</t>
        </is>
      </c>
      <c r="B231" t="inlineStr">
        <is>
          <t>WESCO International Inc</t>
        </is>
      </c>
      <c r="C231" t="inlineStr">
        <is>
          <t>WCC UN</t>
        </is>
      </c>
      <c r="D231" t="inlineStr">
        <is>
          <t>2416973</t>
        </is>
      </c>
      <c r="E231" t="inlineStr">
        <is>
          <t>US95082P1057</t>
        </is>
      </c>
      <c r="F231" t="inlineStr">
        <is>
          <t>95082P105</t>
        </is>
      </c>
      <c r="G231" s="11" t="n">
        <v>-1840.622646373994</v>
      </c>
      <c r="H231" s="11" t="n">
        <v>356.32</v>
      </c>
      <c r="I231" s="12" t="n">
        <v>-655850.6613559816</v>
      </c>
      <c r="J231" s="13" t="n">
        <v>-0.001893065605898</v>
      </c>
      <c r="K231" s="14" t="n">
        <v>346448986.9303091</v>
      </c>
      <c r="L231" s="15" t="n">
        <v>16875001</v>
      </c>
      <c r="M231" s="16" t="n">
        <v>20.53030912</v>
      </c>
      <c r="N231" s="17">
        <f>_xlfn.IF(ISNUMBER(BDP($C231, "DELTA_MID")),BDP($C231, "DELTA_MID")," ")</f>
        <v/>
      </c>
      <c r="O231" s="17">
        <f>_xlfn.IF(ISNUMBER(N231),BDP($C231, "OPT_UNDL_TICKER"),"")</f>
        <v/>
      </c>
      <c r="P231" s="18">
        <f>_xlfn.IF(ISNUMBER(N231),BDP($C231, "OPT_UNDL_PX")," ")</f>
        <v/>
      </c>
      <c r="Q231" s="17">
        <f>_xlfn.IF(ISNUMBER(N231),+G231*BDP($C231, "PX_POS_MULT_FACTOR")*P231/K231," ")</f>
        <v/>
      </c>
      <c r="R231" s="18">
        <f>_xlfn.IF(OR($A231="TUA",$A231="TYA"),"",IF(ISNUMBER(BDP($C231,"DUR_ADJ_OAS_MID")),BDP($C231,"DUR_ADJ_OAS_MID"),IF(ISNUMBER(BDP($E231&amp;" ISIN","DUR_ADJ_OAS_MID")),BDP($E231&amp;" ISIN","DUR_ADJ_OAS_MID")," ")))</f>
        <v/>
      </c>
      <c r="S231" s="17">
        <f>_xlfn.IF(ISNUMBER(N231),Q231*N231,IF(ISNUMBER(R231),J231*R231," "))</f>
        <v/>
      </c>
      <c r="AB231" s="18" t="inlineStr">
        <is>
          <t>TRSUB0014 00001</t>
        </is>
      </c>
      <c r="AG231" s="16" t="n">
        <v>20.53016949</v>
      </c>
    </row>
    <row r="232">
      <c r="A232" t="inlineStr">
        <is>
          <t>CDX</t>
        </is>
      </c>
      <c r="B232" t="inlineStr">
        <is>
          <t>Westlake Corp</t>
        </is>
      </c>
      <c r="C232" t="inlineStr">
        <is>
          <t>WLK UN</t>
        </is>
      </c>
      <c r="D232" t="inlineStr">
        <is>
          <t>B01ZP20</t>
        </is>
      </c>
      <c r="E232" t="inlineStr">
        <is>
          <t>US9604131022</t>
        </is>
      </c>
      <c r="F232" t="inlineStr">
        <is>
          <t>960413102</t>
        </is>
      </c>
      <c r="G232" s="11" t="n">
        <v>-8572.344663224843</v>
      </c>
      <c r="H232" s="11" t="n">
        <v>70.81</v>
      </c>
      <c r="I232" s="12" t="n">
        <v>-607007.7256029511</v>
      </c>
      <c r="J232" s="13" t="n">
        <v>-0.0017520839964963</v>
      </c>
      <c r="K232" s="14" t="n">
        <v>346448986.9303091</v>
      </c>
      <c r="L232" s="15" t="n">
        <v>16875001</v>
      </c>
      <c r="M232" s="16" t="n">
        <v>20.53030912</v>
      </c>
      <c r="N232" s="17">
        <f>_xlfn.IF(ISNUMBER(BDP($C232, "DELTA_MID")),BDP($C232, "DELTA_MID")," ")</f>
        <v/>
      </c>
      <c r="O232" s="17">
        <f>_xlfn.IF(ISNUMBER(N232),BDP($C232, "OPT_UNDL_TICKER"),"")</f>
        <v/>
      </c>
      <c r="P232" s="18">
        <f>_xlfn.IF(ISNUMBER(N232),BDP($C232, "OPT_UNDL_PX")," ")</f>
        <v/>
      </c>
      <c r="Q232" s="17">
        <f>_xlfn.IF(ISNUMBER(N232),+G232*BDP($C232, "PX_POS_MULT_FACTOR")*P232/K232," ")</f>
        <v/>
      </c>
      <c r="R232" s="18">
        <f>_xlfn.IF(OR($A232="TUA",$A232="TYA"),"",IF(ISNUMBER(BDP($C232,"DUR_ADJ_OAS_MID")),BDP($C232,"DUR_ADJ_OAS_MID"),IF(ISNUMBER(BDP($E232&amp;" ISIN","DUR_ADJ_OAS_MID")),BDP($E232&amp;" ISIN","DUR_ADJ_OAS_MID")," ")))</f>
        <v/>
      </c>
      <c r="S232" s="17">
        <f>_xlfn.IF(ISNUMBER(N232),Q232*N232,IF(ISNUMBER(R232),J232*R232," "))</f>
        <v/>
      </c>
      <c r="AB232" s="18" t="inlineStr">
        <is>
          <t>TRSUB0014 00001</t>
        </is>
      </c>
      <c r="AG232" s="16" t="n">
        <v>20.53016949</v>
      </c>
    </row>
    <row r="233">
      <c r="A233" t="inlineStr">
        <is>
          <t>CDX</t>
        </is>
      </c>
      <c r="B233" t="inlineStr">
        <is>
          <t>WillScot Holdings Corp</t>
        </is>
      </c>
      <c r="C233" t="inlineStr">
        <is>
          <t>WSC UR</t>
        </is>
      </c>
      <c r="D233" t="inlineStr">
        <is>
          <t>BMHL0Z4</t>
        </is>
      </c>
      <c r="E233" t="inlineStr">
        <is>
          <t>US9713781048</t>
        </is>
      </c>
      <c r="F233" t="inlineStr">
        <is>
          <t>971378104</t>
        </is>
      </c>
      <c r="G233" s="11" t="n">
        <v>-23540.85856678717</v>
      </c>
      <c r="H233" s="11" t="n">
        <v>18.66</v>
      </c>
      <c r="I233" s="12" t="n">
        <v>-439272.4208562487</v>
      </c>
      <c r="J233" s="13" t="n">
        <v>-0.0012679281436161</v>
      </c>
      <c r="K233" s="14" t="n">
        <v>346448986.9303091</v>
      </c>
      <c r="L233" s="15" t="n">
        <v>16875001</v>
      </c>
      <c r="M233" s="16" t="n">
        <v>20.53030912</v>
      </c>
      <c r="N233" s="17">
        <f>_xlfn.IF(ISNUMBER(BDP($C233, "DELTA_MID")),BDP($C233, "DELTA_MID")," ")</f>
        <v/>
      </c>
      <c r="O233" s="17">
        <f>_xlfn.IF(ISNUMBER(N233),BDP($C233, "OPT_UNDL_TICKER"),"")</f>
        <v/>
      </c>
      <c r="P233" s="18">
        <f>_xlfn.IF(ISNUMBER(N233),BDP($C233, "OPT_UNDL_PX")," ")</f>
        <v/>
      </c>
      <c r="Q233" s="17">
        <f>_xlfn.IF(ISNUMBER(N233),+G233*BDP($C233, "PX_POS_MULT_FACTOR")*P233/K233," ")</f>
        <v/>
      </c>
      <c r="R233" s="18">
        <f>_xlfn.IF(OR($A233="TUA",$A233="TYA"),"",IF(ISNUMBER(BDP($C233,"DUR_ADJ_OAS_MID")),BDP($C233,"DUR_ADJ_OAS_MID"),IF(ISNUMBER(BDP($E233&amp;" ISIN","DUR_ADJ_OAS_MID")),BDP($E233&amp;" ISIN","DUR_ADJ_OAS_MID")," ")))</f>
        <v/>
      </c>
      <c r="S233" s="17">
        <f>_xlfn.IF(ISNUMBER(N233),Q233*N233,IF(ISNUMBER(R233),J233*R233," "))</f>
        <v/>
      </c>
      <c r="AB233" s="18" t="inlineStr">
        <is>
          <t>TRSUB0014 00001</t>
        </is>
      </c>
      <c r="AG233" s="16" t="n">
        <v>20.53016949</v>
      </c>
    </row>
    <row r="234">
      <c r="A234" t="inlineStr">
        <is>
          <t>CDX</t>
        </is>
      </c>
      <c r="B234" t="inlineStr">
        <is>
          <t>DENTSPLY SIRONA Inc</t>
        </is>
      </c>
      <c r="C234" t="inlineStr">
        <is>
          <t>XRAY UW</t>
        </is>
      </c>
      <c r="D234" t="inlineStr">
        <is>
          <t>BYNPPC6</t>
        </is>
      </c>
      <c r="E234" t="inlineStr">
        <is>
          <t>US24906P1093</t>
        </is>
      </c>
      <c r="F234" t="inlineStr">
        <is>
          <t>24906P109</t>
        </is>
      </c>
      <c r="G234" s="11" t="n">
        <v>-64275.77583875925</v>
      </c>
      <c r="H234" s="11" t="n">
        <v>10.46</v>
      </c>
      <c r="I234" s="12" t="n">
        <v>-672324.6152734219</v>
      </c>
      <c r="J234" s="13" t="n">
        <v>-0.0019406164850719</v>
      </c>
      <c r="K234" s="14" t="n">
        <v>346448986.9303091</v>
      </c>
      <c r="L234" s="15" t="n">
        <v>16875001</v>
      </c>
      <c r="M234" s="16" t="n">
        <v>20.53030912</v>
      </c>
      <c r="N234" s="17">
        <f>_xlfn.IF(ISNUMBER(BDP($C234, "DELTA_MID")),BDP($C234, "DELTA_MID")," ")</f>
        <v/>
      </c>
      <c r="O234" s="17">
        <f>_xlfn.IF(ISNUMBER(N234),BDP($C234, "OPT_UNDL_TICKER"),"")</f>
        <v/>
      </c>
      <c r="P234" s="18">
        <f>_xlfn.IF(ISNUMBER(N234),BDP($C234, "OPT_UNDL_PX")," ")</f>
        <v/>
      </c>
      <c r="Q234" s="17">
        <f>_xlfn.IF(ISNUMBER(N234),+G234*BDP($C234, "PX_POS_MULT_FACTOR")*P234/K234," ")</f>
        <v/>
      </c>
      <c r="R234" s="18">
        <f>_xlfn.IF(OR($A234="TUA",$A234="TYA"),"",IF(ISNUMBER(BDP($C234,"DUR_ADJ_OAS_MID")),BDP($C234,"DUR_ADJ_OAS_MID"),IF(ISNUMBER(BDP($E234&amp;" ISIN","DUR_ADJ_OAS_MID")),BDP($E234&amp;" ISIN","DUR_ADJ_OAS_MID")," ")))</f>
        <v/>
      </c>
      <c r="S234" s="17">
        <f>_xlfn.IF(ISNUMBER(N234),Q234*N234,IF(ISNUMBER(R234),J234*R234," "))</f>
        <v/>
      </c>
      <c r="AB234" s="18" t="inlineStr">
        <is>
          <t>TRSUB0014 00001</t>
        </is>
      </c>
      <c r="AG234" s="16" t="n">
        <v>20.53016949</v>
      </c>
    </row>
    <row r="235">
      <c r="A235" t="inlineStr">
        <is>
          <t>CDX</t>
        </is>
      </c>
      <c r="B235" t="inlineStr">
        <is>
          <t>TRS UBSMQLTP SOFR +30 111326</t>
        </is>
      </c>
      <c r="C235" t="inlineStr">
        <is>
          <t>UBSMQLTP Index</t>
        </is>
      </c>
      <c r="F235" t="inlineStr">
        <is>
          <t>TRSUB0013</t>
        </is>
      </c>
      <c r="G235" s="11" t="n">
        <v>719771</v>
      </c>
      <c r="H235" s="11" t="n">
        <v>105.863099</v>
      </c>
      <c r="I235" s="12" t="n">
        <v>76197189.34999999</v>
      </c>
      <c r="J235" s="13" t="n">
        <v>0.21993918</v>
      </c>
      <c r="K235" s="14" t="n">
        <v>346448986.9303091</v>
      </c>
      <c r="L235" s="15" t="n">
        <v>16875001</v>
      </c>
      <c r="M235" s="16" t="n">
        <v>20.53030912</v>
      </c>
      <c r="N235" s="17">
        <f>_xlfn.IF(ISNUMBER(BDP($C235, "DELTA_MID")),BDP($C235, "DELTA_MID")," ")</f>
        <v/>
      </c>
      <c r="O235" s="17">
        <f>_xlfn.IF(ISNUMBER(N235),BDP($C235, "OPT_UNDL_TICKER"),"")</f>
        <v/>
      </c>
      <c r="P235" s="18">
        <f>_xlfn.IF(ISNUMBER(N235),BDP($C235, "OPT_UNDL_PX")," ")</f>
        <v/>
      </c>
      <c r="Q235" s="17">
        <f>_xlfn.IF(ISNUMBER(N235),+G235*BDP($C235, "PX_POS_MULT_FACTOR")*P235/K235," ")</f>
        <v/>
      </c>
      <c r="R235" s="18">
        <f>_xlfn.IF(OR($A235="TUA",$A235="TYA"),"",IF(ISNUMBER(BDP($C235,"DUR_ADJ_OAS_MID")),BDP($C235,"DUR_ADJ_OAS_MID"),IF(ISNUMBER(BDP($E235&amp;" ISIN","DUR_ADJ_OAS_MID")),BDP($E235&amp;" ISIN","DUR_ADJ_OAS_MID")," ")))</f>
        <v/>
      </c>
      <c r="S235" s="17">
        <f>_xlfn.IF(ISNUMBER(N235),Q235*N235,IF(ISNUMBER(R235),J235*R235," "))</f>
        <v/>
      </c>
      <c r="T235" t="inlineStr">
        <is>
          <t>TRSUB0013</t>
        </is>
      </c>
      <c r="U235" t="inlineStr">
        <is>
          <t>Swap</t>
        </is>
      </c>
      <c r="AG235" s="16" t="n">
        <v>20.53016949</v>
      </c>
    </row>
    <row r="236">
      <c r="A236" t="inlineStr">
        <is>
          <t>CDX</t>
        </is>
      </c>
      <c r="B236" t="inlineStr">
        <is>
          <t>Agilent Technologies Inc</t>
        </is>
      </c>
      <c r="C236" t="inlineStr">
        <is>
          <t>A UN</t>
        </is>
      </c>
      <c r="D236" t="inlineStr">
        <is>
          <t>2520153</t>
        </is>
      </c>
      <c r="E236" t="inlineStr">
        <is>
          <t>US00846U1016</t>
        </is>
      </c>
      <c r="F236" t="inlineStr">
        <is>
          <t>00846U101</t>
        </is>
      </c>
      <c r="G236" s="11" t="n">
        <v>5811.725394790259</v>
      </c>
      <c r="H236" s="11" t="n">
        <v>146.93</v>
      </c>
      <c r="I236" s="12" t="n">
        <v>853916.8122565328</v>
      </c>
      <c r="J236" s="13" t="n">
        <v>0.0024647692574384</v>
      </c>
      <c r="K236" s="14" t="n">
        <v>346448986.9303091</v>
      </c>
      <c r="L236" s="15" t="n">
        <v>16875001</v>
      </c>
      <c r="M236" s="16" t="n">
        <v>20.53030912</v>
      </c>
      <c r="N236" s="17">
        <f>_xlfn.IF(ISNUMBER(BDP($C236, "DELTA_MID")),BDP($C236, "DELTA_MID")," ")</f>
        <v/>
      </c>
      <c r="O236" s="17">
        <f>_xlfn.IF(ISNUMBER(N236),BDP($C236, "OPT_UNDL_TICKER"),"")</f>
        <v/>
      </c>
      <c r="P236" s="18">
        <f>_xlfn.IF(ISNUMBER(N236),BDP($C236, "OPT_UNDL_PX")," ")</f>
        <v/>
      </c>
      <c r="Q236" s="17">
        <f>_xlfn.IF(ISNUMBER(N236),+G236*BDP($C236, "PX_POS_MULT_FACTOR")*P236/K236," ")</f>
        <v/>
      </c>
      <c r="R236" s="18">
        <f>_xlfn.IF(OR($A236="TUA",$A236="TYA"),"",IF(ISNUMBER(BDP($C236,"DUR_ADJ_OAS_MID")),BDP($C236,"DUR_ADJ_OAS_MID"),IF(ISNUMBER(BDP($E236&amp;" ISIN","DUR_ADJ_OAS_MID")),BDP($E236&amp;" ISIN","DUR_ADJ_OAS_MID")," ")))</f>
        <v/>
      </c>
      <c r="S236" s="17">
        <f>_xlfn.IF(ISNUMBER(N236),Q236*N236,IF(ISNUMBER(R236),J236*R236," "))</f>
        <v/>
      </c>
      <c r="AB236" s="18" t="inlineStr">
        <is>
          <t>TRSUB0013</t>
        </is>
      </c>
      <c r="AG236" s="16" t="n">
        <v>20.53016949</v>
      </c>
    </row>
    <row r="237">
      <c r="A237" t="inlineStr">
        <is>
          <t>CDX</t>
        </is>
      </c>
      <c r="B237" t="inlineStr">
        <is>
          <t>Apple Inc</t>
        </is>
      </c>
      <c r="C237" t="inlineStr">
        <is>
          <t>AAPL UW</t>
        </is>
      </c>
      <c r="D237" t="inlineStr">
        <is>
          <t>2046251</t>
        </is>
      </c>
      <c r="E237" t="inlineStr">
        <is>
          <t>US0378331005</t>
        </is>
      </c>
      <c r="F237" t="inlineStr">
        <is>
          <t>037833100</t>
        </is>
      </c>
      <c r="G237" s="11" t="n">
        <v>2501.431560437783</v>
      </c>
      <c r="H237" s="11" t="n">
        <v>332.27</v>
      </c>
      <c r="I237" s="12" t="n">
        <v>831150.6645866623</v>
      </c>
      <c r="J237" s="13" t="n">
        <v>0.0023990564150613</v>
      </c>
      <c r="K237" s="14" t="n">
        <v>346448986.9303091</v>
      </c>
      <c r="L237" s="15" t="n">
        <v>16875001</v>
      </c>
      <c r="M237" s="16" t="n">
        <v>20.53030912</v>
      </c>
      <c r="N237" s="17">
        <f>_xlfn.IF(ISNUMBER(BDP($C237, "DELTA_MID")),BDP($C237, "DELTA_MID")," ")</f>
        <v/>
      </c>
      <c r="O237" s="17">
        <f>_xlfn.IF(ISNUMBER(N237),BDP($C237, "OPT_UNDL_TICKER"),"")</f>
        <v/>
      </c>
      <c r="P237" s="18">
        <f>_xlfn.IF(ISNUMBER(N237),BDP($C237, "OPT_UNDL_PX")," ")</f>
        <v/>
      </c>
      <c r="Q237" s="17">
        <f>_xlfn.IF(ISNUMBER(N237),+G237*BDP($C237, "PX_POS_MULT_FACTOR")*P237/K237," ")</f>
        <v/>
      </c>
      <c r="R237" s="18">
        <f>_xlfn.IF(OR($A237="TUA",$A237="TYA"),"",IF(ISNUMBER(BDP($C237,"DUR_ADJ_OAS_MID")),BDP($C237,"DUR_ADJ_OAS_MID"),IF(ISNUMBER(BDP($E237&amp;" ISIN","DUR_ADJ_OAS_MID")),BDP($E237&amp;" ISIN","DUR_ADJ_OAS_MID")," ")))</f>
        <v/>
      </c>
      <c r="S237" s="17">
        <f>_xlfn.IF(ISNUMBER(N237),Q237*N237,IF(ISNUMBER(R237),J237*R237," "))</f>
        <v/>
      </c>
      <c r="AB237" s="18" t="inlineStr">
        <is>
          <t>TRSUB0013</t>
        </is>
      </c>
      <c r="AG237" s="16" t="n">
        <v>20.53016949</v>
      </c>
    </row>
    <row r="238">
      <c r="A238" t="inlineStr">
        <is>
          <t>CDX</t>
        </is>
      </c>
      <c r="B238" t="inlineStr">
        <is>
          <t>AbbVie Inc</t>
        </is>
      </c>
      <c r="C238" t="inlineStr">
        <is>
          <t>ABBV UN</t>
        </is>
      </c>
      <c r="D238" t="inlineStr">
        <is>
          <t>B92SR70</t>
        </is>
      </c>
      <c r="E238" t="inlineStr">
        <is>
          <t>US00287Y1091</t>
        </is>
      </c>
      <c r="F238" t="inlineStr">
        <is>
          <t>00287Y109</t>
        </is>
      </c>
      <c r="G238" s="11" t="n">
        <v>3135.846408257456</v>
      </c>
      <c r="H238" s="11" t="n">
        <v>257.12</v>
      </c>
      <c r="I238" s="12" t="n">
        <v>806288.8284911573</v>
      </c>
      <c r="J238" s="13" t="n">
        <v>0.0023272945192746</v>
      </c>
      <c r="K238" s="14" t="n">
        <v>346448986.9303091</v>
      </c>
      <c r="L238" s="15" t="n">
        <v>16875001</v>
      </c>
      <c r="M238" s="16" t="n">
        <v>20.53030912</v>
      </c>
      <c r="N238" s="17">
        <f>_xlfn.IF(ISNUMBER(BDP($C238, "DELTA_MID")),BDP($C238, "DELTA_MID")," ")</f>
        <v/>
      </c>
      <c r="O238" s="17">
        <f>_xlfn.IF(ISNUMBER(N238),BDP($C238, "OPT_UNDL_TICKER"),"")</f>
        <v/>
      </c>
      <c r="P238" s="18">
        <f>_xlfn.IF(ISNUMBER(N238),BDP($C238, "OPT_UNDL_PX")," ")</f>
        <v/>
      </c>
      <c r="Q238" s="17">
        <f>_xlfn.IF(ISNUMBER(N238),+G238*BDP($C238, "PX_POS_MULT_FACTOR")*P238/K238," ")</f>
        <v/>
      </c>
      <c r="R238" s="18">
        <f>_xlfn.IF(OR($A238="TUA",$A238="TYA"),"",IF(ISNUMBER(BDP($C238,"DUR_ADJ_OAS_MID")),BDP($C238,"DUR_ADJ_OAS_MID"),IF(ISNUMBER(BDP($E238&amp;" ISIN","DUR_ADJ_OAS_MID")),BDP($E238&amp;" ISIN","DUR_ADJ_OAS_MID")," ")))</f>
        <v/>
      </c>
      <c r="S238" s="17">
        <f>_xlfn.IF(ISNUMBER(N238),Q238*N238,IF(ISNUMBER(R238),J238*R238," "))</f>
        <v/>
      </c>
      <c r="AB238" s="18" t="inlineStr">
        <is>
          <t>TRSUB0013</t>
        </is>
      </c>
      <c r="AG238" s="16" t="n">
        <v>20.53016949</v>
      </c>
    </row>
    <row r="239">
      <c r="A239" t="inlineStr">
        <is>
          <t>CDX</t>
        </is>
      </c>
      <c r="B239" t="inlineStr">
        <is>
          <t>Airbnb Inc</t>
        </is>
      </c>
      <c r="C239" t="inlineStr">
        <is>
          <t>ABNB UW</t>
        </is>
      </c>
      <c r="D239" t="inlineStr">
        <is>
          <t>BMGYYH4</t>
        </is>
      </c>
      <c r="E239" t="inlineStr">
        <is>
          <t>US0090661010</t>
        </is>
      </c>
      <c r="F239" t="inlineStr">
        <is>
          <t>009066101</t>
        </is>
      </c>
      <c r="G239" s="11" t="n">
        <v>5301.917606328457</v>
      </c>
      <c r="H239" s="11" t="n">
        <v>170.19</v>
      </c>
      <c r="I239" s="12" t="n">
        <v>902333.35742104</v>
      </c>
      <c r="J239" s="13" t="n">
        <v>0.002604520121176</v>
      </c>
      <c r="K239" s="14" t="n">
        <v>346448986.9303091</v>
      </c>
      <c r="L239" s="15" t="n">
        <v>16875001</v>
      </c>
      <c r="M239" s="16" t="n">
        <v>20.53030912</v>
      </c>
      <c r="N239" s="17">
        <f>_xlfn.IF(ISNUMBER(BDP($C239, "DELTA_MID")),BDP($C239, "DELTA_MID")," ")</f>
        <v/>
      </c>
      <c r="O239" s="17">
        <f>_xlfn.IF(ISNUMBER(N239),BDP($C239, "OPT_UNDL_TICKER"),"")</f>
        <v/>
      </c>
      <c r="P239" s="18">
        <f>_xlfn.IF(ISNUMBER(N239),BDP($C239, "OPT_UNDL_PX")," ")</f>
        <v/>
      </c>
      <c r="Q239" s="17">
        <f>_xlfn.IF(ISNUMBER(N239),+G239*BDP($C239, "PX_POS_MULT_FACTOR")*P239/K239," ")</f>
        <v/>
      </c>
      <c r="R239" s="18">
        <f>_xlfn.IF(OR($A239="TUA",$A239="TYA"),"",IF(ISNUMBER(BDP($C239,"DUR_ADJ_OAS_MID")),BDP($C239,"DUR_ADJ_OAS_MID"),IF(ISNUMBER(BDP($E239&amp;" ISIN","DUR_ADJ_OAS_MID")),BDP($E239&amp;" ISIN","DUR_ADJ_OAS_MID")," ")))</f>
        <v/>
      </c>
      <c r="S239" s="17">
        <f>_xlfn.IF(ISNUMBER(N239),Q239*N239,IF(ISNUMBER(R239),J239*R239," "))</f>
        <v/>
      </c>
      <c r="AB239" s="18" t="inlineStr">
        <is>
          <t>TRSUB0013</t>
        </is>
      </c>
      <c r="AG239" s="16" t="n">
        <v>20.53016949</v>
      </c>
    </row>
    <row r="240">
      <c r="A240" t="inlineStr">
        <is>
          <t>CDX</t>
        </is>
      </c>
      <c r="B240" t="inlineStr">
        <is>
          <t>Accenture PLC</t>
        </is>
      </c>
      <c r="C240" t="inlineStr">
        <is>
          <t>ACN UN</t>
        </is>
      </c>
      <c r="D240" t="inlineStr">
        <is>
          <t>B4BNMY3</t>
        </is>
      </c>
      <c r="E240" t="inlineStr">
        <is>
          <t>IE00B4BNMY34</t>
        </is>
      </c>
      <c r="G240" s="11" t="n">
        <v>5796.16748826002</v>
      </c>
      <c r="H240" s="11" t="n">
        <v>183.9</v>
      </c>
      <c r="I240" s="12" t="n">
        <v>1065915.201091018</v>
      </c>
      <c r="J240" s="13" t="n">
        <v>0.0030766873083841</v>
      </c>
      <c r="K240" s="14" t="n">
        <v>346448986.9303091</v>
      </c>
      <c r="L240" s="15" t="n">
        <v>16875001</v>
      </c>
      <c r="M240" s="16" t="n">
        <v>20.53030912</v>
      </c>
      <c r="N240" s="17">
        <f>_xlfn.IF(ISNUMBER(BDP($C240, "DELTA_MID")),BDP($C240, "DELTA_MID")," ")</f>
        <v/>
      </c>
      <c r="O240" s="17">
        <f>_xlfn.IF(ISNUMBER(N240),BDP($C240, "OPT_UNDL_TICKER"),"")</f>
        <v/>
      </c>
      <c r="P240" s="18">
        <f>_xlfn.IF(ISNUMBER(N240),BDP($C240, "OPT_UNDL_PX")," ")</f>
        <v/>
      </c>
      <c r="Q240" s="17">
        <f>_xlfn.IF(ISNUMBER(N240),+G240*BDP($C240, "PX_POS_MULT_FACTOR")*P240/K240," ")</f>
        <v/>
      </c>
      <c r="R240" s="18">
        <f>_xlfn.IF(OR($A240="TUA",$A240="TYA"),"",IF(ISNUMBER(BDP($C240,"DUR_ADJ_OAS_MID")),BDP($C240,"DUR_ADJ_OAS_MID"),IF(ISNUMBER(BDP($E240&amp;" ISIN","DUR_ADJ_OAS_MID")),BDP($E240&amp;" ISIN","DUR_ADJ_OAS_MID")," ")))</f>
        <v/>
      </c>
      <c r="S240" s="17">
        <f>_xlfn.IF(ISNUMBER(N240),Q240*N240,IF(ISNUMBER(R240),J240*R240," "))</f>
        <v/>
      </c>
      <c r="AB240" s="18" t="inlineStr">
        <is>
          <t>TRSUB0013</t>
        </is>
      </c>
      <c r="AG240" s="16" t="n">
        <v>20.53016949</v>
      </c>
    </row>
    <row r="241">
      <c r="A241" t="inlineStr">
        <is>
          <t>CDX</t>
        </is>
      </c>
      <c r="B241" t="inlineStr">
        <is>
          <t>Automatic Data Processing Inc</t>
        </is>
      </c>
      <c r="C241" t="inlineStr">
        <is>
          <t>ADP UW</t>
        </is>
      </c>
      <c r="D241" t="inlineStr">
        <is>
          <t>2065308</t>
        </is>
      </c>
      <c r="E241" t="inlineStr">
        <is>
          <t>US0530151036</t>
        </is>
      </c>
      <c r="F241" t="inlineStr">
        <is>
          <t>053015103</t>
        </is>
      </c>
      <c r="G241" s="11" t="n">
        <v>3338.645515661447</v>
      </c>
      <c r="H241" s="11" t="n">
        <v>268.26</v>
      </c>
      <c r="I241" s="12" t="n">
        <v>895625.0460313398</v>
      </c>
      <c r="J241" s="13" t="n">
        <v>0.002585157064441</v>
      </c>
      <c r="K241" s="14" t="n">
        <v>346448986.9303091</v>
      </c>
      <c r="L241" s="15" t="n">
        <v>16875001</v>
      </c>
      <c r="M241" s="16" t="n">
        <v>20.53030912</v>
      </c>
      <c r="N241" s="17">
        <f>_xlfn.IF(ISNUMBER(BDP($C241, "DELTA_MID")),BDP($C241, "DELTA_MID")," ")</f>
        <v/>
      </c>
      <c r="O241" s="17">
        <f>_xlfn.IF(ISNUMBER(N241),BDP($C241, "OPT_UNDL_TICKER"),"")</f>
        <v/>
      </c>
      <c r="P241" s="18">
        <f>_xlfn.IF(ISNUMBER(N241),BDP($C241, "OPT_UNDL_PX")," ")</f>
        <v/>
      </c>
      <c r="Q241" s="17">
        <f>_xlfn.IF(ISNUMBER(N241),+G241*BDP($C241, "PX_POS_MULT_FACTOR")*P241/K241," ")</f>
        <v/>
      </c>
      <c r="R241" s="18">
        <f>_xlfn.IF(OR($A241="TUA",$A241="TYA"),"",IF(ISNUMBER(BDP($C241,"DUR_ADJ_OAS_MID")),BDP($C241,"DUR_ADJ_OAS_MID"),IF(ISNUMBER(BDP($E241&amp;" ISIN","DUR_ADJ_OAS_MID")),BDP($E241&amp;" ISIN","DUR_ADJ_OAS_MID")," ")))</f>
        <v/>
      </c>
      <c r="S241" s="17">
        <f>_xlfn.IF(ISNUMBER(N241),Q241*N241,IF(ISNUMBER(R241),J241*R241," "))</f>
        <v/>
      </c>
      <c r="AB241" s="18" t="inlineStr">
        <is>
          <t>TRSUB0013</t>
        </is>
      </c>
      <c r="AG241" s="16" t="n">
        <v>20.53016949</v>
      </c>
    </row>
    <row r="242">
      <c r="A242" t="inlineStr">
        <is>
          <t>CDX</t>
        </is>
      </c>
      <c r="B242" t="inlineStr">
        <is>
          <t>Autodesk Inc</t>
        </is>
      </c>
      <c r="C242" t="inlineStr">
        <is>
          <t>ADSK UW</t>
        </is>
      </c>
      <c r="D242" t="inlineStr">
        <is>
          <t>2065159</t>
        </is>
      </c>
      <c r="E242" t="inlineStr">
        <is>
          <t>US0527691069</t>
        </is>
      </c>
      <c r="F242" t="inlineStr">
        <is>
          <t>052769106</t>
        </is>
      </c>
      <c r="G242" s="11" t="n">
        <v>3899.625512642887</v>
      </c>
      <c r="H242" s="11" t="n">
        <v>212.4</v>
      </c>
      <c r="I242" s="12" t="n">
        <v>828280.4588853492</v>
      </c>
      <c r="J242" s="13" t="n">
        <v>0.0023907717734269</v>
      </c>
      <c r="K242" s="14" t="n">
        <v>346448986.9303091</v>
      </c>
      <c r="L242" s="15" t="n">
        <v>16875001</v>
      </c>
      <c r="M242" s="16" t="n">
        <v>20.53030912</v>
      </c>
      <c r="N242" s="17">
        <f>_xlfn.IF(ISNUMBER(BDP($C242, "DELTA_MID")),BDP($C242, "DELTA_MID")," ")</f>
        <v/>
      </c>
      <c r="O242" s="17">
        <f>_xlfn.IF(ISNUMBER(N242),BDP($C242, "OPT_UNDL_TICKER"),"")</f>
        <v/>
      </c>
      <c r="P242" s="18">
        <f>_xlfn.IF(ISNUMBER(N242),BDP($C242, "OPT_UNDL_PX")," ")</f>
        <v/>
      </c>
      <c r="Q242" s="17">
        <f>_xlfn.IF(ISNUMBER(N242),+G242*BDP($C242, "PX_POS_MULT_FACTOR")*P242/K242," ")</f>
        <v/>
      </c>
      <c r="R242" s="18">
        <f>_xlfn.IF(OR($A242="TUA",$A242="TYA"),"",IF(ISNUMBER(BDP($C242,"DUR_ADJ_OAS_MID")),BDP($C242,"DUR_ADJ_OAS_MID"),IF(ISNUMBER(BDP($E242&amp;" ISIN","DUR_ADJ_OAS_MID")),BDP($E242&amp;" ISIN","DUR_ADJ_OAS_MID")," ")))</f>
        <v/>
      </c>
      <c r="S242" s="17">
        <f>_xlfn.IF(ISNUMBER(N242),Q242*N242,IF(ISNUMBER(R242),J242*R242," "))</f>
        <v/>
      </c>
      <c r="AB242" s="18" t="inlineStr">
        <is>
          <t>TRSUB0013</t>
        </is>
      </c>
      <c r="AG242" s="16" t="n">
        <v>20.53016949</v>
      </c>
    </row>
    <row r="243">
      <c r="A243" t="inlineStr">
        <is>
          <t>CDX</t>
        </is>
      </c>
      <c r="B243" t="inlineStr">
        <is>
          <t>Arthur J Gallagher &amp; Co</t>
        </is>
      </c>
      <c r="C243" t="inlineStr">
        <is>
          <t>AJG UN</t>
        </is>
      </c>
      <c r="D243" t="inlineStr">
        <is>
          <t>2359506</t>
        </is>
      </c>
      <c r="E243" t="inlineStr">
        <is>
          <t>US3635761097</t>
        </is>
      </c>
      <c r="F243" t="inlineStr">
        <is>
          <t>363576109</t>
        </is>
      </c>
      <c r="G243" s="11" t="n">
        <v>3411.674960509461</v>
      </c>
      <c r="H243" s="11" t="n">
        <v>240.32</v>
      </c>
      <c r="I243" s="12" t="n">
        <v>819893.7265096336</v>
      </c>
      <c r="J243" s="13" t="n">
        <v>0.0023665640756356</v>
      </c>
      <c r="K243" s="14" t="n">
        <v>346448986.9303091</v>
      </c>
      <c r="L243" s="15" t="n">
        <v>16875001</v>
      </c>
      <c r="M243" s="16" t="n">
        <v>20.53030912</v>
      </c>
      <c r="N243" s="17">
        <f>_xlfn.IF(ISNUMBER(BDP($C243, "DELTA_MID")),BDP($C243, "DELTA_MID")," ")</f>
        <v/>
      </c>
      <c r="O243" s="17">
        <f>_xlfn.IF(ISNUMBER(N243),BDP($C243, "OPT_UNDL_TICKER"),"")</f>
        <v/>
      </c>
      <c r="P243" s="18">
        <f>_xlfn.IF(ISNUMBER(N243),BDP($C243, "OPT_UNDL_PX")," ")</f>
        <v/>
      </c>
      <c r="Q243" s="17">
        <f>_xlfn.IF(ISNUMBER(N243),+G243*BDP($C243, "PX_POS_MULT_FACTOR")*P243/K243," ")</f>
        <v/>
      </c>
      <c r="R243" s="18">
        <f>_xlfn.IF(OR($A243="TUA",$A243="TYA"),"",IF(ISNUMBER(BDP($C243,"DUR_ADJ_OAS_MID")),BDP($C243,"DUR_ADJ_OAS_MID"),IF(ISNUMBER(BDP($E243&amp;" ISIN","DUR_ADJ_OAS_MID")),BDP($E243&amp;" ISIN","DUR_ADJ_OAS_MID")," ")))</f>
        <v/>
      </c>
      <c r="S243" s="17">
        <f>_xlfn.IF(ISNUMBER(N243),Q243*N243,IF(ISNUMBER(R243),J243*R243," "))</f>
        <v/>
      </c>
      <c r="AB243" s="18" t="inlineStr">
        <is>
          <t>TRSUB0013</t>
        </is>
      </c>
      <c r="AG243" s="16" t="n">
        <v>20.53016949</v>
      </c>
    </row>
    <row r="244">
      <c r="A244" t="inlineStr">
        <is>
          <t>CDX</t>
        </is>
      </c>
      <c r="B244" t="inlineStr">
        <is>
          <t>Applied Materials Inc</t>
        </is>
      </c>
      <c r="C244" t="inlineStr">
        <is>
          <t>AMAT UW</t>
        </is>
      </c>
      <c r="D244" t="inlineStr">
        <is>
          <t>2046552</t>
        </is>
      </c>
      <c r="E244" t="inlineStr">
        <is>
          <t>US0382221051</t>
        </is>
      </c>
      <c r="F244" t="inlineStr">
        <is>
          <t>038222105</t>
        </is>
      </c>
      <c r="G244" s="11" t="n">
        <v>1256.522263519113</v>
      </c>
      <c r="H244" s="11" t="n">
        <v>456.49</v>
      </c>
      <c r="I244" s="12" t="n">
        <v>573589.8480738399</v>
      </c>
      <c r="J244" s="13" t="n">
        <v>0.0016556257045405</v>
      </c>
      <c r="K244" s="14" t="n">
        <v>346448986.9303091</v>
      </c>
      <c r="L244" s="15" t="n">
        <v>16875001</v>
      </c>
      <c r="M244" s="16" t="n">
        <v>20.53030912</v>
      </c>
      <c r="N244" s="17">
        <f>_xlfn.IF(ISNUMBER(BDP($C244, "DELTA_MID")),BDP($C244, "DELTA_MID")," ")</f>
        <v/>
      </c>
      <c r="O244" s="17">
        <f>_xlfn.IF(ISNUMBER(N244),BDP($C244, "OPT_UNDL_TICKER"),"")</f>
        <v/>
      </c>
      <c r="P244" s="18">
        <f>_xlfn.IF(ISNUMBER(N244),BDP($C244, "OPT_UNDL_PX")," ")</f>
        <v/>
      </c>
      <c r="Q244" s="17">
        <f>_xlfn.IF(ISNUMBER(N244),+G244*BDP($C244, "PX_POS_MULT_FACTOR")*P244/K244," ")</f>
        <v/>
      </c>
      <c r="R244" s="18">
        <f>_xlfn.IF(OR($A244="TUA",$A244="TYA"),"",IF(ISNUMBER(BDP($C244,"DUR_ADJ_OAS_MID")),BDP($C244,"DUR_ADJ_OAS_MID"),IF(ISNUMBER(BDP($E244&amp;" ISIN","DUR_ADJ_OAS_MID")),BDP($E244&amp;" ISIN","DUR_ADJ_OAS_MID")," ")))</f>
        <v/>
      </c>
      <c r="S244" s="17">
        <f>_xlfn.IF(ISNUMBER(N244),Q244*N244,IF(ISNUMBER(R244),J244*R244," "))</f>
        <v/>
      </c>
      <c r="AB244" s="18" t="inlineStr">
        <is>
          <t>TRSUB0013</t>
        </is>
      </c>
      <c r="AG244" s="16" t="n">
        <v>20.53016949</v>
      </c>
    </row>
    <row r="245">
      <c r="A245" t="inlineStr">
        <is>
          <t>CDX</t>
        </is>
      </c>
      <c r="B245" t="inlineStr">
        <is>
          <t>AMETEK Inc</t>
        </is>
      </c>
      <c r="C245" t="inlineStr">
        <is>
          <t>AME UN</t>
        </is>
      </c>
      <c r="D245" t="inlineStr">
        <is>
          <t>2089212</t>
        </is>
      </c>
      <c r="E245" t="inlineStr">
        <is>
          <t>US0311001004</t>
        </is>
      </c>
      <c r="F245" t="inlineStr">
        <is>
          <t>031100100</t>
        </is>
      </c>
      <c r="G245" s="11" t="n">
        <v>3144.95611933183</v>
      </c>
      <c r="H245" s="11" t="n">
        <v>241.87</v>
      </c>
      <c r="I245" s="12" t="n">
        <v>760670.5365827897</v>
      </c>
      <c r="J245" s="13" t="n">
        <v>0.0021956206116307</v>
      </c>
      <c r="K245" s="14" t="n">
        <v>346448986.9303091</v>
      </c>
      <c r="L245" s="15" t="n">
        <v>16875001</v>
      </c>
      <c r="M245" s="16" t="n">
        <v>20.53030912</v>
      </c>
      <c r="N245" s="17">
        <f>_xlfn.IF(ISNUMBER(BDP($C245, "DELTA_MID")),BDP($C245, "DELTA_MID")," ")</f>
        <v/>
      </c>
      <c r="O245" s="17">
        <f>_xlfn.IF(ISNUMBER(N245),BDP($C245, "OPT_UNDL_TICKER"),"")</f>
        <v/>
      </c>
      <c r="P245" s="18">
        <f>_xlfn.IF(ISNUMBER(N245),BDP($C245, "OPT_UNDL_PX")," ")</f>
        <v/>
      </c>
      <c r="Q245" s="17">
        <f>_xlfn.IF(ISNUMBER(N245),+G245*BDP($C245, "PX_POS_MULT_FACTOR")*P245/K245," ")</f>
        <v/>
      </c>
      <c r="R245" s="18">
        <f>_xlfn.IF(OR($A245="TUA",$A245="TYA"),"",IF(ISNUMBER(BDP($C245,"DUR_ADJ_OAS_MID")),BDP($C245,"DUR_ADJ_OAS_MID"),IF(ISNUMBER(BDP($E245&amp;" ISIN","DUR_ADJ_OAS_MID")),BDP($E245&amp;" ISIN","DUR_ADJ_OAS_MID")," ")))</f>
        <v/>
      </c>
      <c r="S245" s="17">
        <f>_xlfn.IF(ISNUMBER(N245),Q245*N245,IF(ISNUMBER(R245),J245*R245," "))</f>
        <v/>
      </c>
      <c r="AB245" s="18" t="inlineStr">
        <is>
          <t>TRSUB0013</t>
        </is>
      </c>
      <c r="AG245" s="16" t="n">
        <v>20.53016949</v>
      </c>
    </row>
    <row r="246">
      <c r="A246" t="inlineStr">
        <is>
          <t>CDX</t>
        </is>
      </c>
      <c r="B246" t="inlineStr">
        <is>
          <t>Amgen Inc</t>
        </is>
      </c>
      <c r="C246" t="inlineStr">
        <is>
          <t>AMGN UW</t>
        </is>
      </c>
      <c r="D246" t="inlineStr">
        <is>
          <t>2023607</t>
        </is>
      </c>
      <c r="E246" t="inlineStr">
        <is>
          <t>US0311621009</t>
        </is>
      </c>
      <c r="F246" t="inlineStr">
        <is>
          <t>031162100</t>
        </is>
      </c>
      <c r="G246" s="11" t="n">
        <v>2121.470035307295</v>
      </c>
      <c r="H246" s="11" t="n">
        <v>377.35</v>
      </c>
      <c r="I246" s="12" t="n">
        <v>800536.7178232077</v>
      </c>
      <c r="J246" s="13" t="n">
        <v>0.0023106914669207</v>
      </c>
      <c r="K246" s="14" t="n">
        <v>346448986.9303091</v>
      </c>
      <c r="L246" s="15" t="n">
        <v>16875001</v>
      </c>
      <c r="M246" s="16" t="n">
        <v>20.53030912</v>
      </c>
      <c r="N246" s="17">
        <f>_xlfn.IF(ISNUMBER(BDP($C246, "DELTA_MID")),BDP($C246, "DELTA_MID")," ")</f>
        <v/>
      </c>
      <c r="O246" s="17">
        <f>_xlfn.IF(ISNUMBER(N246),BDP($C246, "OPT_UNDL_TICKER"),"")</f>
        <v/>
      </c>
      <c r="P246" s="18">
        <f>_xlfn.IF(ISNUMBER(N246),BDP($C246, "OPT_UNDL_PX")," ")</f>
        <v/>
      </c>
      <c r="Q246" s="17">
        <f>_xlfn.IF(ISNUMBER(N246),+G246*BDP($C246, "PX_POS_MULT_FACTOR")*P246/K246," ")</f>
        <v/>
      </c>
      <c r="R246" s="18">
        <f>_xlfn.IF(OR($A246="TUA",$A246="TYA"),"",IF(ISNUMBER(BDP($C246,"DUR_ADJ_OAS_MID")),BDP($C246,"DUR_ADJ_OAS_MID"),IF(ISNUMBER(BDP($E246&amp;" ISIN","DUR_ADJ_OAS_MID")),BDP($E246&amp;" ISIN","DUR_ADJ_OAS_MID")," ")))</f>
        <v/>
      </c>
      <c r="S246" s="17">
        <f>_xlfn.IF(ISNUMBER(N246),Q246*N246,IF(ISNUMBER(R246),J246*R246," "))</f>
        <v/>
      </c>
      <c r="AB246" s="18" t="inlineStr">
        <is>
          <t>TRSUB0013</t>
        </is>
      </c>
      <c r="AG246" s="16" t="n">
        <v>20.53016949</v>
      </c>
    </row>
    <row r="247">
      <c r="A247" t="inlineStr">
        <is>
          <t>CDX</t>
        </is>
      </c>
      <c r="B247" t="inlineStr">
        <is>
          <t>Arista Networks Inc</t>
        </is>
      </c>
      <c r="C247" t="inlineStr">
        <is>
          <t>ANET UN</t>
        </is>
      </c>
      <c r="D247" t="inlineStr">
        <is>
          <t>BL9XPM3</t>
        </is>
      </c>
      <c r="E247" t="inlineStr">
        <is>
          <t>US0404132054</t>
        </is>
      </c>
      <c r="F247" t="inlineStr">
        <is>
          <t>040413205</t>
        </is>
      </c>
      <c r="G247" s="11" t="n">
        <v>4538.663867638019</v>
      </c>
      <c r="H247" s="11" t="n">
        <v>199.59</v>
      </c>
      <c r="I247" s="12" t="n">
        <v>905871.9213418722</v>
      </c>
      <c r="J247" s="13" t="n">
        <v>0.0026147339305803</v>
      </c>
      <c r="K247" s="14" t="n">
        <v>346448986.9303091</v>
      </c>
      <c r="L247" s="15" t="n">
        <v>16875001</v>
      </c>
      <c r="M247" s="16" t="n">
        <v>20.53030912</v>
      </c>
      <c r="N247" s="17">
        <f>_xlfn.IF(ISNUMBER(BDP($C247, "DELTA_MID")),BDP($C247, "DELTA_MID")," ")</f>
        <v/>
      </c>
      <c r="O247" s="17">
        <f>_xlfn.IF(ISNUMBER(N247),BDP($C247, "OPT_UNDL_TICKER"),"")</f>
        <v/>
      </c>
      <c r="P247" s="18">
        <f>_xlfn.IF(ISNUMBER(N247),BDP($C247, "OPT_UNDL_PX")," ")</f>
        <v/>
      </c>
      <c r="Q247" s="17">
        <f>_xlfn.IF(ISNUMBER(N247),+G247*BDP($C247, "PX_POS_MULT_FACTOR")*P247/K247," ")</f>
        <v/>
      </c>
      <c r="R247" s="18">
        <f>_xlfn.IF(OR($A247="TUA",$A247="TYA"),"",IF(ISNUMBER(BDP($C247,"DUR_ADJ_OAS_MID")),BDP($C247,"DUR_ADJ_OAS_MID"),IF(ISNUMBER(BDP($E247&amp;" ISIN","DUR_ADJ_OAS_MID")),BDP($E247&amp;" ISIN","DUR_ADJ_OAS_MID")," ")))</f>
        <v/>
      </c>
      <c r="S247" s="17">
        <f>_xlfn.IF(ISNUMBER(N247),Q247*N247,IF(ISNUMBER(R247),J247*R247," "))</f>
        <v/>
      </c>
      <c r="AB247" s="18" t="inlineStr">
        <is>
          <t>TRSUB0013</t>
        </is>
      </c>
      <c r="AG247" s="16" t="n">
        <v>20.53016949</v>
      </c>
    </row>
    <row r="248">
      <c r="A248" t="inlineStr">
        <is>
          <t>CDX</t>
        </is>
      </c>
      <c r="B248" t="inlineStr">
        <is>
          <t>Amphenol Corp</t>
        </is>
      </c>
      <c r="C248" t="inlineStr">
        <is>
          <t>APH UN</t>
        </is>
      </c>
      <c r="D248" t="inlineStr">
        <is>
          <t>2145084</t>
        </is>
      </c>
      <c r="E248" t="inlineStr">
        <is>
          <t>US0320951017</t>
        </is>
      </c>
      <c r="F248" t="inlineStr">
        <is>
          <t>032095101</t>
        </is>
      </c>
      <c r="G248" s="11" t="n">
        <v>9277.52024837214</v>
      </c>
      <c r="H248" s="11" t="n">
        <v>83.92</v>
      </c>
      <c r="I248" s="12" t="n">
        <v>778569.4992433899</v>
      </c>
      <c r="J248" s="13" t="n">
        <v>0.0022472846757089</v>
      </c>
      <c r="K248" s="14" t="n">
        <v>346448986.9303091</v>
      </c>
      <c r="L248" s="15" t="n">
        <v>16875001</v>
      </c>
      <c r="M248" s="16" t="n">
        <v>20.53030912</v>
      </c>
      <c r="N248" s="17">
        <f>_xlfn.IF(ISNUMBER(BDP($C248, "DELTA_MID")),BDP($C248, "DELTA_MID")," ")</f>
        <v/>
      </c>
      <c r="O248" s="17">
        <f>_xlfn.IF(ISNUMBER(N248),BDP($C248, "OPT_UNDL_TICKER"),"")</f>
        <v/>
      </c>
      <c r="P248" s="18">
        <f>_xlfn.IF(ISNUMBER(N248),BDP($C248, "OPT_UNDL_PX")," ")</f>
        <v/>
      </c>
      <c r="Q248" s="17">
        <f>_xlfn.IF(ISNUMBER(N248),+G248*BDP($C248, "PX_POS_MULT_FACTOR")*P248/K248," ")</f>
        <v/>
      </c>
      <c r="R248" s="18">
        <f>_xlfn.IF(OR($A248="TUA",$A248="TYA"),"",IF(ISNUMBER(BDP($C248,"DUR_ADJ_OAS_MID")),BDP($C248,"DUR_ADJ_OAS_MID"),IF(ISNUMBER(BDP($E248&amp;" ISIN","DUR_ADJ_OAS_MID")),BDP($E248&amp;" ISIN","DUR_ADJ_OAS_MID")," ")))</f>
        <v/>
      </c>
      <c r="S248" s="17">
        <f>_xlfn.IF(ISNUMBER(N248),Q248*N248,IF(ISNUMBER(R248),J248*R248," "))</f>
        <v/>
      </c>
      <c r="AB248" s="18" t="inlineStr">
        <is>
          <t>TRSUB0013</t>
        </is>
      </c>
      <c r="AG248" s="16" t="n">
        <v>20.53016949</v>
      </c>
    </row>
    <row r="249">
      <c r="A249" t="inlineStr">
        <is>
          <t>CDX</t>
        </is>
      </c>
      <c r="B249" t="inlineStr">
        <is>
          <t>Broadcom Inc</t>
        </is>
      </c>
      <c r="C249" t="inlineStr">
        <is>
          <t>AVGO UW</t>
        </is>
      </c>
      <c r="D249" t="inlineStr">
        <is>
          <t>BDZ78H9</t>
        </is>
      </c>
      <c r="E249" t="inlineStr">
        <is>
          <t>US11135F1012</t>
        </is>
      </c>
      <c r="F249" t="inlineStr">
        <is>
          <t>11135F101</t>
        </is>
      </c>
      <c r="G249" s="11" t="n">
        <v>1936.528302991266</v>
      </c>
      <c r="H249" s="11" t="n">
        <v>361.99</v>
      </c>
      <c r="I249" s="12" t="n">
        <v>701003.8803998085</v>
      </c>
      <c r="J249" s="13" t="n">
        <v>0.0020233971142793</v>
      </c>
      <c r="K249" s="14" t="n">
        <v>346448986.9303091</v>
      </c>
      <c r="L249" s="15" t="n">
        <v>16875001</v>
      </c>
      <c r="M249" s="16" t="n">
        <v>20.53030912</v>
      </c>
      <c r="N249" s="17">
        <f>_xlfn.IF(ISNUMBER(BDP($C249, "DELTA_MID")),BDP($C249, "DELTA_MID")," ")</f>
        <v/>
      </c>
      <c r="O249" s="17">
        <f>_xlfn.IF(ISNUMBER(N249),BDP($C249, "OPT_UNDL_TICKER"),"")</f>
        <v/>
      </c>
      <c r="P249" s="18">
        <f>_xlfn.IF(ISNUMBER(N249),BDP($C249, "OPT_UNDL_PX")," ")</f>
        <v/>
      </c>
      <c r="Q249" s="17">
        <f>_xlfn.IF(ISNUMBER(N249),+G249*BDP($C249, "PX_POS_MULT_FACTOR")*P249/K249," ")</f>
        <v/>
      </c>
      <c r="R249" s="18">
        <f>_xlfn.IF(OR($A249="TUA",$A249="TYA"),"",IF(ISNUMBER(BDP($C249,"DUR_ADJ_OAS_MID")),BDP($C249,"DUR_ADJ_OAS_MID"),IF(ISNUMBER(BDP($E249&amp;" ISIN","DUR_ADJ_OAS_MID")),BDP($E249&amp;" ISIN","DUR_ADJ_OAS_MID")," ")))</f>
        <v/>
      </c>
      <c r="S249" s="17">
        <f>_xlfn.IF(ISNUMBER(N249),Q249*N249,IF(ISNUMBER(R249),J249*R249," "))</f>
        <v/>
      </c>
      <c r="AB249" s="18" t="inlineStr">
        <is>
          <t>TRSUB0013</t>
        </is>
      </c>
      <c r="AG249" s="16" t="n">
        <v>20.53016949</v>
      </c>
    </row>
    <row r="250">
      <c r="A250" t="inlineStr">
        <is>
          <t>CDX</t>
        </is>
      </c>
      <c r="B250" t="inlineStr">
        <is>
          <t>Booking Holdings Inc</t>
        </is>
      </c>
      <c r="C250" t="inlineStr">
        <is>
          <t>BKNG UW</t>
        </is>
      </c>
      <c r="D250" t="inlineStr">
        <is>
          <t>BDRXDB4</t>
        </is>
      </c>
      <c r="E250" t="inlineStr">
        <is>
          <t>US09857L1089</t>
        </is>
      </c>
      <c r="F250" t="inlineStr">
        <is>
          <t>09857L108</t>
        </is>
      </c>
      <c r="G250" s="11" t="n">
        <v>4357.589751827626</v>
      </c>
      <c r="H250" s="11" t="n">
        <v>173.92</v>
      </c>
      <c r="I250" s="12" t="n">
        <v>757872.0096378607</v>
      </c>
      <c r="J250" s="13" t="n">
        <v>0.0021875428655541</v>
      </c>
      <c r="K250" s="14" t="n">
        <v>346448986.9303091</v>
      </c>
      <c r="L250" s="15" t="n">
        <v>16875001</v>
      </c>
      <c r="M250" s="16" t="n">
        <v>20.53030912</v>
      </c>
      <c r="N250" s="17">
        <f>_xlfn.IF(ISNUMBER(BDP($C250, "DELTA_MID")),BDP($C250, "DELTA_MID")," ")</f>
        <v/>
      </c>
      <c r="O250" s="17">
        <f>_xlfn.IF(ISNUMBER(N250),BDP($C250, "OPT_UNDL_TICKER"),"")</f>
        <v/>
      </c>
      <c r="P250" s="18">
        <f>_xlfn.IF(ISNUMBER(N250),BDP($C250, "OPT_UNDL_PX")," ")</f>
        <v/>
      </c>
      <c r="Q250" s="17">
        <f>_xlfn.IF(ISNUMBER(N250),+G250*BDP($C250, "PX_POS_MULT_FACTOR")*P250/K250," ")</f>
        <v/>
      </c>
      <c r="R250" s="18">
        <f>_xlfn.IF(OR($A250="TUA",$A250="TYA"),"",IF(ISNUMBER(BDP($C250,"DUR_ADJ_OAS_MID")),BDP($C250,"DUR_ADJ_OAS_MID"),IF(ISNUMBER(BDP($E250&amp;" ISIN","DUR_ADJ_OAS_MID")),BDP($E250&amp;" ISIN","DUR_ADJ_OAS_MID")," ")))</f>
        <v/>
      </c>
      <c r="S250" s="17">
        <f>_xlfn.IF(ISNUMBER(N250),Q250*N250,IF(ISNUMBER(R250),J250*R250," "))</f>
        <v/>
      </c>
      <c r="AB250" s="18" t="inlineStr">
        <is>
          <t>TRSUB0013</t>
        </is>
      </c>
      <c r="AG250" s="16" t="n">
        <v>20.53016949</v>
      </c>
    </row>
    <row r="251">
      <c r="A251" t="inlineStr">
        <is>
          <t>CDX</t>
        </is>
      </c>
      <c r="B251" t="inlineStr">
        <is>
          <t>Baker Hughes Co</t>
        </is>
      </c>
      <c r="C251" t="inlineStr">
        <is>
          <t>BKR UW</t>
        </is>
      </c>
      <c r="D251" t="inlineStr">
        <is>
          <t>BDHLTQ5</t>
        </is>
      </c>
      <c r="E251" t="inlineStr">
        <is>
          <t>US05722G1004</t>
        </is>
      </c>
      <c r="F251" t="inlineStr">
        <is>
          <t>05722G100</t>
        </is>
      </c>
      <c r="G251" s="11" t="n">
        <v>12545.52250560217</v>
      </c>
      <c r="H251" s="11" t="n">
        <v>59.06</v>
      </c>
      <c r="I251" s="12" t="n">
        <v>740938.559180864</v>
      </c>
      <c r="J251" s="13" t="n">
        <v>0.0021386656827774</v>
      </c>
      <c r="K251" s="14" t="n">
        <v>346448986.9303091</v>
      </c>
      <c r="L251" s="15" t="n">
        <v>16875001</v>
      </c>
      <c r="M251" s="16" t="n">
        <v>20.53030912</v>
      </c>
      <c r="N251" s="17">
        <f>_xlfn.IF(ISNUMBER(BDP($C251, "DELTA_MID")),BDP($C251, "DELTA_MID")," ")</f>
        <v/>
      </c>
      <c r="O251" s="17">
        <f>_xlfn.IF(ISNUMBER(N251),BDP($C251, "OPT_UNDL_TICKER"),"")</f>
        <v/>
      </c>
      <c r="P251" s="18">
        <f>_xlfn.IF(ISNUMBER(N251),BDP($C251, "OPT_UNDL_PX")," ")</f>
        <v/>
      </c>
      <c r="Q251" s="17">
        <f>_xlfn.IF(ISNUMBER(N251),+G251*BDP($C251, "PX_POS_MULT_FACTOR")*P251/K251," ")</f>
        <v/>
      </c>
      <c r="R251" s="18">
        <f>_xlfn.IF(OR($A251="TUA",$A251="TYA"),"",IF(ISNUMBER(BDP($C251,"DUR_ADJ_OAS_MID")),BDP($C251,"DUR_ADJ_OAS_MID"),IF(ISNUMBER(BDP($E251&amp;" ISIN","DUR_ADJ_OAS_MID")),BDP($E251&amp;" ISIN","DUR_ADJ_OAS_MID")," ")))</f>
        <v/>
      </c>
      <c r="S251" s="17">
        <f>_xlfn.IF(ISNUMBER(N251),Q251*N251,IF(ISNUMBER(R251),J251*R251," "))</f>
        <v/>
      </c>
      <c r="AB251" s="18" t="inlineStr">
        <is>
          <t>TRSUB0013</t>
        </is>
      </c>
      <c r="AG251" s="16" t="n">
        <v>20.53016949</v>
      </c>
    </row>
    <row r="252">
      <c r="A252" t="inlineStr">
        <is>
          <t>CDX</t>
        </is>
      </c>
      <c r="B252" t="inlineStr">
        <is>
          <t>Blackrock Inc</t>
        </is>
      </c>
      <c r="C252" t="inlineStr">
        <is>
          <t>BLK UN</t>
        </is>
      </c>
      <c r="D252" t="inlineStr">
        <is>
          <t>BMZBBT7</t>
        </is>
      </c>
      <c r="E252" t="inlineStr">
        <is>
          <t>US09290D1019</t>
        </is>
      </c>
      <c r="F252" t="inlineStr">
        <is>
          <t>09290D101</t>
        </is>
      </c>
      <c r="G252" s="11" t="n">
        <v>725.0559671555145</v>
      </c>
      <c r="H252" s="11" t="n">
        <v>1079.65</v>
      </c>
      <c r="I252" s="12" t="n">
        <v>782806.6749394513</v>
      </c>
      <c r="J252" s="13" t="n">
        <v>0.0022595149775886</v>
      </c>
      <c r="K252" s="14" t="n">
        <v>346448986.9303091</v>
      </c>
      <c r="L252" s="15" t="n">
        <v>16875001</v>
      </c>
      <c r="M252" s="16" t="n">
        <v>20.53030912</v>
      </c>
      <c r="N252" s="17">
        <f>_xlfn.IF(ISNUMBER(BDP($C252, "DELTA_MID")),BDP($C252, "DELTA_MID")," ")</f>
        <v/>
      </c>
      <c r="O252" s="17">
        <f>_xlfn.IF(ISNUMBER(N252),BDP($C252, "OPT_UNDL_TICKER"),"")</f>
        <v/>
      </c>
      <c r="P252" s="18">
        <f>_xlfn.IF(ISNUMBER(N252),BDP($C252, "OPT_UNDL_PX")," ")</f>
        <v/>
      </c>
      <c r="Q252" s="17">
        <f>_xlfn.IF(ISNUMBER(N252),+G252*BDP($C252, "PX_POS_MULT_FACTOR")*P252/K252," ")</f>
        <v/>
      </c>
      <c r="R252" s="18">
        <f>_xlfn.IF(OR($A252="TUA",$A252="TYA"),"",IF(ISNUMBER(BDP($C252,"DUR_ADJ_OAS_MID")),BDP($C252,"DUR_ADJ_OAS_MID"),IF(ISNUMBER(BDP($E252&amp;" ISIN","DUR_ADJ_OAS_MID")),BDP($E252&amp;" ISIN","DUR_ADJ_OAS_MID")," ")))</f>
        <v/>
      </c>
      <c r="S252" s="17">
        <f>_xlfn.IF(ISNUMBER(N252),Q252*N252,IF(ISNUMBER(R252),J252*R252," "))</f>
        <v/>
      </c>
      <c r="AB252" s="18" t="inlineStr">
        <is>
          <t>TRSUB0013</t>
        </is>
      </c>
      <c r="AG252" s="16" t="n">
        <v>20.53016949</v>
      </c>
    </row>
    <row r="253">
      <c r="A253" t="inlineStr">
        <is>
          <t>CDX</t>
        </is>
      </c>
      <c r="B253" t="inlineStr">
        <is>
          <t>Boston Scientific Corp</t>
        </is>
      </c>
      <c r="C253" t="inlineStr">
        <is>
          <t>BSX UN</t>
        </is>
      </c>
      <c r="D253" t="inlineStr">
        <is>
          <t>2113434</t>
        </is>
      </c>
      <c r="E253" t="inlineStr">
        <is>
          <t>US1011371077</t>
        </is>
      </c>
      <c r="F253" t="inlineStr">
        <is>
          <t>101137107</t>
        </is>
      </c>
      <c r="G253" s="11" t="n">
        <v>16144.1069711752</v>
      </c>
      <c r="H253" s="11" t="n">
        <v>42.98</v>
      </c>
      <c r="I253" s="12" t="n">
        <v>693873.71762111</v>
      </c>
      <c r="J253" s="13" t="n">
        <v>0.0020028164139521</v>
      </c>
      <c r="K253" s="14" t="n">
        <v>346448986.9303091</v>
      </c>
      <c r="L253" s="15" t="n">
        <v>16875001</v>
      </c>
      <c r="M253" s="16" t="n">
        <v>20.53030912</v>
      </c>
      <c r="N253" s="17">
        <f>_xlfn.IF(ISNUMBER(BDP($C253, "DELTA_MID")),BDP($C253, "DELTA_MID")," ")</f>
        <v/>
      </c>
      <c r="O253" s="17">
        <f>_xlfn.IF(ISNUMBER(N253),BDP($C253, "OPT_UNDL_TICKER"),"")</f>
        <v/>
      </c>
      <c r="P253" s="18">
        <f>_xlfn.IF(ISNUMBER(N253),BDP($C253, "OPT_UNDL_PX")," ")</f>
        <v/>
      </c>
      <c r="Q253" s="17">
        <f>_xlfn.IF(ISNUMBER(N253),+G253*BDP($C253, "PX_POS_MULT_FACTOR")*P253/K253," ")</f>
        <v/>
      </c>
      <c r="R253" s="18">
        <f>_xlfn.IF(OR($A253="TUA",$A253="TYA"),"",IF(ISNUMBER(BDP($C253,"DUR_ADJ_OAS_MID")),BDP($C253,"DUR_ADJ_OAS_MID"),IF(ISNUMBER(BDP($E253&amp;" ISIN","DUR_ADJ_OAS_MID")),BDP($E253&amp;" ISIN","DUR_ADJ_OAS_MID")," ")))</f>
        <v/>
      </c>
      <c r="S253" s="17">
        <f>_xlfn.IF(ISNUMBER(N253),Q253*N253,IF(ISNUMBER(R253),J253*R253," "))</f>
        <v/>
      </c>
      <c r="AB253" s="18" t="inlineStr">
        <is>
          <t>TRSUB0013</t>
        </is>
      </c>
      <c r="AG253" s="16" t="n">
        <v>20.53016949</v>
      </c>
    </row>
    <row r="254">
      <c r="A254" t="inlineStr">
        <is>
          <t>CDX</t>
        </is>
      </c>
      <c r="B254" t="inlineStr">
        <is>
          <t>Cboe Global Markets Inc</t>
        </is>
      </c>
      <c r="C254" t="inlineStr">
        <is>
          <t>CBOE UF</t>
        </is>
      </c>
      <c r="D254" t="inlineStr">
        <is>
          <t>B5834C5</t>
        </is>
      </c>
      <c r="E254" t="inlineStr">
        <is>
          <t>US12503M1080</t>
        </is>
      </c>
      <c r="F254" t="inlineStr">
        <is>
          <t>12503M108</t>
        </is>
      </c>
      <c r="G254" s="11" t="n">
        <v>2859.806119900043</v>
      </c>
      <c r="H254" s="11" t="n">
        <v>281.04</v>
      </c>
      <c r="I254" s="12" t="n">
        <v>803719.9119367081</v>
      </c>
      <c r="J254" s="13" t="n">
        <v>0.0023198795270207</v>
      </c>
      <c r="K254" s="14" t="n">
        <v>346448986.9303091</v>
      </c>
      <c r="L254" s="15" t="n">
        <v>16875001</v>
      </c>
      <c r="M254" s="16" t="n">
        <v>20.53030912</v>
      </c>
      <c r="N254" s="17">
        <f>_xlfn.IF(ISNUMBER(BDP($C254, "DELTA_MID")),BDP($C254, "DELTA_MID")," ")</f>
        <v/>
      </c>
      <c r="O254" s="17">
        <f>_xlfn.IF(ISNUMBER(N254),BDP($C254, "OPT_UNDL_TICKER"),"")</f>
        <v/>
      </c>
      <c r="P254" s="18">
        <f>_xlfn.IF(ISNUMBER(N254),BDP($C254, "OPT_UNDL_PX")," ")</f>
        <v/>
      </c>
      <c r="Q254" s="17">
        <f>_xlfn.IF(ISNUMBER(N254),+G254*BDP($C254, "PX_POS_MULT_FACTOR")*P254/K254," ")</f>
        <v/>
      </c>
      <c r="R254" s="18">
        <f>_xlfn.IF(OR($A254="TUA",$A254="TYA"),"",IF(ISNUMBER(BDP($C254,"DUR_ADJ_OAS_MID")),BDP($C254,"DUR_ADJ_OAS_MID"),IF(ISNUMBER(BDP($E254&amp;" ISIN","DUR_ADJ_OAS_MID")),BDP($E254&amp;" ISIN","DUR_ADJ_OAS_MID")," ")))</f>
        <v/>
      </c>
      <c r="S254" s="17">
        <f>_xlfn.IF(ISNUMBER(N254),Q254*N254,IF(ISNUMBER(R254),J254*R254," "))</f>
        <v/>
      </c>
      <c r="AB254" s="18" t="inlineStr">
        <is>
          <t>TRSUB0013</t>
        </is>
      </c>
      <c r="AG254" s="16" t="n">
        <v>20.53016949</v>
      </c>
    </row>
    <row r="255">
      <c r="A255" t="inlineStr">
        <is>
          <t>CDX</t>
        </is>
      </c>
      <c r="B255" t="inlineStr">
        <is>
          <t>Cadence Design Systems Inc</t>
        </is>
      </c>
      <c r="C255" t="inlineStr">
        <is>
          <t>CDNS UW</t>
        </is>
      </c>
      <c r="D255" t="inlineStr">
        <is>
          <t>2302232</t>
        </is>
      </c>
      <c r="E255" t="inlineStr">
        <is>
          <t>US1273871087</t>
        </is>
      </c>
      <c r="F255" t="inlineStr">
        <is>
          <t>127387108</t>
        </is>
      </c>
      <c r="G255" s="11" t="n">
        <v>1942.097034828417</v>
      </c>
      <c r="H255" s="11" t="n">
        <v>289.37</v>
      </c>
      <c r="I255" s="12" t="n">
        <v>561984.618968299</v>
      </c>
      <c r="J255" s="13" t="n">
        <v>0.0016221280481947</v>
      </c>
      <c r="K255" s="14" t="n">
        <v>346448986.9303091</v>
      </c>
      <c r="L255" s="15" t="n">
        <v>16875001</v>
      </c>
      <c r="M255" s="16" t="n">
        <v>20.53030912</v>
      </c>
      <c r="N255" s="17">
        <f>_xlfn.IF(ISNUMBER(BDP($C255, "DELTA_MID")),BDP($C255, "DELTA_MID")," ")</f>
        <v/>
      </c>
      <c r="O255" s="17">
        <f>_xlfn.IF(ISNUMBER(N255),BDP($C255, "OPT_UNDL_TICKER"),"")</f>
        <v/>
      </c>
      <c r="P255" s="18">
        <f>_xlfn.IF(ISNUMBER(N255),BDP($C255, "OPT_UNDL_PX")," ")</f>
        <v/>
      </c>
      <c r="Q255" s="17">
        <f>_xlfn.IF(ISNUMBER(N255),+G255*BDP($C255, "PX_POS_MULT_FACTOR")*P255/K255," ")</f>
        <v/>
      </c>
      <c r="R255" s="18">
        <f>_xlfn.IF(OR($A255="TUA",$A255="TYA"),"",IF(ISNUMBER(BDP($C255,"DUR_ADJ_OAS_MID")),BDP($C255,"DUR_ADJ_OAS_MID"),IF(ISNUMBER(BDP($E255&amp;" ISIN","DUR_ADJ_OAS_MID")),BDP($E255&amp;" ISIN","DUR_ADJ_OAS_MID")," ")))</f>
        <v/>
      </c>
      <c r="S255" s="17">
        <f>_xlfn.IF(ISNUMBER(N255),Q255*N255,IF(ISNUMBER(R255),J255*R255," "))</f>
        <v/>
      </c>
      <c r="AB255" s="18" t="inlineStr">
        <is>
          <t>TRSUB0013</t>
        </is>
      </c>
      <c r="AG255" s="16" t="n">
        <v>20.53016949</v>
      </c>
    </row>
    <row r="256">
      <c r="A256" t="inlineStr">
        <is>
          <t>CDX</t>
        </is>
      </c>
      <c r="B256" t="inlineStr">
        <is>
          <t>CH Robinson Worldwide Inc</t>
        </is>
      </c>
      <c r="C256" t="inlineStr">
        <is>
          <t>CHRW UW</t>
        </is>
      </c>
      <c r="D256" t="inlineStr">
        <is>
          <t>2116228</t>
        </is>
      </c>
      <c r="E256" t="inlineStr">
        <is>
          <t>US12541W2098</t>
        </is>
      </c>
      <c r="F256" t="inlineStr">
        <is>
          <t>12541W209</t>
        </is>
      </c>
      <c r="G256" s="11" t="n">
        <v>4116.368129104472</v>
      </c>
      <c r="H256" s="11" t="n">
        <v>152.78</v>
      </c>
      <c r="I256" s="12" t="n">
        <v>628898.7227645813</v>
      </c>
      <c r="J256" s="13" t="n">
        <v>0.0018152707800848</v>
      </c>
      <c r="K256" s="14" t="n">
        <v>346448986.9303091</v>
      </c>
      <c r="L256" s="15" t="n">
        <v>16875001</v>
      </c>
      <c r="M256" s="16" t="n">
        <v>20.53030912</v>
      </c>
      <c r="N256" s="17">
        <f>_xlfn.IF(ISNUMBER(BDP($C256, "DELTA_MID")),BDP($C256, "DELTA_MID")," ")</f>
        <v/>
      </c>
      <c r="O256" s="17">
        <f>_xlfn.IF(ISNUMBER(N256),BDP($C256, "OPT_UNDL_TICKER"),"")</f>
        <v/>
      </c>
      <c r="P256" s="18">
        <f>_xlfn.IF(ISNUMBER(N256),BDP($C256, "OPT_UNDL_PX")," ")</f>
        <v/>
      </c>
      <c r="Q256" s="17">
        <f>_xlfn.IF(ISNUMBER(N256),+G256*BDP($C256, "PX_POS_MULT_FACTOR")*P256/K256," ")</f>
        <v/>
      </c>
      <c r="R256" s="18">
        <f>_xlfn.IF(OR($A256="TUA",$A256="TYA"),"",IF(ISNUMBER(BDP($C256,"DUR_ADJ_OAS_MID")),BDP($C256,"DUR_ADJ_OAS_MID"),IF(ISNUMBER(BDP($E256&amp;" ISIN","DUR_ADJ_OAS_MID")),BDP($E256&amp;" ISIN","DUR_ADJ_OAS_MID")," ")))</f>
        <v/>
      </c>
      <c r="S256" s="17">
        <f>_xlfn.IF(ISNUMBER(N256),Q256*N256,IF(ISNUMBER(R256),J256*R256," "))</f>
        <v/>
      </c>
      <c r="AB256" s="18" t="inlineStr">
        <is>
          <t>TRSUB0013</t>
        </is>
      </c>
      <c r="AG256" s="16" t="n">
        <v>20.53016949</v>
      </c>
    </row>
    <row r="257">
      <c r="A257" t="inlineStr">
        <is>
          <t>CDX</t>
        </is>
      </c>
      <c r="B257" t="inlineStr">
        <is>
          <t>Cigna Group/The</t>
        </is>
      </c>
      <c r="C257" t="inlineStr">
        <is>
          <t>CI UN</t>
        </is>
      </c>
      <c r="D257" t="inlineStr">
        <is>
          <t>BHJ0775</t>
        </is>
      </c>
      <c r="E257" t="inlineStr">
        <is>
          <t>US1255231003</t>
        </is>
      </c>
      <c r="F257" t="inlineStr">
        <is>
          <t>125523100</t>
        </is>
      </c>
      <c r="G257" s="11" t="n">
        <v>2600.576811133551</v>
      </c>
      <c r="H257" s="11" t="n">
        <v>280.76</v>
      </c>
      <c r="I257" s="12" t="n">
        <v>730137.9454938557</v>
      </c>
      <c r="J257" s="13" t="n">
        <v>0.0021074904907738</v>
      </c>
      <c r="K257" s="14" t="n">
        <v>346448986.9303091</v>
      </c>
      <c r="L257" s="15" t="n">
        <v>16875001</v>
      </c>
      <c r="M257" s="16" t="n">
        <v>20.53030912</v>
      </c>
      <c r="N257" s="17">
        <f>_xlfn.IF(ISNUMBER(BDP($C257, "DELTA_MID")),BDP($C257, "DELTA_MID")," ")</f>
        <v/>
      </c>
      <c r="O257" s="17">
        <f>_xlfn.IF(ISNUMBER(N257),BDP($C257, "OPT_UNDL_TICKER"),"")</f>
        <v/>
      </c>
      <c r="P257" s="18">
        <f>_xlfn.IF(ISNUMBER(N257),BDP($C257, "OPT_UNDL_PX")," ")</f>
        <v/>
      </c>
      <c r="Q257" s="17">
        <f>_xlfn.IF(ISNUMBER(N257),+G257*BDP($C257, "PX_POS_MULT_FACTOR")*P257/K257," ")</f>
        <v/>
      </c>
      <c r="R257" s="18">
        <f>_xlfn.IF(OR($A257="TUA",$A257="TYA"),"",IF(ISNUMBER(BDP($C257,"DUR_ADJ_OAS_MID")),BDP($C257,"DUR_ADJ_OAS_MID"),IF(ISNUMBER(BDP($E257&amp;" ISIN","DUR_ADJ_OAS_MID")),BDP($E257&amp;" ISIN","DUR_ADJ_OAS_MID")," ")))</f>
        <v/>
      </c>
      <c r="S257" s="17">
        <f>_xlfn.IF(ISNUMBER(N257),Q257*N257,IF(ISNUMBER(R257),J257*R257," "))</f>
        <v/>
      </c>
      <c r="AB257" s="18" t="inlineStr">
        <is>
          <t>TRSUB0013</t>
        </is>
      </c>
      <c r="AG257" s="16" t="n">
        <v>20.53016949</v>
      </c>
    </row>
    <row r="258">
      <c r="A258" t="inlineStr">
        <is>
          <t>CDX</t>
        </is>
      </c>
      <c r="B258" t="inlineStr">
        <is>
          <t>Cencora Inc</t>
        </is>
      </c>
      <c r="C258" t="inlineStr">
        <is>
          <t>COR UN</t>
        </is>
      </c>
      <c r="D258" t="inlineStr">
        <is>
          <t>2795393</t>
        </is>
      </c>
      <c r="E258" t="inlineStr">
        <is>
          <t>US03073E1055</t>
        </is>
      </c>
      <c r="F258" t="inlineStr">
        <is>
          <t>03073E105</t>
        </is>
      </c>
      <c r="G258" s="11" t="n">
        <v>2618.894513522352</v>
      </c>
      <c r="H258" s="11" t="n">
        <v>321.57</v>
      </c>
      <c r="I258" s="12" t="n">
        <v>842157.9087133828</v>
      </c>
      <c r="J258" s="13" t="n">
        <v>0.0024308280309181</v>
      </c>
      <c r="K258" s="14" t="n">
        <v>346448986.9303091</v>
      </c>
      <c r="L258" s="15" t="n">
        <v>16875001</v>
      </c>
      <c r="M258" s="16" t="n">
        <v>20.53030912</v>
      </c>
      <c r="N258" s="17">
        <f>_xlfn.IF(ISNUMBER(BDP($C258, "DELTA_MID")),BDP($C258, "DELTA_MID")," ")</f>
        <v/>
      </c>
      <c r="O258" s="17">
        <f>_xlfn.IF(ISNUMBER(N258),BDP($C258, "OPT_UNDL_TICKER"),"")</f>
        <v/>
      </c>
      <c r="P258" s="18">
        <f>_xlfn.IF(ISNUMBER(N258),BDP($C258, "OPT_UNDL_PX")," ")</f>
        <v/>
      </c>
      <c r="Q258" s="17">
        <f>_xlfn.IF(ISNUMBER(N258),+G258*BDP($C258, "PX_POS_MULT_FACTOR")*P258/K258," ")</f>
        <v/>
      </c>
      <c r="R258" s="18">
        <f>_xlfn.IF(OR($A258="TUA",$A258="TYA"),"",IF(ISNUMBER(BDP($C258,"DUR_ADJ_OAS_MID")),BDP($C258,"DUR_ADJ_OAS_MID"),IF(ISNUMBER(BDP($E258&amp;" ISIN","DUR_ADJ_OAS_MID")),BDP($E258&amp;" ISIN","DUR_ADJ_OAS_MID")," ")))</f>
        <v/>
      </c>
      <c r="S258" s="17">
        <f>_xlfn.IF(ISNUMBER(N258),Q258*N258,IF(ISNUMBER(R258),J258*R258," "))</f>
        <v/>
      </c>
      <c r="AB258" s="18" t="inlineStr">
        <is>
          <t>TRSUB0013</t>
        </is>
      </c>
      <c r="AG258" s="16" t="n">
        <v>20.53016949</v>
      </c>
    </row>
    <row r="259">
      <c r="A259" t="inlineStr">
        <is>
          <t>CDX</t>
        </is>
      </c>
      <c r="B259" t="inlineStr">
        <is>
          <t>Corpay Inc</t>
        </is>
      </c>
      <c r="C259" t="inlineStr">
        <is>
          <t>CPAY UN</t>
        </is>
      </c>
      <c r="D259" t="inlineStr">
        <is>
          <t>BMX5GK7</t>
        </is>
      </c>
      <c r="E259" t="inlineStr">
        <is>
          <t>US2199481068</t>
        </is>
      </c>
      <c r="F259" t="inlineStr">
        <is>
          <t>219948106</t>
        </is>
      </c>
      <c r="G259" s="11" t="n">
        <v>2169.292766528049</v>
      </c>
      <c r="H259" s="11" t="n">
        <v>408.22</v>
      </c>
      <c r="I259" s="12" t="n">
        <v>885548.6931520802</v>
      </c>
      <c r="J259" s="13" t="n">
        <v>0.0025560723989942</v>
      </c>
      <c r="K259" s="14" t="n">
        <v>346448986.9303091</v>
      </c>
      <c r="L259" s="15" t="n">
        <v>16875001</v>
      </c>
      <c r="M259" s="16" t="n">
        <v>20.53030912</v>
      </c>
      <c r="N259" s="17">
        <f>_xlfn.IF(ISNUMBER(BDP($C259, "DELTA_MID")),BDP($C259, "DELTA_MID")," ")</f>
        <v/>
      </c>
      <c r="O259" s="17">
        <f>_xlfn.IF(ISNUMBER(N259),BDP($C259, "OPT_UNDL_TICKER"),"")</f>
        <v/>
      </c>
      <c r="P259" s="18">
        <f>_xlfn.IF(ISNUMBER(N259),BDP($C259, "OPT_UNDL_PX")," ")</f>
        <v/>
      </c>
      <c r="Q259" s="17">
        <f>_xlfn.IF(ISNUMBER(N259),+G259*BDP($C259, "PX_POS_MULT_FACTOR")*P259/K259," ")</f>
        <v/>
      </c>
      <c r="R259" s="18">
        <f>_xlfn.IF(OR($A259="TUA",$A259="TYA"),"",IF(ISNUMBER(BDP($C259,"DUR_ADJ_OAS_MID")),BDP($C259,"DUR_ADJ_OAS_MID"),IF(ISNUMBER(BDP($E259&amp;" ISIN","DUR_ADJ_OAS_MID")),BDP($E259&amp;" ISIN","DUR_ADJ_OAS_MID")," ")))</f>
        <v/>
      </c>
      <c r="S259" s="17">
        <f>_xlfn.IF(ISNUMBER(N259),Q259*N259,IF(ISNUMBER(R259),J259*R259," "))</f>
        <v/>
      </c>
      <c r="AB259" s="18" t="inlineStr">
        <is>
          <t>TRSUB0013</t>
        </is>
      </c>
      <c r="AG259" s="16" t="n">
        <v>20.53016949</v>
      </c>
    </row>
    <row r="260">
      <c r="A260" t="inlineStr">
        <is>
          <t>CDX</t>
        </is>
      </c>
      <c r="B260" t="inlineStr">
        <is>
          <t>Cisco Systems Inc</t>
        </is>
      </c>
      <c r="C260" t="inlineStr">
        <is>
          <t>CSCO UW</t>
        </is>
      </c>
      <c r="D260" t="inlineStr">
        <is>
          <t>2198163</t>
        </is>
      </c>
      <c r="E260" t="inlineStr">
        <is>
          <t>US17275R1023</t>
        </is>
      </c>
      <c r="F260" t="inlineStr">
        <is>
          <t>17275R102</t>
        </is>
      </c>
      <c r="G260" s="11" t="n">
        <v>6076.527048638021</v>
      </c>
      <c r="H260" s="11" t="n">
        <v>112.13</v>
      </c>
      <c r="I260" s="12" t="n">
        <v>681360.9779637813</v>
      </c>
      <c r="J260" s="13" t="n">
        <v>0.0019666992938872</v>
      </c>
      <c r="K260" s="14" t="n">
        <v>346448986.9303091</v>
      </c>
      <c r="L260" s="15" t="n">
        <v>16875001</v>
      </c>
      <c r="M260" s="16" t="n">
        <v>20.53030912</v>
      </c>
      <c r="N260" s="17">
        <f>_xlfn.IF(ISNUMBER(BDP($C260, "DELTA_MID")),BDP($C260, "DELTA_MID")," ")</f>
        <v/>
      </c>
      <c r="O260" s="17">
        <f>_xlfn.IF(ISNUMBER(N260),BDP($C260, "OPT_UNDL_TICKER"),"")</f>
        <v/>
      </c>
      <c r="P260" s="18">
        <f>_xlfn.IF(ISNUMBER(N260),BDP($C260, "OPT_UNDL_PX")," ")</f>
        <v/>
      </c>
      <c r="Q260" s="17">
        <f>_xlfn.IF(ISNUMBER(N260),+G260*BDP($C260, "PX_POS_MULT_FACTOR")*P260/K260," ")</f>
        <v/>
      </c>
      <c r="R260" s="18">
        <f>_xlfn.IF(OR($A260="TUA",$A260="TYA"),"",IF(ISNUMBER(BDP($C260,"DUR_ADJ_OAS_MID")),BDP($C260,"DUR_ADJ_OAS_MID"),IF(ISNUMBER(BDP($E260&amp;" ISIN","DUR_ADJ_OAS_MID")),BDP($E260&amp;" ISIN","DUR_ADJ_OAS_MID")," ")))</f>
        <v/>
      </c>
      <c r="S260" s="17">
        <f>_xlfn.IF(ISNUMBER(N260),Q260*N260,IF(ISNUMBER(R260),J260*R260," "))</f>
        <v/>
      </c>
      <c r="AB260" s="18" t="inlineStr">
        <is>
          <t>TRSUB0013</t>
        </is>
      </c>
      <c r="AG260" s="16" t="n">
        <v>20.53016949</v>
      </c>
    </row>
    <row r="261">
      <c r="A261" t="inlineStr">
        <is>
          <t>CDX</t>
        </is>
      </c>
      <c r="B261" t="inlineStr">
        <is>
          <t>Corteva Inc</t>
        </is>
      </c>
      <c r="C261" t="inlineStr">
        <is>
          <t>CTVA UN</t>
        </is>
      </c>
      <c r="D261" t="inlineStr">
        <is>
          <t>BK73B42</t>
        </is>
      </c>
      <c r="E261" t="inlineStr">
        <is>
          <t>US22052L1044</t>
        </is>
      </c>
      <c r="F261" t="inlineStr">
        <is>
          <t>22052L104</t>
        </is>
      </c>
      <c r="G261" s="11" t="n">
        <v>9305.666697415118</v>
      </c>
      <c r="H261" s="11" t="n">
        <v>83.90000000000001</v>
      </c>
      <c r="I261" s="12" t="n">
        <v>780745.4359131284</v>
      </c>
      <c r="J261" s="13" t="n">
        <v>0.0022535653598842</v>
      </c>
      <c r="K261" s="14" t="n">
        <v>346448986.9303091</v>
      </c>
      <c r="L261" s="15" t="n">
        <v>16875001</v>
      </c>
      <c r="M261" s="16" t="n">
        <v>20.53030912</v>
      </c>
      <c r="N261" s="17">
        <f>_xlfn.IF(ISNUMBER(BDP($C261, "DELTA_MID")),BDP($C261, "DELTA_MID")," ")</f>
        <v/>
      </c>
      <c r="O261" s="17">
        <f>_xlfn.IF(ISNUMBER(N261),BDP($C261, "OPT_UNDL_TICKER"),"")</f>
        <v/>
      </c>
      <c r="P261" s="18">
        <f>_xlfn.IF(ISNUMBER(N261),BDP($C261, "OPT_UNDL_PX")," ")</f>
        <v/>
      </c>
      <c r="Q261" s="17">
        <f>_xlfn.IF(ISNUMBER(N261),+G261*BDP($C261, "PX_POS_MULT_FACTOR")*P261/K261," ")</f>
        <v/>
      </c>
      <c r="R261" s="18">
        <f>_xlfn.IF(OR($A261="TUA",$A261="TYA"),"",IF(ISNUMBER(BDP($C261,"DUR_ADJ_OAS_MID")),BDP($C261,"DUR_ADJ_OAS_MID"),IF(ISNUMBER(BDP($E261&amp;" ISIN","DUR_ADJ_OAS_MID")),BDP($E261&amp;" ISIN","DUR_ADJ_OAS_MID")," ")))</f>
        <v/>
      </c>
      <c r="S261" s="17">
        <f>_xlfn.IF(ISNUMBER(N261),Q261*N261,IF(ISNUMBER(R261),J261*R261," "))</f>
        <v/>
      </c>
      <c r="AB261" s="18" t="inlineStr">
        <is>
          <t>TRSUB0013</t>
        </is>
      </c>
      <c r="AG261" s="16" t="n">
        <v>20.53016949</v>
      </c>
    </row>
    <row r="262">
      <c r="A262" t="inlineStr">
        <is>
          <t>CDX</t>
        </is>
      </c>
      <c r="B262" t="inlineStr">
        <is>
          <t>Deckers Outdoor Corp</t>
        </is>
      </c>
      <c r="C262" t="inlineStr">
        <is>
          <t>DECK UN</t>
        </is>
      </c>
      <c r="D262" t="inlineStr">
        <is>
          <t>2267278</t>
        </is>
      </c>
      <c r="E262" t="inlineStr">
        <is>
          <t>US2435371073</t>
        </is>
      </c>
      <c r="F262" t="inlineStr">
        <is>
          <t>243537107</t>
        </is>
      </c>
      <c r="G262" s="11" t="n">
        <v>7103.843171429348</v>
      </c>
      <c r="H262" s="11" t="n">
        <v>81.27</v>
      </c>
      <c r="I262" s="12" t="n">
        <v>577329.3345420631</v>
      </c>
      <c r="J262" s="13" t="n">
        <v>0.0016664194623787</v>
      </c>
      <c r="K262" s="14" t="n">
        <v>346448986.9303091</v>
      </c>
      <c r="L262" s="15" t="n">
        <v>16875001</v>
      </c>
      <c r="M262" s="16" t="n">
        <v>20.53030912</v>
      </c>
      <c r="N262" s="17">
        <f>_xlfn.IF(ISNUMBER(BDP($C262, "DELTA_MID")),BDP($C262, "DELTA_MID")," ")</f>
        <v/>
      </c>
      <c r="O262" s="17">
        <f>_xlfn.IF(ISNUMBER(N262),BDP($C262, "OPT_UNDL_TICKER"),"")</f>
        <v/>
      </c>
      <c r="P262" s="18">
        <f>_xlfn.IF(ISNUMBER(N262),BDP($C262, "OPT_UNDL_PX")," ")</f>
        <v/>
      </c>
      <c r="Q262" s="17">
        <f>_xlfn.IF(ISNUMBER(N262),+G262*BDP($C262, "PX_POS_MULT_FACTOR")*P262/K262," ")</f>
        <v/>
      </c>
      <c r="R262" s="18">
        <f>_xlfn.IF(OR($A262="TUA",$A262="TYA"),"",IF(ISNUMBER(BDP($C262,"DUR_ADJ_OAS_MID")),BDP($C262,"DUR_ADJ_OAS_MID"),IF(ISNUMBER(BDP($E262&amp;" ISIN","DUR_ADJ_OAS_MID")),BDP($E262&amp;" ISIN","DUR_ADJ_OAS_MID")," ")))</f>
        <v/>
      </c>
      <c r="S262" s="17">
        <f>_xlfn.IF(ISNUMBER(N262),Q262*N262,IF(ISNUMBER(R262),J262*R262," "))</f>
        <v/>
      </c>
      <c r="AB262" s="18" t="inlineStr">
        <is>
          <t>TRSUB0013</t>
        </is>
      </c>
      <c r="AG262" s="16" t="n">
        <v>20.53016949</v>
      </c>
    </row>
    <row r="263">
      <c r="A263" t="inlineStr">
        <is>
          <t>CDX</t>
        </is>
      </c>
      <c r="B263" t="inlineStr">
        <is>
          <t>Dell Technologies Inc</t>
        </is>
      </c>
      <c r="C263" t="inlineStr">
        <is>
          <t>DELL UN</t>
        </is>
      </c>
      <c r="D263" t="inlineStr">
        <is>
          <t>BHKD3S6</t>
        </is>
      </c>
      <c r="E263" t="inlineStr">
        <is>
          <t>US24703L2025</t>
        </is>
      </c>
      <c r="F263" t="inlineStr">
        <is>
          <t>24703L202</t>
        </is>
      </c>
      <c r="G263" s="11" t="n">
        <v>1720.910850748529</v>
      </c>
      <c r="H263" s="11" t="n">
        <v>567.29</v>
      </c>
      <c r="I263" s="12" t="n">
        <v>976255.5165211328</v>
      </c>
      <c r="J263" s="13" t="n">
        <v>0.0028178910989787</v>
      </c>
      <c r="K263" s="14" t="n">
        <v>346448986.9303091</v>
      </c>
      <c r="L263" s="15" t="n">
        <v>16875001</v>
      </c>
      <c r="M263" s="16" t="n">
        <v>20.53030912</v>
      </c>
      <c r="N263" s="17">
        <f>_xlfn.IF(ISNUMBER(BDP($C263, "DELTA_MID")),BDP($C263, "DELTA_MID")," ")</f>
        <v/>
      </c>
      <c r="O263" s="17">
        <f>_xlfn.IF(ISNUMBER(N263),BDP($C263, "OPT_UNDL_TICKER"),"")</f>
        <v/>
      </c>
      <c r="P263" s="18">
        <f>_xlfn.IF(ISNUMBER(N263),BDP($C263, "OPT_UNDL_PX")," ")</f>
        <v/>
      </c>
      <c r="Q263" s="17">
        <f>_xlfn.IF(ISNUMBER(N263),+G263*BDP($C263, "PX_POS_MULT_FACTOR")*P263/K263," ")</f>
        <v/>
      </c>
      <c r="R263" s="18">
        <f>_xlfn.IF(OR($A263="TUA",$A263="TYA"),"",IF(ISNUMBER(BDP($C263,"DUR_ADJ_OAS_MID")),BDP($C263,"DUR_ADJ_OAS_MID"),IF(ISNUMBER(BDP($E263&amp;" ISIN","DUR_ADJ_OAS_MID")),BDP($E263&amp;" ISIN","DUR_ADJ_OAS_MID")," ")))</f>
        <v/>
      </c>
      <c r="S263" s="17">
        <f>_xlfn.IF(ISNUMBER(N263),Q263*N263,IF(ISNUMBER(R263),J263*R263," "))</f>
        <v/>
      </c>
      <c r="AB263" s="18" t="inlineStr">
        <is>
          <t>TRSUB0013</t>
        </is>
      </c>
      <c r="AG263" s="16" t="n">
        <v>20.53016949</v>
      </c>
    </row>
    <row r="264">
      <c r="A264" t="inlineStr">
        <is>
          <t>CDX</t>
        </is>
      </c>
      <c r="B264" t="inlineStr">
        <is>
          <t>Digital Realty Trust Inc</t>
        </is>
      </c>
      <c r="C264" t="inlineStr">
        <is>
          <t>DLR UN</t>
        </is>
      </c>
      <c r="D264" t="inlineStr">
        <is>
          <t>B03GQS4</t>
        </is>
      </c>
      <c r="E264" t="inlineStr">
        <is>
          <t>US2538681030</t>
        </is>
      </c>
      <c r="F264" t="inlineStr">
        <is>
          <t>253868103</t>
        </is>
      </c>
      <c r="G264" s="11" t="n">
        <v>3775.237415878664</v>
      </c>
      <c r="H264" s="11" t="n">
        <v>188.58</v>
      </c>
      <c r="I264" s="12" t="n">
        <v>711934.2718863984</v>
      </c>
      <c r="J264" s="13" t="n">
        <v>0.0020549469005363</v>
      </c>
      <c r="K264" s="14" t="n">
        <v>346448986.9303091</v>
      </c>
      <c r="L264" s="15" t="n">
        <v>16875001</v>
      </c>
      <c r="M264" s="16" t="n">
        <v>20.53030912</v>
      </c>
      <c r="N264" s="17">
        <f>_xlfn.IF(ISNUMBER(BDP($C264, "DELTA_MID")),BDP($C264, "DELTA_MID")," ")</f>
        <v/>
      </c>
      <c r="O264" s="17">
        <f>_xlfn.IF(ISNUMBER(N264),BDP($C264, "OPT_UNDL_TICKER"),"")</f>
        <v/>
      </c>
      <c r="P264" s="18">
        <f>_xlfn.IF(ISNUMBER(N264),BDP($C264, "OPT_UNDL_PX")," ")</f>
        <v/>
      </c>
      <c r="Q264" s="17">
        <f>_xlfn.IF(ISNUMBER(N264),+G264*BDP($C264, "PX_POS_MULT_FACTOR")*P264/K264," ")</f>
        <v/>
      </c>
      <c r="R264" s="18">
        <f>_xlfn.IF(OR($A264="TUA",$A264="TYA"),"",IF(ISNUMBER(BDP($C264,"DUR_ADJ_OAS_MID")),BDP($C264,"DUR_ADJ_OAS_MID"),IF(ISNUMBER(BDP($E264&amp;" ISIN","DUR_ADJ_OAS_MID")),BDP($E264&amp;" ISIN","DUR_ADJ_OAS_MID")," ")))</f>
        <v/>
      </c>
      <c r="S264" s="17">
        <f>_xlfn.IF(ISNUMBER(N264),Q264*N264,IF(ISNUMBER(R264),J264*R264," "))</f>
        <v/>
      </c>
      <c r="AB264" s="18" t="inlineStr">
        <is>
          <t>TRSUB0013</t>
        </is>
      </c>
      <c r="AG264" s="16" t="n">
        <v>20.53016949</v>
      </c>
    </row>
    <row r="265">
      <c r="A265" t="inlineStr">
        <is>
          <t>CDX</t>
        </is>
      </c>
      <c r="B265" t="inlineStr">
        <is>
          <t>Elevance Health Inc</t>
        </is>
      </c>
      <c r="C265" t="inlineStr">
        <is>
          <t>ELV UN</t>
        </is>
      </c>
      <c r="D265" t="inlineStr">
        <is>
          <t>BSPHGL4</t>
        </is>
      </c>
      <c r="E265" t="inlineStr">
        <is>
          <t>US0367521038</t>
        </is>
      </c>
      <c r="F265" t="inlineStr">
        <is>
          <t>036752103</t>
        </is>
      </c>
      <c r="G265" s="11" t="n">
        <v>1863.253157543119</v>
      </c>
      <c r="H265" s="11" t="n">
        <v>418.72</v>
      </c>
      <c r="I265" s="12" t="n">
        <v>780181.3621264548</v>
      </c>
      <c r="J265" s="13" t="n">
        <v>0.0022519372016042</v>
      </c>
      <c r="K265" s="14" t="n">
        <v>346448986.9303091</v>
      </c>
      <c r="L265" s="15" t="n">
        <v>16875001</v>
      </c>
      <c r="M265" s="16" t="n">
        <v>20.53030912</v>
      </c>
      <c r="N265" s="17">
        <f>_xlfn.IF(ISNUMBER(BDP($C265, "DELTA_MID")),BDP($C265, "DELTA_MID")," ")</f>
        <v/>
      </c>
      <c r="O265" s="17">
        <f>_xlfn.IF(ISNUMBER(N265),BDP($C265, "OPT_UNDL_TICKER"),"")</f>
        <v/>
      </c>
      <c r="P265" s="18">
        <f>_xlfn.IF(ISNUMBER(N265),BDP($C265, "OPT_UNDL_PX")," ")</f>
        <v/>
      </c>
      <c r="Q265" s="17">
        <f>_xlfn.IF(ISNUMBER(N265),+G265*BDP($C265, "PX_POS_MULT_FACTOR")*P265/K265," ")</f>
        <v/>
      </c>
      <c r="R265" s="18">
        <f>_xlfn.IF(OR($A265="TUA",$A265="TYA"),"",IF(ISNUMBER(BDP($C265,"DUR_ADJ_OAS_MID")),BDP($C265,"DUR_ADJ_OAS_MID"),IF(ISNUMBER(BDP($E265&amp;" ISIN","DUR_ADJ_OAS_MID")),BDP($E265&amp;" ISIN","DUR_ADJ_OAS_MID")," ")))</f>
        <v/>
      </c>
      <c r="S265" s="17">
        <f>_xlfn.IF(ISNUMBER(N265),Q265*N265,IF(ISNUMBER(R265),J265*R265," "))</f>
        <v/>
      </c>
      <c r="AB265" s="18" t="inlineStr">
        <is>
          <t>TRSUB0013</t>
        </is>
      </c>
      <c r="AG265" s="16" t="n">
        <v>20.53016949</v>
      </c>
    </row>
    <row r="266">
      <c r="A266" t="inlineStr">
        <is>
          <t>CDX</t>
        </is>
      </c>
      <c r="B266" t="inlineStr">
        <is>
          <t>EMCOR Group Inc</t>
        </is>
      </c>
      <c r="C266" t="inlineStr">
        <is>
          <t>EME UN</t>
        </is>
      </c>
      <c r="D266" t="inlineStr">
        <is>
          <t>2474164</t>
        </is>
      </c>
      <c r="E266" t="inlineStr">
        <is>
          <t>US29084Q1004</t>
        </is>
      </c>
      <c r="F266" t="inlineStr">
        <is>
          <t>29084Q100</t>
        </is>
      </c>
      <c r="G266" s="11" t="n">
        <v>877.8470532952078</v>
      </c>
      <c r="H266" s="11" t="n">
        <v>780.66</v>
      </c>
      <c r="I266" s="12" t="n">
        <v>685300.080625437</v>
      </c>
      <c r="J266" s="13" t="n">
        <v>0.0019780692294628</v>
      </c>
      <c r="K266" s="14" t="n">
        <v>346448986.9303091</v>
      </c>
      <c r="L266" s="15" t="n">
        <v>16875001</v>
      </c>
      <c r="M266" s="16" t="n">
        <v>20.53030912</v>
      </c>
      <c r="N266" s="17">
        <f>_xlfn.IF(ISNUMBER(BDP($C266, "DELTA_MID")),BDP($C266, "DELTA_MID")," ")</f>
        <v/>
      </c>
      <c r="O266" s="17">
        <f>_xlfn.IF(ISNUMBER(N266),BDP($C266, "OPT_UNDL_TICKER"),"")</f>
        <v/>
      </c>
      <c r="P266" s="18">
        <f>_xlfn.IF(ISNUMBER(N266),BDP($C266, "OPT_UNDL_PX")," ")</f>
        <v/>
      </c>
      <c r="Q266" s="17">
        <f>_xlfn.IF(ISNUMBER(N266),+G266*BDP($C266, "PX_POS_MULT_FACTOR")*P266/K266," ")</f>
        <v/>
      </c>
      <c r="R266" s="18">
        <f>_xlfn.IF(OR($A266="TUA",$A266="TYA"),"",IF(ISNUMBER(BDP($C266,"DUR_ADJ_OAS_MID")),BDP($C266,"DUR_ADJ_OAS_MID"),IF(ISNUMBER(BDP($E266&amp;" ISIN","DUR_ADJ_OAS_MID")),BDP($E266&amp;" ISIN","DUR_ADJ_OAS_MID")," ")))</f>
        <v/>
      </c>
      <c r="S266" s="17">
        <f>_xlfn.IF(ISNUMBER(N266),Q266*N266,IF(ISNUMBER(R266),J266*R266," "))</f>
        <v/>
      </c>
      <c r="AB266" s="18" t="inlineStr">
        <is>
          <t>TRSUB0013</t>
        </is>
      </c>
      <c r="AG266" s="16" t="n">
        <v>20.53016949</v>
      </c>
    </row>
    <row r="267">
      <c r="A267" t="inlineStr">
        <is>
          <t>CDX</t>
        </is>
      </c>
      <c r="B267" t="inlineStr">
        <is>
          <t>Emerson Electric Co</t>
        </is>
      </c>
      <c r="C267" t="inlineStr">
        <is>
          <t>EMR UN</t>
        </is>
      </c>
      <c r="D267" t="inlineStr">
        <is>
          <t>2313405</t>
        </is>
      </c>
      <c r="E267" t="inlineStr">
        <is>
          <t>US2910111044</t>
        </is>
      </c>
      <c r="F267" t="inlineStr">
        <is>
          <t>291011104</t>
        </is>
      </c>
      <c r="G267" s="11" t="n">
        <v>5143.01580173367</v>
      </c>
      <c r="H267" s="11" t="n">
        <v>152.19</v>
      </c>
      <c r="I267" s="12" t="n">
        <v>782715.5748658472</v>
      </c>
      <c r="J267" s="13" t="n">
        <v>0.0022592520238002</v>
      </c>
      <c r="K267" s="14" t="n">
        <v>346448986.9303091</v>
      </c>
      <c r="L267" s="15" t="n">
        <v>16875001</v>
      </c>
      <c r="M267" s="16" t="n">
        <v>20.53030912</v>
      </c>
      <c r="N267" s="17">
        <f>_xlfn.IF(ISNUMBER(BDP($C267, "DELTA_MID")),BDP($C267, "DELTA_MID")," ")</f>
        <v/>
      </c>
      <c r="O267" s="17">
        <f>_xlfn.IF(ISNUMBER(N267),BDP($C267, "OPT_UNDL_TICKER"),"")</f>
        <v/>
      </c>
      <c r="P267" s="18">
        <f>_xlfn.IF(ISNUMBER(N267),BDP($C267, "OPT_UNDL_PX")," ")</f>
        <v/>
      </c>
      <c r="Q267" s="17">
        <f>_xlfn.IF(ISNUMBER(N267),+G267*BDP($C267, "PX_POS_MULT_FACTOR")*P267/K267," ")</f>
        <v/>
      </c>
      <c r="R267" s="18">
        <f>_xlfn.IF(OR($A267="TUA",$A267="TYA"),"",IF(ISNUMBER(BDP($C267,"DUR_ADJ_OAS_MID")),BDP($C267,"DUR_ADJ_OAS_MID"),IF(ISNUMBER(BDP($E267&amp;" ISIN","DUR_ADJ_OAS_MID")),BDP($E267&amp;" ISIN","DUR_ADJ_OAS_MID")," ")))</f>
        <v/>
      </c>
      <c r="S267" s="17">
        <f>_xlfn.IF(ISNUMBER(N267),Q267*N267,IF(ISNUMBER(R267),J267*R267," "))</f>
        <v/>
      </c>
      <c r="AB267" s="18" t="inlineStr">
        <is>
          <t>TRSUB0013</t>
        </is>
      </c>
      <c r="AG267" s="16" t="n">
        <v>20.53016949</v>
      </c>
    </row>
    <row r="268">
      <c r="A268" t="inlineStr">
        <is>
          <t>CDX</t>
        </is>
      </c>
      <c r="B268" t="inlineStr">
        <is>
          <t>EOG Resources Inc</t>
        </is>
      </c>
      <c r="C268" t="inlineStr">
        <is>
          <t>EOG UN</t>
        </is>
      </c>
      <c r="D268" t="inlineStr">
        <is>
          <t>2318024</t>
        </is>
      </c>
      <c r="E268" t="inlineStr">
        <is>
          <t>US26875P1012</t>
        </is>
      </c>
      <c r="F268" t="inlineStr">
        <is>
          <t>26875P101</t>
        </is>
      </c>
      <c r="G268" s="11" t="n">
        <v>5457.162807874193</v>
      </c>
      <c r="H268" s="11" t="n">
        <v>147.36</v>
      </c>
      <c r="I268" s="12" t="n">
        <v>804167.5113683412</v>
      </c>
      <c r="J268" s="13" t="n">
        <v>0.00232117149048</v>
      </c>
      <c r="K268" s="14" t="n">
        <v>346448986.9303091</v>
      </c>
      <c r="L268" s="15" t="n">
        <v>16875001</v>
      </c>
      <c r="M268" s="16" t="n">
        <v>20.53030912</v>
      </c>
      <c r="N268" s="17">
        <f>_xlfn.IF(ISNUMBER(BDP($C268, "DELTA_MID")),BDP($C268, "DELTA_MID")," ")</f>
        <v/>
      </c>
      <c r="O268" s="17">
        <f>_xlfn.IF(ISNUMBER(N268),BDP($C268, "OPT_UNDL_TICKER"),"")</f>
        <v/>
      </c>
      <c r="P268" s="18">
        <f>_xlfn.IF(ISNUMBER(N268),BDP($C268, "OPT_UNDL_PX")," ")</f>
        <v/>
      </c>
      <c r="Q268" s="17">
        <f>_xlfn.IF(ISNUMBER(N268),+G268*BDP($C268, "PX_POS_MULT_FACTOR")*P268/K268," ")</f>
        <v/>
      </c>
      <c r="R268" s="18">
        <f>_xlfn.IF(OR($A268="TUA",$A268="TYA"),"",IF(ISNUMBER(BDP($C268,"DUR_ADJ_OAS_MID")),BDP($C268,"DUR_ADJ_OAS_MID"),IF(ISNUMBER(BDP($E268&amp;" ISIN","DUR_ADJ_OAS_MID")),BDP($E268&amp;" ISIN","DUR_ADJ_OAS_MID")," ")))</f>
        <v/>
      </c>
      <c r="S268" s="17">
        <f>_xlfn.IF(ISNUMBER(N268),Q268*N268,IF(ISNUMBER(R268),J268*R268," "))</f>
        <v/>
      </c>
      <c r="AB268" s="18" t="inlineStr">
        <is>
          <t>TRSUB0013</t>
        </is>
      </c>
      <c r="AG268" s="16" t="n">
        <v>20.53016949</v>
      </c>
    </row>
    <row r="269">
      <c r="A269" t="inlineStr">
        <is>
          <t>CDX</t>
        </is>
      </c>
      <c r="B269" t="inlineStr">
        <is>
          <t>Equinix Inc</t>
        </is>
      </c>
      <c r="C269" t="inlineStr">
        <is>
          <t>EQIX UW</t>
        </is>
      </c>
      <c r="D269" t="inlineStr">
        <is>
          <t>BVLZX12</t>
        </is>
      </c>
      <c r="E269" t="inlineStr">
        <is>
          <t>US29444U7000</t>
        </is>
      </c>
      <c r="F269" t="inlineStr">
        <is>
          <t>29444U700</t>
        </is>
      </c>
      <c r="G269" s="11" t="n">
        <v>659.6931036805006</v>
      </c>
      <c r="H269" s="11" t="n">
        <v>1037.72</v>
      </c>
      <c r="I269" s="12" t="n">
        <v>684576.7275513291</v>
      </c>
      <c r="J269" s="13" t="n">
        <v>0.0019759813230137</v>
      </c>
      <c r="K269" s="14" t="n">
        <v>346448986.9303091</v>
      </c>
      <c r="L269" s="15" t="n">
        <v>16875001</v>
      </c>
      <c r="M269" s="16" t="n">
        <v>20.53030912</v>
      </c>
      <c r="N269" s="17">
        <f>_xlfn.IF(ISNUMBER(BDP($C269, "DELTA_MID")),BDP($C269, "DELTA_MID")," ")</f>
        <v/>
      </c>
      <c r="O269" s="17">
        <f>_xlfn.IF(ISNUMBER(N269),BDP($C269, "OPT_UNDL_TICKER"),"")</f>
        <v/>
      </c>
      <c r="P269" s="18">
        <f>_xlfn.IF(ISNUMBER(N269),BDP($C269, "OPT_UNDL_PX")," ")</f>
        <v/>
      </c>
      <c r="Q269" s="17">
        <f>_xlfn.IF(ISNUMBER(N269),+G269*BDP($C269, "PX_POS_MULT_FACTOR")*P269/K269," ")</f>
        <v/>
      </c>
      <c r="R269" s="18">
        <f>_xlfn.IF(OR($A269="TUA",$A269="TYA"),"",IF(ISNUMBER(BDP($C269,"DUR_ADJ_OAS_MID")),BDP($C269,"DUR_ADJ_OAS_MID"),IF(ISNUMBER(BDP($E269&amp;" ISIN","DUR_ADJ_OAS_MID")),BDP($E269&amp;" ISIN","DUR_ADJ_OAS_MID")," ")))</f>
        <v/>
      </c>
      <c r="S269" s="17">
        <f>_xlfn.IF(ISNUMBER(N269),Q269*N269,IF(ISNUMBER(R269),J269*R269," "))</f>
        <v/>
      </c>
      <c r="AB269" s="18" t="inlineStr">
        <is>
          <t>TRSUB0013</t>
        </is>
      </c>
      <c r="AG269" s="16" t="n">
        <v>20.53016949</v>
      </c>
    </row>
    <row r="270">
      <c r="A270" t="inlineStr">
        <is>
          <t>CDX</t>
        </is>
      </c>
      <c r="B270" t="inlineStr">
        <is>
          <t>Eaton Corp PLC</t>
        </is>
      </c>
      <c r="C270" t="inlineStr">
        <is>
          <t>ETN UN</t>
        </is>
      </c>
      <c r="D270" t="inlineStr">
        <is>
          <t>B8KQN82</t>
        </is>
      </c>
      <c r="E270" t="inlineStr">
        <is>
          <t>IE00B8KQN827</t>
        </is>
      </c>
      <c r="G270" s="11" t="n">
        <v>1816.450806461744</v>
      </c>
      <c r="H270" s="11" t="n">
        <v>425.37</v>
      </c>
      <c r="I270" s="12" t="n">
        <v>772663.6795446321</v>
      </c>
      <c r="J270" s="13" t="n">
        <v>0.0022302379533297</v>
      </c>
      <c r="K270" s="14" t="n">
        <v>346448986.9303091</v>
      </c>
      <c r="L270" s="15" t="n">
        <v>16875001</v>
      </c>
      <c r="M270" s="16" t="n">
        <v>20.53030912</v>
      </c>
      <c r="N270" s="17">
        <f>_xlfn.IF(ISNUMBER(BDP($C270, "DELTA_MID")),BDP($C270, "DELTA_MID")," ")</f>
        <v/>
      </c>
      <c r="O270" s="17">
        <f>_xlfn.IF(ISNUMBER(N270),BDP($C270, "OPT_UNDL_TICKER"),"")</f>
        <v/>
      </c>
      <c r="P270" s="18">
        <f>_xlfn.IF(ISNUMBER(N270),BDP($C270, "OPT_UNDL_PX")," ")</f>
        <v/>
      </c>
      <c r="Q270" s="17">
        <f>_xlfn.IF(ISNUMBER(N270),+G270*BDP($C270, "PX_POS_MULT_FACTOR")*P270/K270," ")</f>
        <v/>
      </c>
      <c r="R270" s="18">
        <f>_xlfn.IF(OR($A270="TUA",$A270="TYA"),"",IF(ISNUMBER(BDP($C270,"DUR_ADJ_OAS_MID")),BDP($C270,"DUR_ADJ_OAS_MID"),IF(ISNUMBER(BDP($E270&amp;" ISIN","DUR_ADJ_OAS_MID")),BDP($E270&amp;" ISIN","DUR_ADJ_OAS_MID")," ")))</f>
        <v/>
      </c>
      <c r="S270" s="17">
        <f>_xlfn.IF(ISNUMBER(N270),Q270*N270,IF(ISNUMBER(R270),J270*R270," "))</f>
        <v/>
      </c>
      <c r="AB270" s="18" t="inlineStr">
        <is>
          <t>TRSUB0013</t>
        </is>
      </c>
      <c r="AG270" s="16" t="n">
        <v>20.53016949</v>
      </c>
    </row>
    <row r="271">
      <c r="A271" t="inlineStr">
        <is>
          <t>CDX</t>
        </is>
      </c>
      <c r="B271" t="inlineStr">
        <is>
          <t>Expedia Group Inc</t>
        </is>
      </c>
      <c r="C271" t="inlineStr">
        <is>
          <t>EXPE UW</t>
        </is>
      </c>
      <c r="D271" t="inlineStr">
        <is>
          <t>B748CK2</t>
        </is>
      </c>
      <c r="E271" t="inlineStr">
        <is>
          <t>US30212P3038</t>
        </is>
      </c>
      <c r="F271" t="inlineStr">
        <is>
          <t>30212P303</t>
        </is>
      </c>
      <c r="G271" s="11" t="n">
        <v>3003.922529557364</v>
      </c>
      <c r="H271" s="11" t="n">
        <v>280.83</v>
      </c>
      <c r="I271" s="12" t="n">
        <v>843591.5639755946</v>
      </c>
      <c r="J271" s="13" t="n">
        <v>0.0024349661733757</v>
      </c>
      <c r="K271" s="14" t="n">
        <v>346448986.9303091</v>
      </c>
      <c r="L271" s="15" t="n">
        <v>16875001</v>
      </c>
      <c r="M271" s="16" t="n">
        <v>20.53030912</v>
      </c>
      <c r="N271" s="17">
        <f>_xlfn.IF(ISNUMBER(BDP($C271, "DELTA_MID")),BDP($C271, "DELTA_MID")," ")</f>
        <v/>
      </c>
      <c r="O271" s="17">
        <f>_xlfn.IF(ISNUMBER(N271),BDP($C271, "OPT_UNDL_TICKER"),"")</f>
        <v/>
      </c>
      <c r="P271" s="18">
        <f>_xlfn.IF(ISNUMBER(N271),BDP($C271, "OPT_UNDL_PX")," ")</f>
        <v/>
      </c>
      <c r="Q271" s="17">
        <f>_xlfn.IF(ISNUMBER(N271),+G271*BDP($C271, "PX_POS_MULT_FACTOR")*P271/K271," ")</f>
        <v/>
      </c>
      <c r="R271" s="18">
        <f>_xlfn.IF(OR($A271="TUA",$A271="TYA"),"",IF(ISNUMBER(BDP($C271,"DUR_ADJ_OAS_MID")),BDP($C271,"DUR_ADJ_OAS_MID"),IF(ISNUMBER(BDP($E271&amp;" ISIN","DUR_ADJ_OAS_MID")),BDP($E271&amp;" ISIN","DUR_ADJ_OAS_MID")," ")))</f>
        <v/>
      </c>
      <c r="S271" s="17">
        <f>_xlfn.IF(ISNUMBER(N271),Q271*N271,IF(ISNUMBER(R271),J271*R271," "))</f>
        <v/>
      </c>
      <c r="AB271" s="18" t="inlineStr">
        <is>
          <t>TRSUB0013</t>
        </is>
      </c>
      <c r="AG271" s="16" t="n">
        <v>20.53016949</v>
      </c>
    </row>
    <row r="272">
      <c r="A272" t="inlineStr">
        <is>
          <t>CDX</t>
        </is>
      </c>
      <c r="B272" t="inlineStr">
        <is>
          <t>Fastenal Co</t>
        </is>
      </c>
      <c r="C272" t="inlineStr">
        <is>
          <t>FAST UW</t>
        </is>
      </c>
      <c r="D272" t="inlineStr">
        <is>
          <t>2332262</t>
        </is>
      </c>
      <c r="E272" t="inlineStr">
        <is>
          <t>US3119001044</t>
        </is>
      </c>
      <c r="F272" t="inlineStr">
        <is>
          <t>311900104</t>
        </is>
      </c>
      <c r="G272" s="11" t="n">
        <v>16144.1069711752</v>
      </c>
      <c r="H272" s="11" t="n">
        <v>49.32</v>
      </c>
      <c r="I272" s="12" t="n">
        <v>796227.3558183609</v>
      </c>
      <c r="J272" s="13" t="n">
        <v>0.0022982528044699</v>
      </c>
      <c r="K272" s="14" t="n">
        <v>346448986.9303091</v>
      </c>
      <c r="L272" s="15" t="n">
        <v>16875001</v>
      </c>
      <c r="M272" s="16" t="n">
        <v>20.53030912</v>
      </c>
      <c r="N272" s="17">
        <f>_xlfn.IF(ISNUMBER(BDP($C272, "DELTA_MID")),BDP($C272, "DELTA_MID")," ")</f>
        <v/>
      </c>
      <c r="O272" s="17">
        <f>_xlfn.IF(ISNUMBER(N272),BDP($C272, "OPT_UNDL_TICKER"),"")</f>
        <v/>
      </c>
      <c r="P272" s="18">
        <f>_xlfn.IF(ISNUMBER(N272),BDP($C272, "OPT_UNDL_PX")," ")</f>
        <v/>
      </c>
      <c r="Q272" s="17">
        <f>_xlfn.IF(ISNUMBER(N272),+G272*BDP($C272, "PX_POS_MULT_FACTOR")*P272/K272," ")</f>
        <v/>
      </c>
      <c r="R272" s="18">
        <f>_xlfn.IF(OR($A272="TUA",$A272="TYA"),"",IF(ISNUMBER(BDP($C272,"DUR_ADJ_OAS_MID")),BDP($C272,"DUR_ADJ_OAS_MID"),IF(ISNUMBER(BDP($E272&amp;" ISIN","DUR_ADJ_OAS_MID")),BDP($E272&amp;" ISIN","DUR_ADJ_OAS_MID")," ")))</f>
        <v/>
      </c>
      <c r="S272" s="17">
        <f>_xlfn.IF(ISNUMBER(N272),Q272*N272,IF(ISNUMBER(R272),J272*R272," "))</f>
        <v/>
      </c>
      <c r="AB272" s="18" t="inlineStr">
        <is>
          <t>TRSUB0013</t>
        </is>
      </c>
      <c r="AG272" s="16" t="n">
        <v>20.53016949</v>
      </c>
    </row>
    <row r="273">
      <c r="A273" t="inlineStr">
        <is>
          <t>CDX</t>
        </is>
      </c>
      <c r="B273" t="inlineStr">
        <is>
          <t>F5 Inc</t>
        </is>
      </c>
      <c r="C273" t="inlineStr">
        <is>
          <t>FFIV UW</t>
        </is>
      </c>
      <c r="D273" t="inlineStr">
        <is>
          <t>2427599</t>
        </is>
      </c>
      <c r="E273" t="inlineStr">
        <is>
          <t>US3156161024</t>
        </is>
      </c>
      <c r="F273" t="inlineStr">
        <is>
          <t>315616102</t>
        </is>
      </c>
      <c r="G273" s="11" t="n">
        <v>1889.896497032337</v>
      </c>
      <c r="H273" s="11" t="n">
        <v>411.71</v>
      </c>
      <c r="I273" s="12" t="n">
        <v>778089.2867931834</v>
      </c>
      <c r="J273" s="13" t="n">
        <v>0.002245898577125</v>
      </c>
      <c r="K273" s="14" t="n">
        <v>346448986.9303091</v>
      </c>
      <c r="L273" s="15" t="n">
        <v>16875001</v>
      </c>
      <c r="M273" s="16" t="n">
        <v>20.53030912</v>
      </c>
      <c r="N273" s="17">
        <f>_xlfn.IF(ISNUMBER(BDP($C273, "DELTA_MID")),BDP($C273, "DELTA_MID")," ")</f>
        <v/>
      </c>
      <c r="O273" s="17">
        <f>_xlfn.IF(ISNUMBER(N273),BDP($C273, "OPT_UNDL_TICKER"),"")</f>
        <v/>
      </c>
      <c r="P273" s="18">
        <f>_xlfn.IF(ISNUMBER(N273),BDP($C273, "OPT_UNDL_PX")," ")</f>
        <v/>
      </c>
      <c r="Q273" s="17">
        <f>_xlfn.IF(ISNUMBER(N273),+G273*BDP($C273, "PX_POS_MULT_FACTOR")*P273/K273," ")</f>
        <v/>
      </c>
      <c r="R273" s="18">
        <f>_xlfn.IF(OR($A273="TUA",$A273="TYA"),"",IF(ISNUMBER(BDP($C273,"DUR_ADJ_OAS_MID")),BDP($C273,"DUR_ADJ_OAS_MID"),IF(ISNUMBER(BDP($E273&amp;" ISIN","DUR_ADJ_OAS_MID")),BDP($E273&amp;" ISIN","DUR_ADJ_OAS_MID")," ")))</f>
        <v/>
      </c>
      <c r="S273" s="17">
        <f>_xlfn.IF(ISNUMBER(N273),Q273*N273,IF(ISNUMBER(R273),J273*R273," "))</f>
        <v/>
      </c>
      <c r="AB273" s="18" t="inlineStr">
        <is>
          <t>TRSUB0013</t>
        </is>
      </c>
      <c r="AG273" s="16" t="n">
        <v>20.53016949</v>
      </c>
    </row>
    <row r="274">
      <c r="A274" t="inlineStr">
        <is>
          <t>CDX</t>
        </is>
      </c>
      <c r="B274" t="inlineStr">
        <is>
          <t>Fiserv Inc</t>
        </is>
      </c>
      <c r="C274" t="inlineStr">
        <is>
          <t>FISV UW</t>
        </is>
      </c>
      <c r="D274" t="inlineStr">
        <is>
          <t>2342034</t>
        </is>
      </c>
      <c r="E274" t="inlineStr">
        <is>
          <t>US3377381088</t>
        </is>
      </c>
      <c r="F274" t="inlineStr">
        <is>
          <t>337738108</t>
        </is>
      </c>
      <c r="G274" s="11" t="n">
        <v>15563.8741642268</v>
      </c>
      <c r="H274" s="11" t="n">
        <v>51.58</v>
      </c>
      <c r="I274" s="12" t="n">
        <v>802784.6293908184</v>
      </c>
      <c r="J274" s="13" t="n">
        <v>0.0023171799014447</v>
      </c>
      <c r="K274" s="14" t="n">
        <v>346448986.9303091</v>
      </c>
      <c r="L274" s="15" t="n">
        <v>16875001</v>
      </c>
      <c r="M274" s="16" t="n">
        <v>20.53030912</v>
      </c>
      <c r="N274" s="17">
        <f>_xlfn.IF(ISNUMBER(BDP($C274, "DELTA_MID")),BDP($C274, "DELTA_MID")," ")</f>
        <v/>
      </c>
      <c r="O274" s="17">
        <f>_xlfn.IF(ISNUMBER(N274),BDP($C274, "OPT_UNDL_TICKER"),"")</f>
        <v/>
      </c>
      <c r="P274" s="18">
        <f>_xlfn.IF(ISNUMBER(N274),BDP($C274, "OPT_UNDL_PX")," ")</f>
        <v/>
      </c>
      <c r="Q274" s="17">
        <f>_xlfn.IF(ISNUMBER(N274),+G274*BDP($C274, "PX_POS_MULT_FACTOR")*P274/K274," ")</f>
        <v/>
      </c>
      <c r="R274" s="18">
        <f>_xlfn.IF(OR($A274="TUA",$A274="TYA"),"",IF(ISNUMBER(BDP($C274,"DUR_ADJ_OAS_MID")),BDP($C274,"DUR_ADJ_OAS_MID"),IF(ISNUMBER(BDP($E274&amp;" ISIN","DUR_ADJ_OAS_MID")),BDP($E274&amp;" ISIN","DUR_ADJ_OAS_MID")," ")))</f>
        <v/>
      </c>
      <c r="S274" s="17">
        <f>_xlfn.IF(ISNUMBER(N274),Q274*N274,IF(ISNUMBER(R274),J274*R274," "))</f>
        <v/>
      </c>
      <c r="AB274" s="18" t="inlineStr">
        <is>
          <t>TRSUB0013</t>
        </is>
      </c>
      <c r="AG274" s="16" t="n">
        <v>20.53016949</v>
      </c>
    </row>
    <row r="275">
      <c r="A275" t="inlineStr">
        <is>
          <t>CDX</t>
        </is>
      </c>
      <c r="B275" t="inlineStr">
        <is>
          <t>Fox Corp</t>
        </is>
      </c>
      <c r="C275" t="inlineStr">
        <is>
          <t>FOXA UW</t>
        </is>
      </c>
      <c r="D275" t="inlineStr">
        <is>
          <t>BJJMGL2</t>
        </is>
      </c>
      <c r="E275" t="inlineStr">
        <is>
          <t>US35137L1052</t>
        </is>
      </c>
      <c r="F275" t="inlineStr">
        <is>
          <t>35137L105</t>
        </is>
      </c>
      <c r="G275" s="11" t="n">
        <v>15088.56852121438</v>
      </c>
      <c r="H275" s="11" t="n">
        <v>65.94</v>
      </c>
      <c r="I275" s="12" t="n">
        <v>994940.2082888765</v>
      </c>
      <c r="J275" s="13" t="n">
        <v>0.0028718231134242</v>
      </c>
      <c r="K275" s="14" t="n">
        <v>346448986.9303091</v>
      </c>
      <c r="L275" s="15" t="n">
        <v>16875001</v>
      </c>
      <c r="M275" s="16" t="n">
        <v>20.53030912</v>
      </c>
      <c r="N275" s="17">
        <f>_xlfn.IF(ISNUMBER(BDP($C275, "DELTA_MID")),BDP($C275, "DELTA_MID")," ")</f>
        <v/>
      </c>
      <c r="O275" s="17">
        <f>_xlfn.IF(ISNUMBER(N275),BDP($C275, "OPT_UNDL_TICKER"),"")</f>
        <v/>
      </c>
      <c r="P275" s="18">
        <f>_xlfn.IF(ISNUMBER(N275),BDP($C275, "OPT_UNDL_PX")," ")</f>
        <v/>
      </c>
      <c r="Q275" s="17">
        <f>_xlfn.IF(ISNUMBER(N275),+G275*BDP($C275, "PX_POS_MULT_FACTOR")*P275/K275," ")</f>
        <v/>
      </c>
      <c r="R275" s="18">
        <f>_xlfn.IF(OR($A275="TUA",$A275="TYA"),"",IF(ISNUMBER(BDP($C275,"DUR_ADJ_OAS_MID")),BDP($C275,"DUR_ADJ_OAS_MID"),IF(ISNUMBER(BDP($E275&amp;" ISIN","DUR_ADJ_OAS_MID")),BDP($E275&amp;" ISIN","DUR_ADJ_OAS_MID")," ")))</f>
        <v/>
      </c>
      <c r="S275" s="17">
        <f>_xlfn.IF(ISNUMBER(N275),Q275*N275,IF(ISNUMBER(R275),J275*R275," "))</f>
        <v/>
      </c>
      <c r="AB275" s="18" t="inlineStr">
        <is>
          <t>TRSUB0013</t>
        </is>
      </c>
      <c r="AG275" s="16" t="n">
        <v>20.53016949</v>
      </c>
    </row>
    <row r="276">
      <c r="A276" t="inlineStr">
        <is>
          <t>CDX</t>
        </is>
      </c>
      <c r="B276" t="inlineStr">
        <is>
          <t>Alphabet Inc</t>
        </is>
      </c>
      <c r="C276" t="inlineStr">
        <is>
          <t>GOOG UW</t>
        </is>
      </c>
      <c r="D276" t="inlineStr">
        <is>
          <t>BYY88Y7</t>
        </is>
      </c>
      <c r="E276" t="inlineStr">
        <is>
          <t>US02079K1079</t>
        </is>
      </c>
      <c r="F276" t="inlineStr">
        <is>
          <t>02079K107</t>
        </is>
      </c>
      <c r="G276" s="11" t="n">
        <v>1063.5851446152</v>
      </c>
      <c r="H276" s="11" t="n">
        <v>335.45</v>
      </c>
      <c r="I276" s="12" t="n">
        <v>356779.6367611688</v>
      </c>
      <c r="J276" s="13" t="n">
        <v>0.0010298186752468</v>
      </c>
      <c r="K276" s="14" t="n">
        <v>346448986.9303091</v>
      </c>
      <c r="L276" s="15" t="n">
        <v>16875001</v>
      </c>
      <c r="M276" s="16" t="n">
        <v>20.53030912</v>
      </c>
      <c r="N276" s="17">
        <f>_xlfn.IF(ISNUMBER(BDP($C276, "DELTA_MID")),BDP($C276, "DELTA_MID")," ")</f>
        <v/>
      </c>
      <c r="O276" s="17">
        <f>_xlfn.IF(ISNUMBER(N276),BDP($C276, "OPT_UNDL_TICKER"),"")</f>
        <v/>
      </c>
      <c r="P276" s="18">
        <f>_xlfn.IF(ISNUMBER(N276),BDP($C276, "OPT_UNDL_PX")," ")</f>
        <v/>
      </c>
      <c r="Q276" s="17">
        <f>_xlfn.IF(ISNUMBER(N276),+G276*BDP($C276, "PX_POS_MULT_FACTOR")*P276/K276," ")</f>
        <v/>
      </c>
      <c r="R276" s="18">
        <f>_xlfn.IF(OR($A276="TUA",$A276="TYA"),"",IF(ISNUMBER(BDP($C276,"DUR_ADJ_OAS_MID")),BDP($C276,"DUR_ADJ_OAS_MID"),IF(ISNUMBER(BDP($E276&amp;" ISIN","DUR_ADJ_OAS_MID")),BDP($E276&amp;" ISIN","DUR_ADJ_OAS_MID")," ")))</f>
        <v/>
      </c>
      <c r="S276" s="17">
        <f>_xlfn.IF(ISNUMBER(N276),Q276*N276,IF(ISNUMBER(R276),J276*R276," "))</f>
        <v/>
      </c>
      <c r="AB276" s="18" t="inlineStr">
        <is>
          <t>TRSUB0013</t>
        </is>
      </c>
      <c r="AG276" s="16" t="n">
        <v>20.53016949</v>
      </c>
    </row>
    <row r="277">
      <c r="A277" t="inlineStr">
        <is>
          <t>CDX</t>
        </is>
      </c>
      <c r="B277" t="inlineStr">
        <is>
          <t>Alphabet Inc</t>
        </is>
      </c>
      <c r="C277" t="inlineStr">
        <is>
          <t>GOOGL UW</t>
        </is>
      </c>
      <c r="D277" t="inlineStr">
        <is>
          <t>BYVY8G0</t>
        </is>
      </c>
      <c r="E277" t="inlineStr">
        <is>
          <t>US02079K3059</t>
        </is>
      </c>
      <c r="F277" t="inlineStr">
        <is>
          <t>02079K305</t>
        </is>
      </c>
      <c r="G277" s="11" t="n">
        <v>1063.431943064528</v>
      </c>
      <c r="H277" s="11" t="n">
        <v>338.5</v>
      </c>
      <c r="I277" s="12" t="n">
        <v>359971.7127273428</v>
      </c>
      <c r="J277" s="13" t="n">
        <v>0.0010390323721736</v>
      </c>
      <c r="K277" s="14" t="n">
        <v>346448986.9303091</v>
      </c>
      <c r="L277" s="15" t="n">
        <v>16875001</v>
      </c>
      <c r="M277" s="16" t="n">
        <v>20.53030912</v>
      </c>
      <c r="N277" s="17">
        <f>_xlfn.IF(ISNUMBER(BDP($C277, "DELTA_MID")),BDP($C277, "DELTA_MID")," ")</f>
        <v/>
      </c>
      <c r="O277" s="17">
        <f>_xlfn.IF(ISNUMBER(N277),BDP($C277, "OPT_UNDL_TICKER"),"")</f>
        <v/>
      </c>
      <c r="P277" s="18">
        <f>_xlfn.IF(ISNUMBER(N277),BDP($C277, "OPT_UNDL_PX")," ")</f>
        <v/>
      </c>
      <c r="Q277" s="17">
        <f>_xlfn.IF(ISNUMBER(N277),+G277*BDP($C277, "PX_POS_MULT_FACTOR")*P277/K277," ")</f>
        <v/>
      </c>
      <c r="R277" s="18">
        <f>_xlfn.IF(OR($A277="TUA",$A277="TYA"),"",IF(ISNUMBER(BDP($C277,"DUR_ADJ_OAS_MID")),BDP($C277,"DUR_ADJ_OAS_MID"),IF(ISNUMBER(BDP($E277&amp;" ISIN","DUR_ADJ_OAS_MID")),BDP($E277&amp;" ISIN","DUR_ADJ_OAS_MID")," ")))</f>
        <v/>
      </c>
      <c r="S277" s="17">
        <f>_xlfn.IF(ISNUMBER(N277),Q277*N277,IF(ISNUMBER(R277),J277*R277," "))</f>
        <v/>
      </c>
      <c r="AB277" s="18" t="inlineStr">
        <is>
          <t>TRSUB0013</t>
        </is>
      </c>
      <c r="AG277" s="16" t="n">
        <v>20.53016949</v>
      </c>
    </row>
    <row r="278">
      <c r="A278" t="inlineStr">
        <is>
          <t>CDX</t>
        </is>
      </c>
      <c r="B278" t="inlineStr">
        <is>
          <t>Garmin Ltd</t>
        </is>
      </c>
      <c r="C278" t="inlineStr">
        <is>
          <t>GRMN UN</t>
        </is>
      </c>
      <c r="D278" t="inlineStr">
        <is>
          <t>B3Z5T14</t>
        </is>
      </c>
      <c r="E278" t="inlineStr">
        <is>
          <t>CH0114405324</t>
        </is>
      </c>
      <c r="G278" s="11" t="n">
        <v>3113.960265976124</v>
      </c>
      <c r="H278" s="11" t="n">
        <v>282.67</v>
      </c>
      <c r="I278" s="12" t="n">
        <v>880223.1483834711</v>
      </c>
      <c r="J278" s="13" t="n">
        <v>0.0025407005983265</v>
      </c>
      <c r="K278" s="14" t="n">
        <v>346448986.9303091</v>
      </c>
      <c r="L278" s="15" t="n">
        <v>16875001</v>
      </c>
      <c r="M278" s="16" t="n">
        <v>20.53030912</v>
      </c>
      <c r="N278" s="17">
        <f>_xlfn.IF(ISNUMBER(BDP($C278, "DELTA_MID")),BDP($C278, "DELTA_MID")," ")</f>
        <v/>
      </c>
      <c r="O278" s="17">
        <f>_xlfn.IF(ISNUMBER(N278),BDP($C278, "OPT_UNDL_TICKER"),"")</f>
        <v/>
      </c>
      <c r="P278" s="18">
        <f>_xlfn.IF(ISNUMBER(N278),BDP($C278, "OPT_UNDL_PX")," ")</f>
        <v/>
      </c>
      <c r="Q278" s="17">
        <f>_xlfn.IF(ISNUMBER(N278),+G278*BDP($C278, "PX_POS_MULT_FACTOR")*P278/K278," ")</f>
        <v/>
      </c>
      <c r="R278" s="18">
        <f>_xlfn.IF(OR($A278="TUA",$A278="TYA"),"",IF(ISNUMBER(BDP($C278,"DUR_ADJ_OAS_MID")),BDP($C278,"DUR_ADJ_OAS_MID"),IF(ISNUMBER(BDP($E278&amp;" ISIN","DUR_ADJ_OAS_MID")),BDP($E278&amp;" ISIN","DUR_ADJ_OAS_MID")," ")))</f>
        <v/>
      </c>
      <c r="S278" s="17">
        <f>_xlfn.IF(ISNUMBER(N278),Q278*N278,IF(ISNUMBER(R278),J278*R278," "))</f>
        <v/>
      </c>
      <c r="AB278" s="18" t="inlineStr">
        <is>
          <t>TRSUB0013</t>
        </is>
      </c>
      <c r="AG278" s="16" t="n">
        <v>20.53016949</v>
      </c>
    </row>
    <row r="279">
      <c r="A279" t="inlineStr">
        <is>
          <t>CDX</t>
        </is>
      </c>
      <c r="B279" t="inlineStr">
        <is>
          <t>WW Grainger Inc</t>
        </is>
      </c>
      <c r="C279" t="inlineStr">
        <is>
          <t>GWW UN</t>
        </is>
      </c>
      <c r="D279" t="inlineStr">
        <is>
          <t>2380863</t>
        </is>
      </c>
      <c r="E279" t="inlineStr">
        <is>
          <t>US3848021040</t>
        </is>
      </c>
      <c r="F279" t="inlineStr">
        <is>
          <t>384802104</t>
        </is>
      </c>
      <c r="G279" s="11" t="n">
        <v>557.5026108407214</v>
      </c>
      <c r="H279" s="11" t="n">
        <v>1280</v>
      </c>
      <c r="I279" s="12" t="n">
        <v>713603.3418761234</v>
      </c>
      <c r="J279" s="13" t="n">
        <v>0.0020597645506167</v>
      </c>
      <c r="K279" s="14" t="n">
        <v>346448986.9303091</v>
      </c>
      <c r="L279" s="15" t="n">
        <v>16875001</v>
      </c>
      <c r="M279" s="16" t="n">
        <v>20.53030912</v>
      </c>
      <c r="N279" s="17">
        <f>_xlfn.IF(ISNUMBER(BDP($C279, "DELTA_MID")),BDP($C279, "DELTA_MID")," ")</f>
        <v/>
      </c>
      <c r="O279" s="17">
        <f>_xlfn.IF(ISNUMBER(N279),BDP($C279, "OPT_UNDL_TICKER"),"")</f>
        <v/>
      </c>
      <c r="P279" s="18">
        <f>_xlfn.IF(ISNUMBER(N279),BDP($C279, "OPT_UNDL_PX")," ")</f>
        <v/>
      </c>
      <c r="Q279" s="17">
        <f>_xlfn.IF(ISNUMBER(N279),+G279*BDP($C279, "PX_POS_MULT_FACTOR")*P279/K279," ")</f>
        <v/>
      </c>
      <c r="R279" s="18">
        <f>_xlfn.IF(OR($A279="TUA",$A279="TYA"),"",IF(ISNUMBER(BDP($C279,"DUR_ADJ_OAS_MID")),BDP($C279,"DUR_ADJ_OAS_MID"),IF(ISNUMBER(BDP($E279&amp;" ISIN","DUR_ADJ_OAS_MID")),BDP($E279&amp;" ISIN","DUR_ADJ_OAS_MID")," ")))</f>
        <v/>
      </c>
      <c r="S279" s="17">
        <f>_xlfn.IF(ISNUMBER(N279),Q279*N279,IF(ISNUMBER(R279),J279*R279," "))</f>
        <v/>
      </c>
      <c r="AB279" s="18" t="inlineStr">
        <is>
          <t>TRSUB0013</t>
        </is>
      </c>
      <c r="AG279" s="16" t="n">
        <v>20.53016949</v>
      </c>
    </row>
    <row r="280">
      <c r="A280" t="inlineStr">
        <is>
          <t>CDX</t>
        </is>
      </c>
      <c r="B280" t="inlineStr">
        <is>
          <t>Home Depot Inc/The</t>
        </is>
      </c>
      <c r="C280" t="inlineStr">
        <is>
          <t>HD UN</t>
        </is>
      </c>
      <c r="D280" t="inlineStr">
        <is>
          <t>2434209</t>
        </is>
      </c>
      <c r="E280" t="inlineStr">
        <is>
          <t>US4370761029</t>
        </is>
      </c>
      <c r="F280" t="inlineStr">
        <is>
          <t>437076102</t>
        </is>
      </c>
      <c r="G280" s="11" t="n">
        <v>2268.982171788231</v>
      </c>
      <c r="H280" s="11" t="n">
        <v>308.74</v>
      </c>
      <c r="I280" s="12" t="n">
        <v>700525.5557178983</v>
      </c>
      <c r="J280" s="13" t="n">
        <v>0.0020220164646023</v>
      </c>
      <c r="K280" s="14" t="n">
        <v>346448986.9303091</v>
      </c>
      <c r="L280" s="15" t="n">
        <v>16875001</v>
      </c>
      <c r="M280" s="16" t="n">
        <v>20.53030912</v>
      </c>
      <c r="N280" s="17">
        <f>_xlfn.IF(ISNUMBER(BDP($C280, "DELTA_MID")),BDP($C280, "DELTA_MID")," ")</f>
        <v/>
      </c>
      <c r="O280" s="17">
        <f>_xlfn.IF(ISNUMBER(N280),BDP($C280, "OPT_UNDL_TICKER"),"")</f>
        <v/>
      </c>
      <c r="P280" s="18">
        <f>_xlfn.IF(ISNUMBER(N280),BDP($C280, "OPT_UNDL_PX")," ")</f>
        <v/>
      </c>
      <c r="Q280" s="17">
        <f>_xlfn.IF(ISNUMBER(N280),+G280*BDP($C280, "PX_POS_MULT_FACTOR")*P280/K280," ")</f>
        <v/>
      </c>
      <c r="R280" s="18">
        <f>_xlfn.IF(OR($A280="TUA",$A280="TYA"),"",IF(ISNUMBER(BDP($C280,"DUR_ADJ_OAS_MID")),BDP($C280,"DUR_ADJ_OAS_MID"),IF(ISNUMBER(BDP($E280&amp;" ISIN","DUR_ADJ_OAS_MID")),BDP($E280&amp;" ISIN","DUR_ADJ_OAS_MID")," ")))</f>
        <v/>
      </c>
      <c r="S280" s="17">
        <f>_xlfn.IF(ISNUMBER(N280),Q280*N280,IF(ISNUMBER(R280),J280*R280," "))</f>
        <v/>
      </c>
      <c r="AB280" s="18" t="inlineStr">
        <is>
          <t>TRSUB0013</t>
        </is>
      </c>
      <c r="AG280" s="16" t="n">
        <v>20.53016949</v>
      </c>
    </row>
    <row r="281">
      <c r="A281" t="inlineStr">
        <is>
          <t>CDX</t>
        </is>
      </c>
      <c r="B281" t="inlineStr">
        <is>
          <t>Hubbell Inc</t>
        </is>
      </c>
      <c r="C281" t="inlineStr">
        <is>
          <t>HUBB UN</t>
        </is>
      </c>
      <c r="D281" t="inlineStr">
        <is>
          <t>BDFG6S3</t>
        </is>
      </c>
      <c r="E281" t="inlineStr">
        <is>
          <t>US4435106079</t>
        </is>
      </c>
      <c r="F281" t="inlineStr">
        <is>
          <t>443510607</t>
        </is>
      </c>
      <c r="G281" s="11" t="n">
        <v>1443.586415431004</v>
      </c>
      <c r="H281" s="11" t="n">
        <v>460.4</v>
      </c>
      <c r="I281" s="12" t="n">
        <v>664627.1856644342</v>
      </c>
      <c r="J281" s="13" t="n">
        <v>0.0019183984099746</v>
      </c>
      <c r="K281" s="14" t="n">
        <v>346448986.9303091</v>
      </c>
      <c r="L281" s="15" t="n">
        <v>16875001</v>
      </c>
      <c r="M281" s="16" t="n">
        <v>20.53030912</v>
      </c>
      <c r="N281" s="17">
        <f>_xlfn.IF(ISNUMBER(BDP($C281, "DELTA_MID")),BDP($C281, "DELTA_MID")," ")</f>
        <v/>
      </c>
      <c r="O281" s="17">
        <f>_xlfn.IF(ISNUMBER(N281),BDP($C281, "OPT_UNDL_TICKER"),"")</f>
        <v/>
      </c>
      <c r="P281" s="18">
        <f>_xlfn.IF(ISNUMBER(N281),BDP($C281, "OPT_UNDL_PX")," ")</f>
        <v/>
      </c>
      <c r="Q281" s="17">
        <f>_xlfn.IF(ISNUMBER(N281),+G281*BDP($C281, "PX_POS_MULT_FACTOR")*P281/K281," ")</f>
        <v/>
      </c>
      <c r="R281" s="18">
        <f>_xlfn.IF(OR($A281="TUA",$A281="TYA"),"",IF(ISNUMBER(BDP($C281,"DUR_ADJ_OAS_MID")),BDP($C281,"DUR_ADJ_OAS_MID"),IF(ISNUMBER(BDP($E281&amp;" ISIN","DUR_ADJ_OAS_MID")),BDP($E281&amp;" ISIN","DUR_ADJ_OAS_MID")," ")))</f>
        <v/>
      </c>
      <c r="S281" s="17">
        <f>_xlfn.IF(ISNUMBER(N281),Q281*N281,IF(ISNUMBER(R281),J281*R281," "))</f>
        <v/>
      </c>
      <c r="AB281" s="18" t="inlineStr">
        <is>
          <t>TRSUB0013</t>
        </is>
      </c>
      <c r="AG281" s="16" t="n">
        <v>20.53016949</v>
      </c>
    </row>
    <row r="282">
      <c r="A282" t="inlineStr">
        <is>
          <t>CDX</t>
        </is>
      </c>
      <c r="B282" t="inlineStr">
        <is>
          <t>International Business Machine</t>
        </is>
      </c>
      <c r="C282" t="inlineStr">
        <is>
          <t>IBM UN</t>
        </is>
      </c>
      <c r="D282" t="inlineStr">
        <is>
          <t>2005973</t>
        </is>
      </c>
      <c r="E282" t="inlineStr">
        <is>
          <t>US4592001014</t>
        </is>
      </c>
      <c r="F282" t="inlineStr">
        <is>
          <t>459200101</t>
        </is>
      </c>
      <c r="G282" s="11" t="n">
        <v>2778.633868104065</v>
      </c>
      <c r="H282" s="11" t="n">
        <v>243.29</v>
      </c>
      <c r="I282" s="12" t="n">
        <v>676013.8337710379</v>
      </c>
      <c r="J282" s="13" t="n">
        <v>0.0019512651480404</v>
      </c>
      <c r="K282" s="14" t="n">
        <v>346448986.9303091</v>
      </c>
      <c r="L282" s="15" t="n">
        <v>16875001</v>
      </c>
      <c r="M282" s="16" t="n">
        <v>20.53030912</v>
      </c>
      <c r="N282" s="17">
        <f>_xlfn.IF(ISNUMBER(BDP($C282, "DELTA_MID")),BDP($C282, "DELTA_MID")," ")</f>
        <v/>
      </c>
      <c r="O282" s="17">
        <f>_xlfn.IF(ISNUMBER(N282),BDP($C282, "OPT_UNDL_TICKER"),"")</f>
        <v/>
      </c>
      <c r="P282" s="18">
        <f>_xlfn.IF(ISNUMBER(N282),BDP($C282, "OPT_UNDL_PX")," ")</f>
        <v/>
      </c>
      <c r="Q282" s="17">
        <f>_xlfn.IF(ISNUMBER(N282),+G282*BDP($C282, "PX_POS_MULT_FACTOR")*P282/K282," ")</f>
        <v/>
      </c>
      <c r="R282" s="18">
        <f>_xlfn.IF(OR($A282="TUA",$A282="TYA"),"",IF(ISNUMBER(BDP($C282,"DUR_ADJ_OAS_MID")),BDP($C282,"DUR_ADJ_OAS_MID"),IF(ISNUMBER(BDP($E282&amp;" ISIN","DUR_ADJ_OAS_MID")),BDP($E282&amp;" ISIN","DUR_ADJ_OAS_MID")," ")))</f>
        <v/>
      </c>
      <c r="S282" s="17">
        <f>_xlfn.IF(ISNUMBER(N282),Q282*N282,IF(ISNUMBER(R282),J282*R282," "))</f>
        <v/>
      </c>
      <c r="AB282" s="18" t="inlineStr">
        <is>
          <t>TRSUB0013</t>
        </is>
      </c>
      <c r="AG282" s="16" t="n">
        <v>20.53016949</v>
      </c>
    </row>
    <row r="283">
      <c r="A283" t="inlineStr">
        <is>
          <t>CDX</t>
        </is>
      </c>
      <c r="B283" t="inlineStr">
        <is>
          <t>IDEXX Laboratories Inc</t>
        </is>
      </c>
      <c r="C283" t="inlineStr">
        <is>
          <t>IDXX UW</t>
        </is>
      </c>
      <c r="D283" t="inlineStr">
        <is>
          <t>2459202</t>
        </is>
      </c>
      <c r="E283" t="inlineStr">
        <is>
          <t>US45168D1046</t>
        </is>
      </c>
      <c r="F283" t="inlineStr">
        <is>
          <t>45168D104</t>
        </is>
      </c>
      <c r="G283" s="11" t="n">
        <v>1359.981005044878</v>
      </c>
      <c r="H283" s="11" t="n">
        <v>504.7</v>
      </c>
      <c r="I283" s="12" t="n">
        <v>686382.4132461497</v>
      </c>
      <c r="J283" s="13" t="n">
        <v>0.0019811933044682</v>
      </c>
      <c r="K283" s="14" t="n">
        <v>346448986.9303091</v>
      </c>
      <c r="L283" s="15" t="n">
        <v>16875001</v>
      </c>
      <c r="M283" s="16" t="n">
        <v>20.53030912</v>
      </c>
      <c r="N283" s="17">
        <f>_xlfn.IF(ISNUMBER(BDP($C283, "DELTA_MID")),BDP($C283, "DELTA_MID")," ")</f>
        <v/>
      </c>
      <c r="O283" s="17">
        <f>_xlfn.IF(ISNUMBER(N283),BDP($C283, "OPT_UNDL_TICKER"),"")</f>
        <v/>
      </c>
      <c r="P283" s="18">
        <f>_xlfn.IF(ISNUMBER(N283),BDP($C283, "OPT_UNDL_PX")," ")</f>
        <v/>
      </c>
      <c r="Q283" s="17">
        <f>_xlfn.IF(ISNUMBER(N283),+G283*BDP($C283, "PX_POS_MULT_FACTOR")*P283/K283," ")</f>
        <v/>
      </c>
      <c r="R283" s="18">
        <f>_xlfn.IF(OR($A283="TUA",$A283="TYA"),"",IF(ISNUMBER(BDP($C283,"DUR_ADJ_OAS_MID")),BDP($C283,"DUR_ADJ_OAS_MID"),IF(ISNUMBER(BDP($E283&amp;" ISIN","DUR_ADJ_OAS_MID")),BDP($E283&amp;" ISIN","DUR_ADJ_OAS_MID")," ")))</f>
        <v/>
      </c>
      <c r="S283" s="17">
        <f>_xlfn.IF(ISNUMBER(N283),Q283*N283,IF(ISNUMBER(R283),J283*R283," "))</f>
        <v/>
      </c>
      <c r="AB283" s="18" t="inlineStr">
        <is>
          <t>TRSUB0013</t>
        </is>
      </c>
      <c r="AG283" s="16" t="n">
        <v>20.53016949</v>
      </c>
    </row>
    <row r="284">
      <c r="A284" t="inlineStr">
        <is>
          <t>CDX</t>
        </is>
      </c>
      <c r="B284" t="inlineStr">
        <is>
          <t>International Flavors &amp; Fragra</t>
        </is>
      </c>
      <c r="C284" t="inlineStr">
        <is>
          <t>IFF UN</t>
        </is>
      </c>
      <c r="D284" t="inlineStr">
        <is>
          <t>2464165</t>
        </is>
      </c>
      <c r="E284" t="inlineStr">
        <is>
          <t>US4595061015</t>
        </is>
      </c>
      <c r="F284" t="inlineStr">
        <is>
          <t>459506101</t>
        </is>
      </c>
      <c r="G284" s="11" t="n">
        <v>9853.717784287748</v>
      </c>
      <c r="H284" s="11" t="n">
        <v>83.61</v>
      </c>
      <c r="I284" s="12" t="n">
        <v>823869.3439442986</v>
      </c>
      <c r="J284" s="13" t="n">
        <v>0.0023780394084686</v>
      </c>
      <c r="K284" s="14" t="n">
        <v>346448986.9303091</v>
      </c>
      <c r="L284" s="15" t="n">
        <v>16875001</v>
      </c>
      <c r="M284" s="16" t="n">
        <v>20.53030912</v>
      </c>
      <c r="N284" s="17">
        <f>_xlfn.IF(ISNUMBER(BDP($C284, "DELTA_MID")),BDP($C284, "DELTA_MID")," ")</f>
        <v/>
      </c>
      <c r="O284" s="17">
        <f>_xlfn.IF(ISNUMBER(N284),BDP($C284, "OPT_UNDL_TICKER"),"")</f>
        <v/>
      </c>
      <c r="P284" s="18">
        <f>_xlfn.IF(ISNUMBER(N284),BDP($C284, "OPT_UNDL_PX")," ")</f>
        <v/>
      </c>
      <c r="Q284" s="17">
        <f>_xlfn.IF(ISNUMBER(N284),+G284*BDP($C284, "PX_POS_MULT_FACTOR")*P284/K284," ")</f>
        <v/>
      </c>
      <c r="R284" s="18">
        <f>_xlfn.IF(OR($A284="TUA",$A284="TYA"),"",IF(ISNUMBER(BDP($C284,"DUR_ADJ_OAS_MID")),BDP($C284,"DUR_ADJ_OAS_MID"),IF(ISNUMBER(BDP($E284&amp;" ISIN","DUR_ADJ_OAS_MID")),BDP($E284&amp;" ISIN","DUR_ADJ_OAS_MID")," ")))</f>
        <v/>
      </c>
      <c r="S284" s="17">
        <f>_xlfn.IF(ISNUMBER(N284),Q284*N284,IF(ISNUMBER(R284),J284*R284," "))</f>
        <v/>
      </c>
      <c r="AB284" s="18" t="inlineStr">
        <is>
          <t>TRSUB0013</t>
        </is>
      </c>
      <c r="AG284" s="16" t="n">
        <v>20.53016949</v>
      </c>
    </row>
    <row r="285">
      <c r="A285" t="inlineStr">
        <is>
          <t>CDX</t>
        </is>
      </c>
      <c r="B285" t="inlineStr">
        <is>
          <t>Intuit Inc</t>
        </is>
      </c>
      <c r="C285" t="inlineStr">
        <is>
          <t>INTU UW</t>
        </is>
      </c>
      <c r="D285" t="inlineStr">
        <is>
          <t>2459020</t>
        </is>
      </c>
      <c r="E285" t="inlineStr">
        <is>
          <t>US4612021034</t>
        </is>
      </c>
      <c r="F285" t="inlineStr">
        <is>
          <t>461202103</t>
        </is>
      </c>
      <c r="G285" s="11" t="n">
        <v>2852.823886963299</v>
      </c>
      <c r="H285" s="11" t="n">
        <v>321.57</v>
      </c>
      <c r="I285" s="12" t="n">
        <v>917382.577330788</v>
      </c>
      <c r="J285" s="13" t="n">
        <v>0.0026479586084496</v>
      </c>
      <c r="K285" s="14" t="n">
        <v>346448986.9303091</v>
      </c>
      <c r="L285" s="15" t="n">
        <v>16875001</v>
      </c>
      <c r="M285" s="16" t="n">
        <v>20.53030912</v>
      </c>
      <c r="N285" s="17">
        <f>_xlfn.IF(ISNUMBER(BDP($C285, "DELTA_MID")),BDP($C285, "DELTA_MID")," ")</f>
        <v/>
      </c>
      <c r="O285" s="17">
        <f>_xlfn.IF(ISNUMBER(N285),BDP($C285, "OPT_UNDL_TICKER"),"")</f>
        <v/>
      </c>
      <c r="P285" s="18">
        <f>_xlfn.IF(ISNUMBER(N285),BDP($C285, "OPT_UNDL_PX")," ")</f>
        <v/>
      </c>
      <c r="Q285" s="17">
        <f>_xlfn.IF(ISNUMBER(N285),+G285*BDP($C285, "PX_POS_MULT_FACTOR")*P285/K285," ")</f>
        <v/>
      </c>
      <c r="R285" s="18">
        <f>_xlfn.IF(OR($A285="TUA",$A285="TYA"),"",IF(ISNUMBER(BDP($C285,"DUR_ADJ_OAS_MID")),BDP($C285,"DUR_ADJ_OAS_MID"),IF(ISNUMBER(BDP($E285&amp;" ISIN","DUR_ADJ_OAS_MID")),BDP($E285&amp;" ISIN","DUR_ADJ_OAS_MID")," ")))</f>
        <v/>
      </c>
      <c r="S285" s="17">
        <f>_xlfn.IF(ISNUMBER(N285),Q285*N285,IF(ISNUMBER(R285),J285*R285," "))</f>
        <v/>
      </c>
      <c r="AB285" s="18" t="inlineStr">
        <is>
          <t>TRSUB0013</t>
        </is>
      </c>
      <c r="AG285" s="16" t="n">
        <v>20.53016949</v>
      </c>
    </row>
    <row r="286">
      <c r="A286" t="inlineStr">
        <is>
          <t>CDX</t>
        </is>
      </c>
      <c r="B286" t="inlineStr">
        <is>
          <t>Ingersoll Rand Inc</t>
        </is>
      </c>
      <c r="C286" t="inlineStr">
        <is>
          <t>IR UN</t>
        </is>
      </c>
      <c r="D286" t="inlineStr">
        <is>
          <t>BL5GZ82</t>
        </is>
      </c>
      <c r="E286" t="inlineStr">
        <is>
          <t>US45687V1061</t>
        </is>
      </c>
      <c r="F286" t="inlineStr">
        <is>
          <t>45687V106</t>
        </is>
      </c>
      <c r="G286" s="11" t="n">
        <v>9605.57463112906</v>
      </c>
      <c r="H286" s="11" t="n">
        <v>72.93000000000001</v>
      </c>
      <c r="I286" s="12" t="n">
        <v>700534.5578482425</v>
      </c>
      <c r="J286" s="13" t="n">
        <v>0.0020220424486019</v>
      </c>
      <c r="K286" s="14" t="n">
        <v>346448986.9303091</v>
      </c>
      <c r="L286" s="15" t="n">
        <v>16875001</v>
      </c>
      <c r="M286" s="16" t="n">
        <v>20.53030912</v>
      </c>
      <c r="N286" s="17">
        <f>_xlfn.IF(ISNUMBER(BDP($C286, "DELTA_MID")),BDP($C286, "DELTA_MID")," ")</f>
        <v/>
      </c>
      <c r="O286" s="17">
        <f>_xlfn.IF(ISNUMBER(N286),BDP($C286, "OPT_UNDL_TICKER"),"")</f>
        <v/>
      </c>
      <c r="P286" s="18">
        <f>_xlfn.IF(ISNUMBER(N286),BDP($C286, "OPT_UNDL_PX")," ")</f>
        <v/>
      </c>
      <c r="Q286" s="17">
        <f>_xlfn.IF(ISNUMBER(N286),+G286*BDP($C286, "PX_POS_MULT_FACTOR")*P286/K286," ")</f>
        <v/>
      </c>
      <c r="R286" s="18">
        <f>_xlfn.IF(OR($A286="TUA",$A286="TYA"),"",IF(ISNUMBER(BDP($C286,"DUR_ADJ_OAS_MID")),BDP($C286,"DUR_ADJ_OAS_MID"),IF(ISNUMBER(BDP($E286&amp;" ISIN","DUR_ADJ_OAS_MID")),BDP($E286&amp;" ISIN","DUR_ADJ_OAS_MID")," ")))</f>
        <v/>
      </c>
      <c r="S286" s="17">
        <f>_xlfn.IF(ISNUMBER(N286),Q286*N286,IF(ISNUMBER(R286),J286*R286," "))</f>
        <v/>
      </c>
      <c r="AB286" s="18" t="inlineStr">
        <is>
          <t>TRSUB0013</t>
        </is>
      </c>
      <c r="AG286" s="16" t="n">
        <v>20.53016949</v>
      </c>
    </row>
    <row r="287">
      <c r="A287" t="inlineStr">
        <is>
          <t>CDX</t>
        </is>
      </c>
      <c r="B287" t="inlineStr">
        <is>
          <t>Illinois Tool Works Inc</t>
        </is>
      </c>
      <c r="C287" t="inlineStr">
        <is>
          <t>ITW UN</t>
        </is>
      </c>
      <c r="D287" t="inlineStr">
        <is>
          <t>2457552</t>
        </is>
      </c>
      <c r="E287" t="inlineStr">
        <is>
          <t>US4523081093</t>
        </is>
      </c>
      <c r="F287" t="inlineStr">
        <is>
          <t>452308109</t>
        </is>
      </c>
      <c r="G287" s="11" t="n">
        <v>2813.68016811786</v>
      </c>
      <c r="H287" s="11" t="n">
        <v>268.16</v>
      </c>
      <c r="I287" s="12" t="n">
        <v>754516.4738824854</v>
      </c>
      <c r="J287" s="13" t="n">
        <v>0.0021778573537415</v>
      </c>
      <c r="K287" s="14" t="n">
        <v>346448986.9303091</v>
      </c>
      <c r="L287" s="15" t="n">
        <v>16875001</v>
      </c>
      <c r="M287" s="16" t="n">
        <v>20.53030912</v>
      </c>
      <c r="N287" s="17">
        <f>_xlfn.IF(ISNUMBER(BDP($C287, "DELTA_MID")),BDP($C287, "DELTA_MID")," ")</f>
        <v/>
      </c>
      <c r="O287" s="17">
        <f>_xlfn.IF(ISNUMBER(N287),BDP($C287, "OPT_UNDL_TICKER"),"")</f>
        <v/>
      </c>
      <c r="P287" s="18">
        <f>_xlfn.IF(ISNUMBER(N287),BDP($C287, "OPT_UNDL_PX")," ")</f>
        <v/>
      </c>
      <c r="Q287" s="17">
        <f>_xlfn.IF(ISNUMBER(N287),+G287*BDP($C287, "PX_POS_MULT_FACTOR")*P287/K287," ")</f>
        <v/>
      </c>
      <c r="R287" s="18">
        <f>_xlfn.IF(OR($A287="TUA",$A287="TYA"),"",IF(ISNUMBER(BDP($C287,"DUR_ADJ_OAS_MID")),BDP($C287,"DUR_ADJ_OAS_MID"),IF(ISNUMBER(BDP($E287&amp;" ISIN","DUR_ADJ_OAS_MID")),BDP($E287&amp;" ISIN","DUR_ADJ_OAS_MID")," ")))</f>
        <v/>
      </c>
      <c r="S287" s="17">
        <f>_xlfn.IF(ISNUMBER(N287),Q287*N287,IF(ISNUMBER(R287),J287*R287," "))</f>
        <v/>
      </c>
      <c r="AB287" s="18" t="inlineStr">
        <is>
          <t>TRSUB0013</t>
        </is>
      </c>
      <c r="AG287" s="16" t="n">
        <v>20.53016949</v>
      </c>
    </row>
    <row r="288">
      <c r="A288" t="inlineStr">
        <is>
          <t>CDX</t>
        </is>
      </c>
      <c r="B288" t="inlineStr">
        <is>
          <t>Invesco Ltd</t>
        </is>
      </c>
      <c r="C288" t="inlineStr">
        <is>
          <t>IVZ UN</t>
        </is>
      </c>
      <c r="D288" t="inlineStr">
        <is>
          <t>B28XP76</t>
        </is>
      </c>
      <c r="E288" t="inlineStr">
        <is>
          <t>BMG491BT1088</t>
        </is>
      </c>
      <c r="G288" s="11" t="n">
        <v>27245.42086070896</v>
      </c>
      <c r="H288" s="11" t="n">
        <v>32.28</v>
      </c>
      <c r="I288" s="12" t="n">
        <v>879482.1853836853</v>
      </c>
      <c r="J288" s="13" t="n">
        <v>0.0025385618620977</v>
      </c>
      <c r="K288" s="14" t="n">
        <v>346448986.9303091</v>
      </c>
      <c r="L288" s="15" t="n">
        <v>16875001</v>
      </c>
      <c r="M288" s="16" t="n">
        <v>20.53030912</v>
      </c>
      <c r="N288" s="17">
        <f>_xlfn.IF(ISNUMBER(BDP($C288, "DELTA_MID")),BDP($C288, "DELTA_MID")," ")</f>
        <v/>
      </c>
      <c r="O288" s="17">
        <f>_xlfn.IF(ISNUMBER(N288),BDP($C288, "OPT_UNDL_TICKER"),"")</f>
        <v/>
      </c>
      <c r="P288" s="18">
        <f>_xlfn.IF(ISNUMBER(N288),BDP($C288, "OPT_UNDL_PX")," ")</f>
        <v/>
      </c>
      <c r="Q288" s="17">
        <f>_xlfn.IF(ISNUMBER(N288),+G288*BDP($C288, "PX_POS_MULT_FACTOR")*P288/K288," ")</f>
        <v/>
      </c>
      <c r="R288" s="18">
        <f>_xlfn.IF(OR($A288="TUA",$A288="TYA"),"",IF(ISNUMBER(BDP($C288,"DUR_ADJ_OAS_MID")),BDP($C288,"DUR_ADJ_OAS_MID"),IF(ISNUMBER(BDP($E288&amp;" ISIN","DUR_ADJ_OAS_MID")),BDP($E288&amp;" ISIN","DUR_ADJ_OAS_MID")," ")))</f>
        <v/>
      </c>
      <c r="S288" s="17">
        <f>_xlfn.IF(ISNUMBER(N288),Q288*N288,IF(ISNUMBER(R288),J288*R288," "))</f>
        <v/>
      </c>
      <c r="AB288" s="18" t="inlineStr">
        <is>
          <t>TRSUB0013</t>
        </is>
      </c>
      <c r="AG288" s="16" t="n">
        <v>20.53016949</v>
      </c>
    </row>
    <row r="289">
      <c r="A289" t="inlineStr">
        <is>
          <t>CDX</t>
        </is>
      </c>
      <c r="B289" t="inlineStr">
        <is>
          <t>Jacobs Solutions Inc</t>
        </is>
      </c>
      <c r="C289" t="inlineStr">
        <is>
          <t>J UN</t>
        </is>
      </c>
      <c r="D289" t="inlineStr">
        <is>
          <t>BNGC0D3</t>
        </is>
      </c>
      <c r="E289" t="inlineStr">
        <is>
          <t>US46982L1089</t>
        </is>
      </c>
      <c r="F289" t="inlineStr">
        <is>
          <t>46982L108</t>
        </is>
      </c>
      <c r="G289" s="11" t="n">
        <v>6089.092466388395</v>
      </c>
      <c r="H289" s="11" t="n">
        <v>141.85</v>
      </c>
      <c r="I289" s="12" t="n">
        <v>863737.7663571938</v>
      </c>
      <c r="J289" s="13" t="n">
        <v>0.0024931167327412</v>
      </c>
      <c r="K289" s="14" t="n">
        <v>346448986.9303091</v>
      </c>
      <c r="L289" s="15" t="n">
        <v>16875001</v>
      </c>
      <c r="M289" s="16" t="n">
        <v>20.53030912</v>
      </c>
      <c r="N289" s="17">
        <f>_xlfn.IF(ISNUMBER(BDP($C289, "DELTA_MID")),BDP($C289, "DELTA_MID")," ")</f>
        <v/>
      </c>
      <c r="O289" s="17">
        <f>_xlfn.IF(ISNUMBER(N289),BDP($C289, "OPT_UNDL_TICKER"),"")</f>
        <v/>
      </c>
      <c r="P289" s="18">
        <f>_xlfn.IF(ISNUMBER(N289),BDP($C289, "OPT_UNDL_PX")," ")</f>
        <v/>
      </c>
      <c r="Q289" s="17">
        <f>_xlfn.IF(ISNUMBER(N289),+G289*BDP($C289, "PX_POS_MULT_FACTOR")*P289/K289," ")</f>
        <v/>
      </c>
      <c r="R289" s="18">
        <f>_xlfn.IF(OR($A289="TUA",$A289="TYA"),"",IF(ISNUMBER(BDP($C289,"DUR_ADJ_OAS_MID")),BDP($C289,"DUR_ADJ_OAS_MID"),IF(ISNUMBER(BDP($E289&amp;" ISIN","DUR_ADJ_OAS_MID")),BDP($E289&amp;" ISIN","DUR_ADJ_OAS_MID")," ")))</f>
        <v/>
      </c>
      <c r="S289" s="17">
        <f>_xlfn.IF(ISNUMBER(N289),Q289*N289,IF(ISNUMBER(R289),J289*R289," "))</f>
        <v/>
      </c>
      <c r="AB289" s="18" t="inlineStr">
        <is>
          <t>TRSUB0013</t>
        </is>
      </c>
      <c r="AG289" s="16" t="n">
        <v>20.53016949</v>
      </c>
    </row>
    <row r="290">
      <c r="A290" t="inlineStr">
        <is>
          <t>CDX</t>
        </is>
      </c>
      <c r="B290" t="inlineStr">
        <is>
          <t>KLA Corp</t>
        </is>
      </c>
      <c r="C290" t="inlineStr">
        <is>
          <t>KLAC UW</t>
        </is>
      </c>
      <c r="D290" t="inlineStr">
        <is>
          <t>2480138</t>
        </is>
      </c>
      <c r="E290" t="inlineStr">
        <is>
          <t>US4824801009</t>
        </is>
      </c>
      <c r="F290" t="inlineStr">
        <is>
          <t>482480100</t>
        </is>
      </c>
      <c r="G290" s="11" t="n">
        <v>3011.048569610069</v>
      </c>
      <c r="H290" s="11" t="n">
        <v>180.64</v>
      </c>
      <c r="I290" s="12" t="n">
        <v>543915.8136143629</v>
      </c>
      <c r="J290" s="13" t="n">
        <v>0.0015699737454385</v>
      </c>
      <c r="K290" s="14" t="n">
        <v>346448986.9303091</v>
      </c>
      <c r="L290" s="15" t="n">
        <v>16875001</v>
      </c>
      <c r="M290" s="16" t="n">
        <v>20.53030912</v>
      </c>
      <c r="N290" s="17">
        <f>_xlfn.IF(ISNUMBER(BDP($C290, "DELTA_MID")),BDP($C290, "DELTA_MID")," ")</f>
        <v/>
      </c>
      <c r="O290" s="17">
        <f>_xlfn.IF(ISNUMBER(N290),BDP($C290, "OPT_UNDL_TICKER"),"")</f>
        <v/>
      </c>
      <c r="P290" s="18">
        <f>_xlfn.IF(ISNUMBER(N290),BDP($C290, "OPT_UNDL_PX")," ")</f>
        <v/>
      </c>
      <c r="Q290" s="17">
        <f>_xlfn.IF(ISNUMBER(N290),+G290*BDP($C290, "PX_POS_MULT_FACTOR")*P290/K290," ")</f>
        <v/>
      </c>
      <c r="R290" s="18">
        <f>_xlfn.IF(OR($A290="TUA",$A290="TYA"),"",IF(ISNUMBER(BDP($C290,"DUR_ADJ_OAS_MID")),BDP($C290,"DUR_ADJ_OAS_MID"),IF(ISNUMBER(BDP($E290&amp;" ISIN","DUR_ADJ_OAS_MID")),BDP($E290&amp;" ISIN","DUR_ADJ_OAS_MID")," ")))</f>
        <v/>
      </c>
      <c r="S290" s="17">
        <f>_xlfn.IF(ISNUMBER(N290),Q290*N290,IF(ISNUMBER(R290),J290*R290," "))</f>
        <v/>
      </c>
      <c r="AB290" s="18" t="inlineStr">
        <is>
          <t>TRSUB0013</t>
        </is>
      </c>
      <c r="AG290" s="16" t="n">
        <v>20.53016949</v>
      </c>
    </row>
    <row r="291">
      <c r="A291" t="inlineStr">
        <is>
          <t>CDX</t>
        </is>
      </c>
      <c r="B291" t="inlineStr">
        <is>
          <t>L3Harris Technologies Inc</t>
        </is>
      </c>
      <c r="C291" t="inlineStr">
        <is>
          <t>LHX UN</t>
        </is>
      </c>
      <c r="D291" t="inlineStr">
        <is>
          <t>BK9DTN5</t>
        </is>
      </c>
      <c r="E291" t="inlineStr">
        <is>
          <t>US5024311095</t>
        </is>
      </c>
      <c r="F291" t="inlineStr">
        <is>
          <t>502431109</t>
        </is>
      </c>
      <c r="G291" s="11" t="n">
        <v>2505.944502343183</v>
      </c>
      <c r="H291" s="11" t="n">
        <v>245.54</v>
      </c>
      <c r="I291" s="12" t="n">
        <v>615309.6131053452</v>
      </c>
      <c r="J291" s="13" t="n">
        <v>0.0017760467956834</v>
      </c>
      <c r="K291" s="14" t="n">
        <v>346448986.9303091</v>
      </c>
      <c r="L291" s="15" t="n">
        <v>16875001</v>
      </c>
      <c r="M291" s="16" t="n">
        <v>20.53030912</v>
      </c>
      <c r="N291" s="17">
        <f>_xlfn.IF(ISNUMBER(BDP($C291, "DELTA_MID")),BDP($C291, "DELTA_MID")," ")</f>
        <v/>
      </c>
      <c r="O291" s="17">
        <f>_xlfn.IF(ISNUMBER(N291),BDP($C291, "OPT_UNDL_TICKER"),"")</f>
        <v/>
      </c>
      <c r="P291" s="18">
        <f>_xlfn.IF(ISNUMBER(N291),BDP($C291, "OPT_UNDL_PX")," ")</f>
        <v/>
      </c>
      <c r="Q291" s="17">
        <f>_xlfn.IF(ISNUMBER(N291),+G291*BDP($C291, "PX_POS_MULT_FACTOR")*P291/K291," ")</f>
        <v/>
      </c>
      <c r="R291" s="18">
        <f>_xlfn.IF(OR($A291="TUA",$A291="TYA"),"",IF(ISNUMBER(BDP($C291,"DUR_ADJ_OAS_MID")),BDP($C291,"DUR_ADJ_OAS_MID"),IF(ISNUMBER(BDP($E291&amp;" ISIN","DUR_ADJ_OAS_MID")),BDP($E291&amp;" ISIN","DUR_ADJ_OAS_MID")," ")))</f>
        <v/>
      </c>
      <c r="S291" s="17">
        <f>_xlfn.IF(ISNUMBER(N291),Q291*N291,IF(ISNUMBER(R291),J291*R291," "))</f>
        <v/>
      </c>
      <c r="AB291" s="18" t="inlineStr">
        <is>
          <t>TRSUB0013</t>
        </is>
      </c>
      <c r="AG291" s="16" t="n">
        <v>20.53016949</v>
      </c>
    </row>
    <row r="292">
      <c r="A292" t="inlineStr">
        <is>
          <t>CDX</t>
        </is>
      </c>
      <c r="B292" t="inlineStr">
        <is>
          <t>Lennox International Inc</t>
        </is>
      </c>
      <c r="C292" t="inlineStr">
        <is>
          <t>LII UN</t>
        </is>
      </c>
      <c r="D292" t="inlineStr">
        <is>
          <t>2442053</t>
        </is>
      </c>
      <c r="E292" t="inlineStr">
        <is>
          <t>US5261071071</t>
        </is>
      </c>
      <c r="F292" t="inlineStr">
        <is>
          <t>526107107</t>
        </is>
      </c>
      <c r="G292" s="11" t="n">
        <v>1406.007231289358</v>
      </c>
      <c r="H292" s="11" t="n">
        <v>366.04</v>
      </c>
      <c r="I292" s="12" t="n">
        <v>514654.8869411568</v>
      </c>
      <c r="J292" s="13" t="n">
        <v>0.0014855141921505</v>
      </c>
      <c r="K292" s="14" t="n">
        <v>346448986.9303091</v>
      </c>
      <c r="L292" s="15" t="n">
        <v>16875001</v>
      </c>
      <c r="M292" s="16" t="n">
        <v>20.53030912</v>
      </c>
      <c r="N292" s="17">
        <f>_xlfn.IF(ISNUMBER(BDP($C292, "DELTA_MID")),BDP($C292, "DELTA_MID")," ")</f>
        <v/>
      </c>
      <c r="O292" s="17">
        <f>_xlfn.IF(ISNUMBER(N292),BDP($C292, "OPT_UNDL_TICKER"),"")</f>
        <v/>
      </c>
      <c r="P292" s="18">
        <f>_xlfn.IF(ISNUMBER(N292),BDP($C292, "OPT_UNDL_PX")," ")</f>
        <v/>
      </c>
      <c r="Q292" s="17">
        <f>_xlfn.IF(ISNUMBER(N292),+G292*BDP($C292, "PX_POS_MULT_FACTOR")*P292/K292," ")</f>
        <v/>
      </c>
      <c r="R292" s="18">
        <f>_xlfn.IF(OR($A292="TUA",$A292="TYA"),"",IF(ISNUMBER(BDP($C292,"DUR_ADJ_OAS_MID")),BDP($C292,"DUR_ADJ_OAS_MID"),IF(ISNUMBER(BDP($E292&amp;" ISIN","DUR_ADJ_OAS_MID")),BDP($E292&amp;" ISIN","DUR_ADJ_OAS_MID")," ")))</f>
        <v/>
      </c>
      <c r="S292" s="17">
        <f>_xlfn.IF(ISNUMBER(N292),Q292*N292,IF(ISNUMBER(R292),J292*R292," "))</f>
        <v/>
      </c>
      <c r="AB292" s="18" t="inlineStr">
        <is>
          <t>TRSUB0013</t>
        </is>
      </c>
      <c r="AG292" s="16" t="n">
        <v>20.53016949</v>
      </c>
    </row>
    <row r="293">
      <c r="A293" t="inlineStr">
        <is>
          <t>CDX</t>
        </is>
      </c>
      <c r="B293" t="inlineStr">
        <is>
          <t>Lowe's Cos Inc</t>
        </is>
      </c>
      <c r="C293" t="inlineStr">
        <is>
          <t>LOW UN</t>
        </is>
      </c>
      <c r="D293" t="inlineStr">
        <is>
          <t>2536763</t>
        </is>
      </c>
      <c r="E293" t="inlineStr">
        <is>
          <t>US5486611073</t>
        </is>
      </c>
      <c r="F293" t="inlineStr">
        <is>
          <t>548661107</t>
        </is>
      </c>
      <c r="G293" s="11" t="n">
        <v>3447.463420865425</v>
      </c>
      <c r="H293" s="11" t="n">
        <v>196.82</v>
      </c>
      <c r="I293" s="12" t="n">
        <v>678529.7504947329</v>
      </c>
      <c r="J293" s="13" t="n">
        <v>0.0019585271601074</v>
      </c>
      <c r="K293" s="14" t="n">
        <v>346448986.9303091</v>
      </c>
      <c r="L293" s="15" t="n">
        <v>16875001</v>
      </c>
      <c r="M293" s="16" t="n">
        <v>20.53030912</v>
      </c>
      <c r="N293" s="17">
        <f>_xlfn.IF(ISNUMBER(BDP($C293, "DELTA_MID")),BDP($C293, "DELTA_MID")," ")</f>
        <v/>
      </c>
      <c r="O293" s="17">
        <f>_xlfn.IF(ISNUMBER(N293),BDP($C293, "OPT_UNDL_TICKER"),"")</f>
        <v/>
      </c>
      <c r="P293" s="18">
        <f>_xlfn.IF(ISNUMBER(N293),BDP($C293, "OPT_UNDL_PX")," ")</f>
        <v/>
      </c>
      <c r="Q293" s="17">
        <f>_xlfn.IF(ISNUMBER(N293),+G293*BDP($C293, "PX_POS_MULT_FACTOR")*P293/K293," ")</f>
        <v/>
      </c>
      <c r="R293" s="18">
        <f>_xlfn.IF(OR($A293="TUA",$A293="TYA"),"",IF(ISNUMBER(BDP($C293,"DUR_ADJ_OAS_MID")),BDP($C293,"DUR_ADJ_OAS_MID"),IF(ISNUMBER(BDP($E293&amp;" ISIN","DUR_ADJ_OAS_MID")),BDP($E293&amp;" ISIN","DUR_ADJ_OAS_MID")," ")))</f>
        <v/>
      </c>
      <c r="S293" s="17">
        <f>_xlfn.IF(ISNUMBER(N293),Q293*N293,IF(ISNUMBER(R293),J293*R293," "))</f>
        <v/>
      </c>
      <c r="AB293" s="18" t="inlineStr">
        <is>
          <t>TRSUB0013</t>
        </is>
      </c>
      <c r="AG293" s="16" t="n">
        <v>20.53016949</v>
      </c>
    </row>
    <row r="294">
      <c r="A294" t="inlineStr">
        <is>
          <t>CDX</t>
        </is>
      </c>
      <c r="B294" t="inlineStr">
        <is>
          <t>Lam Research Corp</t>
        </is>
      </c>
      <c r="C294" t="inlineStr">
        <is>
          <t>LRCX UW</t>
        </is>
      </c>
      <c r="D294" t="inlineStr">
        <is>
          <t>BSML4N7</t>
        </is>
      </c>
      <c r="E294" t="inlineStr">
        <is>
          <t>US5128073062</t>
        </is>
      </c>
      <c r="F294" t="inlineStr">
        <is>
          <t>512807306</t>
        </is>
      </c>
      <c r="G294" s="11" t="n">
        <v>1982.525623282791</v>
      </c>
      <c r="H294" s="11" t="n">
        <v>298.22</v>
      </c>
      <c r="I294" s="12" t="n">
        <v>591228.7913753939</v>
      </c>
      <c r="J294" s="13" t="n">
        <v>0.0017065392415025</v>
      </c>
      <c r="K294" s="14" t="n">
        <v>346448986.9303091</v>
      </c>
      <c r="L294" s="15" t="n">
        <v>16875001</v>
      </c>
      <c r="M294" s="16" t="n">
        <v>20.53030912</v>
      </c>
      <c r="N294" s="17">
        <f>_xlfn.IF(ISNUMBER(BDP($C294, "DELTA_MID")),BDP($C294, "DELTA_MID")," ")</f>
        <v/>
      </c>
      <c r="O294" s="17">
        <f>_xlfn.IF(ISNUMBER(N294),BDP($C294, "OPT_UNDL_TICKER"),"")</f>
        <v/>
      </c>
      <c r="P294" s="18">
        <f>_xlfn.IF(ISNUMBER(N294),BDP($C294, "OPT_UNDL_PX")," ")</f>
        <v/>
      </c>
      <c r="Q294" s="17">
        <f>_xlfn.IF(ISNUMBER(N294),+G294*BDP($C294, "PX_POS_MULT_FACTOR")*P294/K294," ")</f>
        <v/>
      </c>
      <c r="R294" s="18">
        <f>_xlfn.IF(OR($A294="TUA",$A294="TYA"),"",IF(ISNUMBER(BDP($C294,"DUR_ADJ_OAS_MID")),BDP($C294,"DUR_ADJ_OAS_MID"),IF(ISNUMBER(BDP($E294&amp;" ISIN","DUR_ADJ_OAS_MID")),BDP($E294&amp;" ISIN","DUR_ADJ_OAS_MID")," ")))</f>
        <v/>
      </c>
      <c r="S294" s="17">
        <f>_xlfn.IF(ISNUMBER(N294),Q294*N294,IF(ISNUMBER(R294),J294*R294," "))</f>
        <v/>
      </c>
      <c r="AB294" s="18" t="inlineStr">
        <is>
          <t>TRSUB0013</t>
        </is>
      </c>
      <c r="AG294" s="16" t="n">
        <v>20.53016949</v>
      </c>
    </row>
    <row r="295">
      <c r="A295" t="inlineStr">
        <is>
          <t>CDX</t>
        </is>
      </c>
      <c r="B295" t="inlineStr">
        <is>
          <t>Mastercard Inc</t>
        </is>
      </c>
      <c r="C295" t="inlineStr">
        <is>
          <t>MA UN</t>
        </is>
      </c>
      <c r="D295" t="inlineStr">
        <is>
          <t>B121557</t>
        </is>
      </c>
      <c r="E295" t="inlineStr">
        <is>
          <t>US57636Q1040</t>
        </is>
      </c>
      <c r="F295" t="inlineStr">
        <is>
          <t>57636Q104</t>
        </is>
      </c>
      <c r="G295" s="11" t="n">
        <v>1508.331414161564</v>
      </c>
      <c r="H295" s="11" t="n">
        <v>569.1900000000001</v>
      </c>
      <c r="I295" s="12" t="n">
        <v>858527.1576266206</v>
      </c>
      <c r="J295" s="13" t="n">
        <v>0.0024780766866532</v>
      </c>
      <c r="K295" s="14" t="n">
        <v>346448986.9303091</v>
      </c>
      <c r="L295" s="15" t="n">
        <v>16875001</v>
      </c>
      <c r="M295" s="16" t="n">
        <v>20.53030912</v>
      </c>
      <c r="N295" s="17">
        <f>_xlfn.IF(ISNUMBER(BDP($C295, "DELTA_MID")),BDP($C295, "DELTA_MID")," ")</f>
        <v/>
      </c>
      <c r="O295" s="17">
        <f>_xlfn.IF(ISNUMBER(N295),BDP($C295, "OPT_UNDL_TICKER"),"")</f>
        <v/>
      </c>
      <c r="P295" s="18">
        <f>_xlfn.IF(ISNUMBER(N295),BDP($C295, "OPT_UNDL_PX")," ")</f>
        <v/>
      </c>
      <c r="Q295" s="17">
        <f>_xlfn.IF(ISNUMBER(N295),+G295*BDP($C295, "PX_POS_MULT_FACTOR")*P295/K295," ")</f>
        <v/>
      </c>
      <c r="R295" s="18">
        <f>_xlfn.IF(OR($A295="TUA",$A295="TYA"),"",IF(ISNUMBER(BDP($C295,"DUR_ADJ_OAS_MID")),BDP($C295,"DUR_ADJ_OAS_MID"),IF(ISNUMBER(BDP($E295&amp;" ISIN","DUR_ADJ_OAS_MID")),BDP($E295&amp;" ISIN","DUR_ADJ_OAS_MID")," ")))</f>
        <v/>
      </c>
      <c r="S295" s="17">
        <f>_xlfn.IF(ISNUMBER(N295),Q295*N295,IF(ISNUMBER(R295),J295*R295," "))</f>
        <v/>
      </c>
      <c r="AB295" s="18" t="inlineStr">
        <is>
          <t>TRSUB0013</t>
        </is>
      </c>
      <c r="AG295" s="16" t="n">
        <v>20.53016949</v>
      </c>
    </row>
    <row r="296">
      <c r="A296" t="inlineStr">
        <is>
          <t>CDX</t>
        </is>
      </c>
      <c r="B296" t="inlineStr">
        <is>
          <t>Marriott International Inc/MD</t>
        </is>
      </c>
      <c r="C296" t="inlineStr">
        <is>
          <t>MAR UW</t>
        </is>
      </c>
      <c r="D296" t="inlineStr">
        <is>
          <t>2210614</t>
        </is>
      </c>
      <c r="E296" t="inlineStr">
        <is>
          <t>US5719032022</t>
        </is>
      </c>
      <c r="F296" t="inlineStr">
        <is>
          <t>571903202</t>
        </is>
      </c>
      <c r="G296" s="11" t="n">
        <v>1903.087006015404</v>
      </c>
      <c r="H296" s="11" t="n">
        <v>334.69</v>
      </c>
      <c r="I296" s="12" t="n">
        <v>636944.1900432956</v>
      </c>
      <c r="J296" s="13" t="n">
        <v>0.0018384934408003</v>
      </c>
      <c r="K296" s="14" t="n">
        <v>346448986.9303091</v>
      </c>
      <c r="L296" s="15" t="n">
        <v>16875001</v>
      </c>
      <c r="M296" s="16" t="n">
        <v>20.53030912</v>
      </c>
      <c r="N296" s="17">
        <f>_xlfn.IF(ISNUMBER(BDP($C296, "DELTA_MID")),BDP($C296, "DELTA_MID")," ")</f>
        <v/>
      </c>
      <c r="O296" s="17">
        <f>_xlfn.IF(ISNUMBER(N296),BDP($C296, "OPT_UNDL_TICKER"),"")</f>
        <v/>
      </c>
      <c r="P296" s="18">
        <f>_xlfn.IF(ISNUMBER(N296),BDP($C296, "OPT_UNDL_PX")," ")</f>
        <v/>
      </c>
      <c r="Q296" s="17">
        <f>_xlfn.IF(ISNUMBER(N296),+G296*BDP($C296, "PX_POS_MULT_FACTOR")*P296/K296," ")</f>
        <v/>
      </c>
      <c r="R296" s="18">
        <f>_xlfn.IF(OR($A296="TUA",$A296="TYA"),"",IF(ISNUMBER(BDP($C296,"DUR_ADJ_OAS_MID")),BDP($C296,"DUR_ADJ_OAS_MID"),IF(ISNUMBER(BDP($E296&amp;" ISIN","DUR_ADJ_OAS_MID")),BDP($E296&amp;" ISIN","DUR_ADJ_OAS_MID")," ")))</f>
        <v/>
      </c>
      <c r="S296" s="17">
        <f>_xlfn.IF(ISNUMBER(N296),Q296*N296,IF(ISNUMBER(R296),J296*R296," "))</f>
        <v/>
      </c>
      <c r="AB296" s="18" t="inlineStr">
        <is>
          <t>TRSUB0013</t>
        </is>
      </c>
      <c r="AG296" s="16" t="n">
        <v>20.53016949</v>
      </c>
    </row>
    <row r="297">
      <c r="A297" t="inlineStr">
        <is>
          <t>CDX</t>
        </is>
      </c>
      <c r="B297" t="inlineStr">
        <is>
          <t>Mobility Global Inc</t>
        </is>
      </c>
      <c r="C297" t="inlineStr">
        <is>
          <t>MBGL UN</t>
        </is>
      </c>
      <c r="D297" t="inlineStr">
        <is>
          <t>BWM34D1</t>
        </is>
      </c>
      <c r="E297" t="inlineStr">
        <is>
          <t>US60744M1062</t>
        </is>
      </c>
      <c r="F297" t="inlineStr">
        <is>
          <t>60744M106</t>
        </is>
      </c>
      <c r="G297" s="11" t="n">
        <v>1839.692637936757</v>
      </c>
      <c r="H297" s="11" t="n">
        <v>20.16</v>
      </c>
      <c r="I297" s="12" t="n">
        <v>37088.20358080501</v>
      </c>
      <c r="J297" s="13" t="n">
        <v>0.0001070524232425</v>
      </c>
      <c r="K297" s="14" t="n">
        <v>346448986.9303091</v>
      </c>
      <c r="L297" s="15" t="n">
        <v>16875001</v>
      </c>
      <c r="M297" s="16" t="n">
        <v>20.53030912</v>
      </c>
      <c r="N297" s="17">
        <f>_xlfn.IF(ISNUMBER(BDP($C297, "DELTA_MID")),BDP($C297, "DELTA_MID")," ")</f>
        <v/>
      </c>
      <c r="O297" s="17">
        <f>_xlfn.IF(ISNUMBER(N297),BDP($C297, "OPT_UNDL_TICKER"),"")</f>
        <v/>
      </c>
      <c r="P297" s="18">
        <f>_xlfn.IF(ISNUMBER(N297),BDP($C297, "OPT_UNDL_PX")," ")</f>
        <v/>
      </c>
      <c r="Q297" s="17">
        <f>_xlfn.IF(ISNUMBER(N297),+G297*BDP($C297, "PX_POS_MULT_FACTOR")*P297/K297," ")</f>
        <v/>
      </c>
      <c r="R297" s="18">
        <f>_xlfn.IF(OR($A297="TUA",$A297="TYA"),"",IF(ISNUMBER(BDP($C297,"DUR_ADJ_OAS_MID")),BDP($C297,"DUR_ADJ_OAS_MID"),IF(ISNUMBER(BDP($E297&amp;" ISIN","DUR_ADJ_OAS_MID")),BDP($E297&amp;" ISIN","DUR_ADJ_OAS_MID")," ")))</f>
        <v/>
      </c>
      <c r="S297" s="17">
        <f>_xlfn.IF(ISNUMBER(N297),Q297*N297,IF(ISNUMBER(R297),J297*R297," "))</f>
        <v/>
      </c>
      <c r="AB297" s="18" t="inlineStr">
        <is>
          <t>TRSUB0013</t>
        </is>
      </c>
      <c r="AG297" s="16" t="n">
        <v>20.53016949</v>
      </c>
    </row>
    <row r="298">
      <c r="A298" t="inlineStr">
        <is>
          <t>CDX</t>
        </is>
      </c>
      <c r="B298" t="inlineStr">
        <is>
          <t>Moody's Corp</t>
        </is>
      </c>
      <c r="C298" t="inlineStr">
        <is>
          <t>MCO UN</t>
        </is>
      </c>
      <c r="D298" t="inlineStr">
        <is>
          <t>2252058</t>
        </is>
      </c>
      <c r="E298" t="inlineStr">
        <is>
          <t>US6153691059</t>
        </is>
      </c>
      <c r="F298" t="inlineStr">
        <is>
          <t>615369105</t>
        </is>
      </c>
      <c r="G298" s="11" t="n">
        <v>1658.155304230229</v>
      </c>
      <c r="H298" s="11" t="n">
        <v>474.95</v>
      </c>
      <c r="I298" s="12" t="n">
        <v>787540.8617441473</v>
      </c>
      <c r="J298" s="13" t="n">
        <v>0.0022731798661676</v>
      </c>
      <c r="K298" s="14" t="n">
        <v>346448986.9303091</v>
      </c>
      <c r="L298" s="15" t="n">
        <v>16875001</v>
      </c>
      <c r="M298" s="16" t="n">
        <v>20.53030912</v>
      </c>
      <c r="N298" s="17">
        <f>_xlfn.IF(ISNUMBER(BDP($C298, "DELTA_MID")),BDP($C298, "DELTA_MID")," ")</f>
        <v/>
      </c>
      <c r="O298" s="17">
        <f>_xlfn.IF(ISNUMBER(N298),BDP($C298, "OPT_UNDL_TICKER"),"")</f>
        <v/>
      </c>
      <c r="P298" s="18">
        <f>_xlfn.IF(ISNUMBER(N298),BDP($C298, "OPT_UNDL_PX")," ")</f>
        <v/>
      </c>
      <c r="Q298" s="17">
        <f>_xlfn.IF(ISNUMBER(N298),+G298*BDP($C298, "PX_POS_MULT_FACTOR")*P298/K298," ")</f>
        <v/>
      </c>
      <c r="R298" s="18">
        <f>_xlfn.IF(OR($A298="TUA",$A298="TYA"),"",IF(ISNUMBER(BDP($C298,"DUR_ADJ_OAS_MID")),BDP($C298,"DUR_ADJ_OAS_MID"),IF(ISNUMBER(BDP($E298&amp;" ISIN","DUR_ADJ_OAS_MID")),BDP($E298&amp;" ISIN","DUR_ADJ_OAS_MID")," ")))</f>
        <v/>
      </c>
      <c r="S298" s="17">
        <f>_xlfn.IF(ISNUMBER(N298),Q298*N298,IF(ISNUMBER(R298),J298*R298," "))</f>
        <v/>
      </c>
      <c r="AB298" s="18" t="inlineStr">
        <is>
          <t>TRSUB0013</t>
        </is>
      </c>
      <c r="AG298" s="16" t="n">
        <v>20.53016949</v>
      </c>
    </row>
    <row r="299">
      <c r="A299" t="inlineStr">
        <is>
          <t>CDX</t>
        </is>
      </c>
      <c r="B299" t="inlineStr">
        <is>
          <t>Meta Platforms Inc</t>
        </is>
      </c>
      <c r="C299" t="inlineStr">
        <is>
          <t>META UW</t>
        </is>
      </c>
      <c r="D299" t="inlineStr">
        <is>
          <t>B7TL820</t>
        </is>
      </c>
      <c r="E299" t="inlineStr">
        <is>
          <t>US30303M1027</t>
        </is>
      </c>
      <c r="F299" t="inlineStr">
        <is>
          <t>30303M102</t>
        </is>
      </c>
      <c r="G299" s="11" t="n">
        <v>1309.447618085588</v>
      </c>
      <c r="H299" s="11" t="n">
        <v>648.03</v>
      </c>
      <c r="I299" s="12" t="n">
        <v>848561.3399480035</v>
      </c>
      <c r="J299" s="13" t="n">
        <v>0.0024493110730864</v>
      </c>
      <c r="K299" s="14" t="n">
        <v>346448986.9303091</v>
      </c>
      <c r="L299" s="15" t="n">
        <v>16875001</v>
      </c>
      <c r="M299" s="16" t="n">
        <v>20.53030912</v>
      </c>
      <c r="N299" s="17">
        <f>_xlfn.IF(ISNUMBER(BDP($C299, "DELTA_MID")),BDP($C299, "DELTA_MID")," ")</f>
        <v/>
      </c>
      <c r="O299" s="17">
        <f>_xlfn.IF(ISNUMBER(N299),BDP($C299, "OPT_UNDL_TICKER"),"")</f>
        <v/>
      </c>
      <c r="P299" s="18">
        <f>_xlfn.IF(ISNUMBER(N299),BDP($C299, "OPT_UNDL_PX")," ")</f>
        <v/>
      </c>
      <c r="Q299" s="17">
        <f>_xlfn.IF(ISNUMBER(N299),+G299*BDP($C299, "PX_POS_MULT_FACTOR")*P299/K299," ")</f>
        <v/>
      </c>
      <c r="R299" s="18">
        <f>_xlfn.IF(OR($A299="TUA",$A299="TYA"),"",IF(ISNUMBER(BDP($C299,"DUR_ADJ_OAS_MID")),BDP($C299,"DUR_ADJ_OAS_MID"),IF(ISNUMBER(BDP($E299&amp;" ISIN","DUR_ADJ_OAS_MID")),BDP($E299&amp;" ISIN","DUR_ADJ_OAS_MID")," ")))</f>
        <v/>
      </c>
      <c r="S299" s="17">
        <f>_xlfn.IF(ISNUMBER(N299),Q299*N299,IF(ISNUMBER(R299),J299*R299," "))</f>
        <v/>
      </c>
      <c r="AB299" s="18" t="inlineStr">
        <is>
          <t>TRSUB0013</t>
        </is>
      </c>
      <c r="AG299" s="16" t="n">
        <v>20.53016949</v>
      </c>
    </row>
    <row r="300">
      <c r="A300" t="inlineStr">
        <is>
          <t>CDX</t>
        </is>
      </c>
      <c r="B300" t="inlineStr">
        <is>
          <t>Monster Beverage Corp</t>
        </is>
      </c>
      <c r="C300" t="inlineStr">
        <is>
          <t>MNST UW</t>
        </is>
      </c>
      <c r="D300" t="inlineStr">
        <is>
          <t>BZ07BW4</t>
        </is>
      </c>
      <c r="E300" t="inlineStr">
        <is>
          <t>US61174X1090</t>
        </is>
      </c>
      <c r="F300" t="inlineStr">
        <is>
          <t>61174X109</t>
        </is>
      </c>
      <c r="G300" s="11" t="n">
        <v>15715.04507170326</v>
      </c>
      <c r="H300" s="11" t="n">
        <v>43.4</v>
      </c>
      <c r="I300" s="12" t="n">
        <v>682032.9561119215</v>
      </c>
      <c r="J300" s="13" t="n">
        <v>0.0019686389103199</v>
      </c>
      <c r="K300" s="14" t="n">
        <v>346448986.9303091</v>
      </c>
      <c r="L300" s="15" t="n">
        <v>16875001</v>
      </c>
      <c r="M300" s="16" t="n">
        <v>20.53030912</v>
      </c>
      <c r="N300" s="17">
        <f>_xlfn.IF(ISNUMBER(BDP($C300, "DELTA_MID")),BDP($C300, "DELTA_MID")," ")</f>
        <v/>
      </c>
      <c r="O300" s="17">
        <f>_xlfn.IF(ISNUMBER(N300),BDP($C300, "OPT_UNDL_TICKER"),"")</f>
        <v/>
      </c>
      <c r="P300" s="18">
        <f>_xlfn.IF(ISNUMBER(N300),BDP($C300, "OPT_UNDL_PX")," ")</f>
        <v/>
      </c>
      <c r="Q300" s="17">
        <f>_xlfn.IF(ISNUMBER(N300),+G300*BDP($C300, "PX_POS_MULT_FACTOR")*P300/K300," ")</f>
        <v/>
      </c>
      <c r="R300" s="18">
        <f>_xlfn.IF(OR($A300="TUA",$A300="TYA"),"",IF(ISNUMBER(BDP($C300,"DUR_ADJ_OAS_MID")),BDP($C300,"DUR_ADJ_OAS_MID"),IF(ISNUMBER(BDP($E300&amp;" ISIN","DUR_ADJ_OAS_MID")),BDP($E300&amp;" ISIN","DUR_ADJ_OAS_MID")," ")))</f>
        <v/>
      </c>
      <c r="S300" s="17">
        <f>_xlfn.IF(ISNUMBER(N300),Q300*N300,IF(ISNUMBER(R300),J300*R300," "))</f>
        <v/>
      </c>
      <c r="AB300" s="18" t="inlineStr">
        <is>
          <t>TRSUB0013</t>
        </is>
      </c>
      <c r="AG300" s="16" t="n">
        <v>20.53016949</v>
      </c>
    </row>
    <row r="301">
      <c r="A301" t="inlineStr">
        <is>
          <t>CDX</t>
        </is>
      </c>
      <c r="B301" t="inlineStr">
        <is>
          <t>Altria Group Inc</t>
        </is>
      </c>
      <c r="C301" t="inlineStr">
        <is>
          <t>MO UN</t>
        </is>
      </c>
      <c r="D301" t="inlineStr">
        <is>
          <t>2692632</t>
        </is>
      </c>
      <c r="E301" t="inlineStr">
        <is>
          <t>US02209S1033</t>
        </is>
      </c>
      <c r="F301" t="inlineStr">
        <is>
          <t>02209S103</t>
        </is>
      </c>
      <c r="G301" s="11" t="n">
        <v>10280.28582266833</v>
      </c>
      <c r="H301" s="11" t="n">
        <v>68.98</v>
      </c>
      <c r="I301" s="12" t="n">
        <v>709134.1160476614</v>
      </c>
      <c r="J301" s="13" t="n">
        <v>0.0020468644527752</v>
      </c>
      <c r="K301" s="14" t="n">
        <v>346448986.9303091</v>
      </c>
      <c r="L301" s="15" t="n">
        <v>16875001</v>
      </c>
      <c r="M301" s="16" t="n">
        <v>20.53030912</v>
      </c>
      <c r="N301" s="17">
        <f>_xlfn.IF(ISNUMBER(BDP($C301, "DELTA_MID")),BDP($C301, "DELTA_MID")," ")</f>
        <v/>
      </c>
      <c r="O301" s="17">
        <f>_xlfn.IF(ISNUMBER(N301),BDP($C301, "OPT_UNDL_TICKER"),"")</f>
        <v/>
      </c>
      <c r="P301" s="18">
        <f>_xlfn.IF(ISNUMBER(N301),BDP($C301, "OPT_UNDL_PX")," ")</f>
        <v/>
      </c>
      <c r="Q301" s="17">
        <f>_xlfn.IF(ISNUMBER(N301),+G301*BDP($C301, "PX_POS_MULT_FACTOR")*P301/K301," ")</f>
        <v/>
      </c>
      <c r="R301" s="18">
        <f>_xlfn.IF(OR($A301="TUA",$A301="TYA"),"",IF(ISNUMBER(BDP($C301,"DUR_ADJ_OAS_MID")),BDP($C301,"DUR_ADJ_OAS_MID"),IF(ISNUMBER(BDP($E301&amp;" ISIN","DUR_ADJ_OAS_MID")),BDP($E301&amp;" ISIN","DUR_ADJ_OAS_MID")," ")))</f>
        <v/>
      </c>
      <c r="S301" s="17">
        <f>_xlfn.IF(ISNUMBER(N301),Q301*N301,IF(ISNUMBER(R301),J301*R301," "))</f>
        <v/>
      </c>
      <c r="AB301" s="18" t="inlineStr">
        <is>
          <t>TRSUB0013</t>
        </is>
      </c>
      <c r="AG301" s="16" t="n">
        <v>20.53016949</v>
      </c>
    </row>
    <row r="302">
      <c r="A302" t="inlineStr">
        <is>
          <t>CDX</t>
        </is>
      </c>
      <c r="B302" t="inlineStr">
        <is>
          <t>Monolithic Power Systems Inc</t>
        </is>
      </c>
      <c r="C302" t="inlineStr">
        <is>
          <t>MPWR UW</t>
        </is>
      </c>
      <c r="D302" t="inlineStr">
        <is>
          <t>B01Z7J1</t>
        </is>
      </c>
      <c r="E302" t="inlineStr">
        <is>
          <t>US6098391054</t>
        </is>
      </c>
      <c r="F302" t="inlineStr">
        <is>
          <t>609839105</t>
        </is>
      </c>
      <c r="G302" s="11" t="n">
        <v>517.0610147075171</v>
      </c>
      <c r="H302" s="11" t="n">
        <v>1234.46</v>
      </c>
      <c r="I302" s="12" t="n">
        <v>638291.1402158416</v>
      </c>
      <c r="J302" s="13" t="n">
        <v>0.0018423813152735</v>
      </c>
      <c r="K302" s="14" t="n">
        <v>346448986.9303091</v>
      </c>
      <c r="L302" s="15" t="n">
        <v>16875001</v>
      </c>
      <c r="M302" s="16" t="n">
        <v>20.53030912</v>
      </c>
      <c r="N302" s="17">
        <f>_xlfn.IF(ISNUMBER(BDP($C302, "DELTA_MID")),BDP($C302, "DELTA_MID")," ")</f>
        <v/>
      </c>
      <c r="O302" s="17">
        <f>_xlfn.IF(ISNUMBER(N302),BDP($C302, "OPT_UNDL_TICKER"),"")</f>
        <v/>
      </c>
      <c r="P302" s="18">
        <f>_xlfn.IF(ISNUMBER(N302),BDP($C302, "OPT_UNDL_PX")," ")</f>
        <v/>
      </c>
      <c r="Q302" s="17">
        <f>_xlfn.IF(ISNUMBER(N302),+G302*BDP($C302, "PX_POS_MULT_FACTOR")*P302/K302," ")</f>
        <v/>
      </c>
      <c r="R302" s="18">
        <f>_xlfn.IF(OR($A302="TUA",$A302="TYA"),"",IF(ISNUMBER(BDP($C302,"DUR_ADJ_OAS_MID")),BDP($C302,"DUR_ADJ_OAS_MID"),IF(ISNUMBER(BDP($E302&amp;" ISIN","DUR_ADJ_OAS_MID")),BDP($E302&amp;" ISIN","DUR_ADJ_OAS_MID")," ")))</f>
        <v/>
      </c>
      <c r="S302" s="17">
        <f>_xlfn.IF(ISNUMBER(N302),Q302*N302,IF(ISNUMBER(R302),J302*R302," "))</f>
        <v/>
      </c>
      <c r="AB302" s="18" t="inlineStr">
        <is>
          <t>TRSUB0013</t>
        </is>
      </c>
      <c r="AG302" s="16" t="n">
        <v>20.53016949</v>
      </c>
    </row>
    <row r="303">
      <c r="A303" t="inlineStr">
        <is>
          <t>CDX</t>
        </is>
      </c>
      <c r="B303" t="inlineStr">
        <is>
          <t>Merck &amp; Co Inc</t>
        </is>
      </c>
      <c r="C303" t="inlineStr">
        <is>
          <t>MRK UN</t>
        </is>
      </c>
      <c r="D303" t="inlineStr">
        <is>
          <t>2778844</t>
        </is>
      </c>
      <c r="E303" t="inlineStr">
        <is>
          <t>US58933Y1055</t>
        </is>
      </c>
      <c r="F303" t="inlineStr">
        <is>
          <t>58933Y105</t>
        </is>
      </c>
      <c r="G303" s="11" t="n">
        <v>6155.278426873857</v>
      </c>
      <c r="H303" s="11" t="n">
        <v>143.93</v>
      </c>
      <c r="I303" s="12" t="n">
        <v>885929.2239799543</v>
      </c>
      <c r="J303" s="13" t="n">
        <v>0.0025571707737686</v>
      </c>
      <c r="K303" s="14" t="n">
        <v>346448986.9303091</v>
      </c>
      <c r="L303" s="15" t="n">
        <v>16875001</v>
      </c>
      <c r="M303" s="16" t="n">
        <v>20.53030912</v>
      </c>
      <c r="N303" s="17">
        <f>_xlfn.IF(ISNUMBER(BDP($C303, "DELTA_MID")),BDP($C303, "DELTA_MID")," ")</f>
        <v/>
      </c>
      <c r="O303" s="17">
        <f>_xlfn.IF(ISNUMBER(N303),BDP($C303, "OPT_UNDL_TICKER"),"")</f>
        <v/>
      </c>
      <c r="P303" s="18">
        <f>_xlfn.IF(ISNUMBER(N303),BDP($C303, "OPT_UNDL_PX")," ")</f>
        <v/>
      </c>
      <c r="Q303" s="17">
        <f>_xlfn.IF(ISNUMBER(N303),+G303*BDP($C303, "PX_POS_MULT_FACTOR")*P303/K303," ")</f>
        <v/>
      </c>
      <c r="R303" s="18">
        <f>_xlfn.IF(OR($A303="TUA",$A303="TYA"),"",IF(ISNUMBER(BDP($C303,"DUR_ADJ_OAS_MID")),BDP($C303,"DUR_ADJ_OAS_MID"),IF(ISNUMBER(BDP($E303&amp;" ISIN","DUR_ADJ_OAS_MID")),BDP($E303&amp;" ISIN","DUR_ADJ_OAS_MID")," ")))</f>
        <v/>
      </c>
      <c r="S303" s="17">
        <f>_xlfn.IF(ISNUMBER(N303),Q303*N303,IF(ISNUMBER(R303),J303*R303," "))</f>
        <v/>
      </c>
      <c r="AB303" s="18" t="inlineStr">
        <is>
          <t>TRSUB0013</t>
        </is>
      </c>
      <c r="AG303" s="16" t="n">
        <v>20.53016949</v>
      </c>
    </row>
    <row r="304">
      <c r="A304" t="inlineStr">
        <is>
          <t>CDX</t>
        </is>
      </c>
      <c r="B304" t="inlineStr">
        <is>
          <t>Marsh &amp; McLennan Cos Inc</t>
        </is>
      </c>
      <c r="C304" t="inlineStr">
        <is>
          <t>MRSH UN</t>
        </is>
      </c>
      <c r="D304" t="inlineStr">
        <is>
          <t>2567741</t>
        </is>
      </c>
      <c r="E304" t="inlineStr">
        <is>
          <t>US5717481023</t>
        </is>
      </c>
      <c r="F304" t="inlineStr">
        <is>
          <t>571748102</t>
        </is>
      </c>
      <c r="G304" s="11" t="n">
        <v>4493.23310402445</v>
      </c>
      <c r="H304" s="11" t="n">
        <v>176.91</v>
      </c>
      <c r="I304" s="12" t="n">
        <v>794897.8684329654</v>
      </c>
      <c r="J304" s="13" t="n">
        <v>0.0022944153350717</v>
      </c>
      <c r="K304" s="14" t="n">
        <v>346448986.9303091</v>
      </c>
      <c r="L304" s="15" t="n">
        <v>16875001</v>
      </c>
      <c r="M304" s="16" t="n">
        <v>20.53030912</v>
      </c>
      <c r="N304" s="17">
        <f>_xlfn.IF(ISNUMBER(BDP($C304, "DELTA_MID")),BDP($C304, "DELTA_MID")," ")</f>
        <v/>
      </c>
      <c r="O304" s="17">
        <f>_xlfn.IF(ISNUMBER(N304),BDP($C304, "OPT_UNDL_TICKER"),"")</f>
        <v/>
      </c>
      <c r="P304" s="18">
        <f>_xlfn.IF(ISNUMBER(N304),BDP($C304, "OPT_UNDL_PX")," ")</f>
        <v/>
      </c>
      <c r="Q304" s="17">
        <f>_xlfn.IF(ISNUMBER(N304),+G304*BDP($C304, "PX_POS_MULT_FACTOR")*P304/K304," ")</f>
        <v/>
      </c>
      <c r="R304" s="18">
        <f>_xlfn.IF(OR($A304="TUA",$A304="TYA"),"",IF(ISNUMBER(BDP($C304,"DUR_ADJ_OAS_MID")),BDP($C304,"DUR_ADJ_OAS_MID"),IF(ISNUMBER(BDP($E304&amp;" ISIN","DUR_ADJ_OAS_MID")),BDP($E304&amp;" ISIN","DUR_ADJ_OAS_MID")," ")))</f>
        <v/>
      </c>
      <c r="S304" s="17">
        <f>_xlfn.IF(ISNUMBER(N304),Q304*N304,IF(ISNUMBER(R304),J304*R304," "))</f>
        <v/>
      </c>
      <c r="AB304" s="18" t="inlineStr">
        <is>
          <t>TRSUB0013</t>
        </is>
      </c>
      <c r="AG304" s="16" t="n">
        <v>20.53016949</v>
      </c>
    </row>
    <row r="305">
      <c r="A305" t="inlineStr">
        <is>
          <t>CDX</t>
        </is>
      </c>
      <c r="B305" t="inlineStr">
        <is>
          <t>Microsoft Corp</t>
        </is>
      </c>
      <c r="C305" t="inlineStr">
        <is>
          <t>MSFT UW</t>
        </is>
      </c>
      <c r="D305" t="inlineStr">
        <is>
          <t>2588173</t>
        </is>
      </c>
      <c r="E305" t="inlineStr">
        <is>
          <t>US5949181045</t>
        </is>
      </c>
      <c r="F305" t="inlineStr">
        <is>
          <t>594918104</t>
        </is>
      </c>
      <c r="G305" s="11" t="n">
        <v>1968.688343602313</v>
      </c>
      <c r="H305" s="11" t="n">
        <v>495.63</v>
      </c>
      <c r="I305" s="12" t="n">
        <v>975741.0037396144</v>
      </c>
      <c r="J305" s="13" t="n">
        <v>0.0028164059949636</v>
      </c>
      <c r="K305" s="14" t="n">
        <v>346448986.9303091</v>
      </c>
      <c r="L305" s="15" t="n">
        <v>16875001</v>
      </c>
      <c r="M305" s="16" t="n">
        <v>20.53030912</v>
      </c>
      <c r="N305" s="17">
        <f>_xlfn.IF(ISNUMBER(BDP($C305, "DELTA_MID")),BDP($C305, "DELTA_MID")," ")</f>
        <v/>
      </c>
      <c r="O305" s="17">
        <f>_xlfn.IF(ISNUMBER(N305),BDP($C305, "OPT_UNDL_TICKER"),"")</f>
        <v/>
      </c>
      <c r="P305" s="18">
        <f>_xlfn.IF(ISNUMBER(N305),BDP($C305, "OPT_UNDL_PX")," ")</f>
        <v/>
      </c>
      <c r="Q305" s="17">
        <f>_xlfn.IF(ISNUMBER(N305),+G305*BDP($C305, "PX_POS_MULT_FACTOR")*P305/K305," ")</f>
        <v/>
      </c>
      <c r="R305" s="18">
        <f>_xlfn.IF(OR($A305="TUA",$A305="TYA"),"",IF(ISNUMBER(BDP($C305,"DUR_ADJ_OAS_MID")),BDP($C305,"DUR_ADJ_OAS_MID"),IF(ISNUMBER(BDP($E305&amp;" ISIN","DUR_ADJ_OAS_MID")),BDP($E305&amp;" ISIN","DUR_ADJ_OAS_MID")," ")))</f>
        <v/>
      </c>
      <c r="S305" s="17">
        <f>_xlfn.IF(ISNUMBER(N305),Q305*N305,IF(ISNUMBER(R305),J305*R305," "))</f>
        <v/>
      </c>
      <c r="AB305" s="18" t="inlineStr">
        <is>
          <t>TRSUB0013</t>
        </is>
      </c>
      <c r="AG305" s="16" t="n">
        <v>20.53016949</v>
      </c>
    </row>
    <row r="306">
      <c r="A306" t="inlineStr">
        <is>
          <t>CDX</t>
        </is>
      </c>
      <c r="B306" t="inlineStr">
        <is>
          <t>Mettler-Toledo International I</t>
        </is>
      </c>
      <c r="C306" t="inlineStr">
        <is>
          <t>MTD UN</t>
        </is>
      </c>
      <c r="D306" t="inlineStr">
        <is>
          <t>2126249</t>
        </is>
      </c>
      <c r="E306" t="inlineStr">
        <is>
          <t>US5926881054</t>
        </is>
      </c>
      <c r="F306" t="inlineStr">
        <is>
          <t>592688105</t>
        </is>
      </c>
      <c r="G306" s="11" t="n">
        <v>636.4736743190299</v>
      </c>
      <c r="H306" s="11" t="n">
        <v>1293.52</v>
      </c>
      <c r="I306" s="12" t="n">
        <v>823291.4272051515</v>
      </c>
      <c r="J306" s="13" t="n">
        <v>0.0023763712935052</v>
      </c>
      <c r="K306" s="14" t="n">
        <v>346448986.9303091</v>
      </c>
      <c r="L306" s="15" t="n">
        <v>16875001</v>
      </c>
      <c r="M306" s="16" t="n">
        <v>20.53030912</v>
      </c>
      <c r="N306" s="17">
        <f>_xlfn.IF(ISNUMBER(BDP($C306, "DELTA_MID")),BDP($C306, "DELTA_MID")," ")</f>
        <v/>
      </c>
      <c r="O306" s="17">
        <f>_xlfn.IF(ISNUMBER(N306),BDP($C306, "OPT_UNDL_TICKER"),"")</f>
        <v/>
      </c>
      <c r="P306" s="18">
        <f>_xlfn.IF(ISNUMBER(N306),BDP($C306, "OPT_UNDL_PX")," ")</f>
        <v/>
      </c>
      <c r="Q306" s="17">
        <f>_xlfn.IF(ISNUMBER(N306),+G306*BDP($C306, "PX_POS_MULT_FACTOR")*P306/K306," ")</f>
        <v/>
      </c>
      <c r="R306" s="18">
        <f>_xlfn.IF(OR($A306="TUA",$A306="TYA"),"",IF(ISNUMBER(BDP($C306,"DUR_ADJ_OAS_MID")),BDP($C306,"DUR_ADJ_OAS_MID"),IF(ISNUMBER(BDP($E306&amp;" ISIN","DUR_ADJ_OAS_MID")),BDP($E306&amp;" ISIN","DUR_ADJ_OAS_MID")," ")))</f>
        <v/>
      </c>
      <c r="S306" s="17">
        <f>_xlfn.IF(ISNUMBER(N306),Q306*N306,IF(ISNUMBER(R306),J306*R306," "))</f>
        <v/>
      </c>
      <c r="AB306" s="18" t="inlineStr">
        <is>
          <t>TRSUB0013</t>
        </is>
      </c>
      <c r="AG306" s="16" t="n">
        <v>20.53016949</v>
      </c>
    </row>
    <row r="307">
      <c r="A307" t="inlineStr">
        <is>
          <t>CDX</t>
        </is>
      </c>
      <c r="B307" t="inlineStr">
        <is>
          <t>Nasdaq Inc</t>
        </is>
      </c>
      <c r="C307" t="inlineStr">
        <is>
          <t>NDAQ UW</t>
        </is>
      </c>
      <c r="D307" t="inlineStr">
        <is>
          <t>2965107</t>
        </is>
      </c>
      <c r="E307" t="inlineStr">
        <is>
          <t>US6311031081</t>
        </is>
      </c>
      <c r="F307" t="inlineStr">
        <is>
          <t>631103108</t>
        </is>
      </c>
      <c r="G307" s="11" t="n">
        <v>8924.36971725802</v>
      </c>
      <c r="H307" s="11" t="n">
        <v>91.19</v>
      </c>
      <c r="I307" s="12" t="n">
        <v>813813.2745167587</v>
      </c>
      <c r="J307" s="13" t="n">
        <v>0.0023490132897414</v>
      </c>
      <c r="K307" s="14" t="n">
        <v>346448986.9303091</v>
      </c>
      <c r="L307" s="15" t="n">
        <v>16875001</v>
      </c>
      <c r="M307" s="16" t="n">
        <v>20.53030912</v>
      </c>
      <c r="N307" s="17">
        <f>_xlfn.IF(ISNUMBER(BDP($C307, "DELTA_MID")),BDP($C307, "DELTA_MID")," ")</f>
        <v/>
      </c>
      <c r="O307" s="17">
        <f>_xlfn.IF(ISNUMBER(N307),BDP($C307, "OPT_UNDL_TICKER"),"")</f>
        <v/>
      </c>
      <c r="P307" s="18">
        <f>_xlfn.IF(ISNUMBER(N307),BDP($C307, "OPT_UNDL_PX")," ")</f>
        <v/>
      </c>
      <c r="Q307" s="17">
        <f>_xlfn.IF(ISNUMBER(N307),+G307*BDP($C307, "PX_POS_MULT_FACTOR")*P307/K307," ")</f>
        <v/>
      </c>
      <c r="R307" s="18">
        <f>_xlfn.IF(OR($A307="TUA",$A307="TYA"),"",IF(ISNUMBER(BDP($C307,"DUR_ADJ_OAS_MID")),BDP($C307,"DUR_ADJ_OAS_MID"),IF(ISNUMBER(BDP($E307&amp;" ISIN","DUR_ADJ_OAS_MID")),BDP($E307&amp;" ISIN","DUR_ADJ_OAS_MID")," ")))</f>
        <v/>
      </c>
      <c r="S307" s="17">
        <f>_xlfn.IF(ISNUMBER(N307),Q307*N307,IF(ISNUMBER(R307),J307*R307," "))</f>
        <v/>
      </c>
      <c r="AB307" s="18" t="inlineStr">
        <is>
          <t>TRSUB0013</t>
        </is>
      </c>
      <c r="AG307" s="16" t="n">
        <v>20.53016949</v>
      </c>
    </row>
    <row r="308">
      <c r="A308" t="inlineStr">
        <is>
          <t>CDX</t>
        </is>
      </c>
      <c r="B308" t="inlineStr">
        <is>
          <t>NextEra Energy Inc</t>
        </is>
      </c>
      <c r="C308" t="inlineStr">
        <is>
          <t>NEE UN</t>
        </is>
      </c>
      <c r="D308" t="inlineStr">
        <is>
          <t>2328915</t>
        </is>
      </c>
      <c r="E308" t="inlineStr">
        <is>
          <t>US65339F1012</t>
        </is>
      </c>
      <c r="F308" t="inlineStr">
        <is>
          <t>65339F101</t>
        </is>
      </c>
      <c r="G308" s="11" t="n">
        <v>8517.542999449368</v>
      </c>
      <c r="H308" s="11" t="n">
        <v>82.31</v>
      </c>
      <c r="I308" s="12" t="n">
        <v>701078.9642846775</v>
      </c>
      <c r="J308" s="13" t="n">
        <v>0.0020236138384947</v>
      </c>
      <c r="K308" s="14" t="n">
        <v>346448986.9303091</v>
      </c>
      <c r="L308" s="15" t="n">
        <v>16875001</v>
      </c>
      <c r="M308" s="16" t="n">
        <v>20.53030912</v>
      </c>
      <c r="N308" s="17">
        <f>_xlfn.IF(ISNUMBER(BDP($C308, "DELTA_MID")),BDP($C308, "DELTA_MID")," ")</f>
        <v/>
      </c>
      <c r="O308" s="17">
        <f>_xlfn.IF(ISNUMBER(N308),BDP($C308, "OPT_UNDL_TICKER"),"")</f>
        <v/>
      </c>
      <c r="P308" s="18">
        <f>_xlfn.IF(ISNUMBER(N308),BDP($C308, "OPT_UNDL_PX")," ")</f>
        <v/>
      </c>
      <c r="Q308" s="17">
        <f>_xlfn.IF(ISNUMBER(N308),+G308*BDP($C308, "PX_POS_MULT_FACTOR")*P308/K308," ")</f>
        <v/>
      </c>
      <c r="R308" s="18">
        <f>_xlfn.IF(OR($A308="TUA",$A308="TYA"),"",IF(ISNUMBER(BDP($C308,"DUR_ADJ_OAS_MID")),BDP($C308,"DUR_ADJ_OAS_MID"),IF(ISNUMBER(BDP($E308&amp;" ISIN","DUR_ADJ_OAS_MID")),BDP($E308&amp;" ISIN","DUR_ADJ_OAS_MID")," ")))</f>
        <v/>
      </c>
      <c r="S308" s="17">
        <f>_xlfn.IF(ISNUMBER(N308),Q308*N308,IF(ISNUMBER(R308),J308*R308," "))</f>
        <v/>
      </c>
      <c r="AB308" s="18" t="inlineStr">
        <is>
          <t>TRSUB0013</t>
        </is>
      </c>
      <c r="AG308" s="16" t="n">
        <v>20.53016949</v>
      </c>
    </row>
    <row r="309">
      <c r="A309" t="inlineStr">
        <is>
          <t>CDX</t>
        </is>
      </c>
      <c r="B309" t="inlineStr">
        <is>
          <t>NRG Energy Inc</t>
        </is>
      </c>
      <c r="C309" t="inlineStr">
        <is>
          <t>NRG UN</t>
        </is>
      </c>
      <c r="D309" t="inlineStr">
        <is>
          <t>2212922</t>
        </is>
      </c>
      <c r="E309" t="inlineStr">
        <is>
          <t>US6293775085</t>
        </is>
      </c>
      <c r="F309" t="inlineStr">
        <is>
          <t>629377508</t>
        </is>
      </c>
      <c r="G309" s="11" t="n">
        <v>5347.750162688127</v>
      </c>
      <c r="H309" s="11" t="n">
        <v>113.46</v>
      </c>
      <c r="I309" s="12" t="n">
        <v>606755.7334585948</v>
      </c>
      <c r="J309" s="13" t="n">
        <v>0.0017513566393561</v>
      </c>
      <c r="K309" s="14" t="n">
        <v>346448986.9303091</v>
      </c>
      <c r="L309" s="15" t="n">
        <v>16875001</v>
      </c>
      <c r="M309" s="16" t="n">
        <v>20.53030912</v>
      </c>
      <c r="N309" s="17">
        <f>_xlfn.IF(ISNUMBER(BDP($C309, "DELTA_MID")),BDP($C309, "DELTA_MID")," ")</f>
        <v/>
      </c>
      <c r="O309" s="17">
        <f>_xlfn.IF(ISNUMBER(N309),BDP($C309, "OPT_UNDL_TICKER"),"")</f>
        <v/>
      </c>
      <c r="P309" s="18">
        <f>_xlfn.IF(ISNUMBER(N309),BDP($C309, "OPT_UNDL_PX")," ")</f>
        <v/>
      </c>
      <c r="Q309" s="17">
        <f>_xlfn.IF(ISNUMBER(N309),+G309*BDP($C309, "PX_POS_MULT_FACTOR")*P309/K309," ")</f>
        <v/>
      </c>
      <c r="R309" s="18">
        <f>_xlfn.IF(OR($A309="TUA",$A309="TYA"),"",IF(ISNUMBER(BDP($C309,"DUR_ADJ_OAS_MID")),BDP($C309,"DUR_ADJ_OAS_MID"),IF(ISNUMBER(BDP($E309&amp;" ISIN","DUR_ADJ_OAS_MID")),BDP($E309&amp;" ISIN","DUR_ADJ_OAS_MID")," ")))</f>
        <v/>
      </c>
      <c r="S309" s="17">
        <f>_xlfn.IF(ISNUMBER(N309),Q309*N309,IF(ISNUMBER(R309),J309*R309," "))</f>
        <v/>
      </c>
      <c r="AB309" s="18" t="inlineStr">
        <is>
          <t>TRSUB0013</t>
        </is>
      </c>
      <c r="AG309" s="16" t="n">
        <v>20.53016949</v>
      </c>
    </row>
    <row r="310">
      <c r="A310" t="inlineStr">
        <is>
          <t>CDX</t>
        </is>
      </c>
      <c r="B310" t="inlineStr">
        <is>
          <t>NetApp Inc</t>
        </is>
      </c>
      <c r="C310" t="inlineStr">
        <is>
          <t>NTAP UW</t>
        </is>
      </c>
      <c r="D310" t="inlineStr">
        <is>
          <t>2630643</t>
        </is>
      </c>
      <c r="E310" t="inlineStr">
        <is>
          <t>US64110D1046</t>
        </is>
      </c>
      <c r="F310" t="inlineStr">
        <is>
          <t>64110D104</t>
        </is>
      </c>
      <c r="G310" s="11" t="n">
        <v>4664.625893540746</v>
      </c>
      <c r="H310" s="11" t="n">
        <v>199.28</v>
      </c>
      <c r="I310" s="12" t="n">
        <v>929566.6480647998</v>
      </c>
      <c r="J310" s="13" t="n">
        <v>0.0026831270493851</v>
      </c>
      <c r="K310" s="14" t="n">
        <v>346448986.9303091</v>
      </c>
      <c r="L310" s="15" t="n">
        <v>16875001</v>
      </c>
      <c r="M310" s="16" t="n">
        <v>20.53030912</v>
      </c>
      <c r="N310" s="17">
        <f>_xlfn.IF(ISNUMBER(BDP($C310, "DELTA_MID")),BDP($C310, "DELTA_MID")," ")</f>
        <v/>
      </c>
      <c r="O310" s="17">
        <f>_xlfn.IF(ISNUMBER(N310),BDP($C310, "OPT_UNDL_TICKER"),"")</f>
        <v/>
      </c>
      <c r="P310" s="18">
        <f>_xlfn.IF(ISNUMBER(N310),BDP($C310, "OPT_UNDL_PX")," ")</f>
        <v/>
      </c>
      <c r="Q310" s="17">
        <f>_xlfn.IF(ISNUMBER(N310),+G310*BDP($C310, "PX_POS_MULT_FACTOR")*P310/K310," ")</f>
        <v/>
      </c>
      <c r="R310" s="18">
        <f>_xlfn.IF(OR($A310="TUA",$A310="TYA"),"",IF(ISNUMBER(BDP($C310,"DUR_ADJ_OAS_MID")),BDP($C310,"DUR_ADJ_OAS_MID"),IF(ISNUMBER(BDP($E310&amp;" ISIN","DUR_ADJ_OAS_MID")),BDP($E310&amp;" ISIN","DUR_ADJ_OAS_MID")," ")))</f>
        <v/>
      </c>
      <c r="S310" s="17">
        <f>_xlfn.IF(ISNUMBER(N310),Q310*N310,IF(ISNUMBER(R310),J310*R310," "))</f>
        <v/>
      </c>
      <c r="AB310" s="18" t="inlineStr">
        <is>
          <t>TRSUB0013</t>
        </is>
      </c>
      <c r="AG310" s="16" t="n">
        <v>20.53016949</v>
      </c>
    </row>
    <row r="311">
      <c r="A311" t="inlineStr">
        <is>
          <t>CDX</t>
        </is>
      </c>
      <c r="B311" t="inlineStr">
        <is>
          <t>ONEOK Inc</t>
        </is>
      </c>
      <c r="C311" t="inlineStr">
        <is>
          <t>OKE UN</t>
        </is>
      </c>
      <c r="D311" t="inlineStr">
        <is>
          <t>BWJJFW8</t>
        </is>
      </c>
      <c r="E311" t="inlineStr">
        <is>
          <t>US30609A1097</t>
        </is>
      </c>
      <c r="F311" t="inlineStr">
        <is>
          <t>30609A109</t>
        </is>
      </c>
      <c r="G311" s="11" t="n">
        <v>8359.882705534081</v>
      </c>
      <c r="H311" s="11" t="n">
        <v>96.62</v>
      </c>
      <c r="I311" s="12" t="n">
        <v>807731.8670087029</v>
      </c>
      <c r="J311" s="13" t="n">
        <v>0.0023314597458216</v>
      </c>
      <c r="K311" s="14" t="n">
        <v>346448986.9303091</v>
      </c>
      <c r="L311" s="15" t="n">
        <v>16875001</v>
      </c>
      <c r="M311" s="16" t="n">
        <v>20.53030912</v>
      </c>
      <c r="N311" s="17">
        <f>_xlfn.IF(ISNUMBER(BDP($C311, "DELTA_MID")),BDP($C311, "DELTA_MID")," ")</f>
        <v/>
      </c>
      <c r="O311" s="17">
        <f>_xlfn.IF(ISNUMBER(N311),BDP($C311, "OPT_UNDL_TICKER"),"")</f>
        <v/>
      </c>
      <c r="P311" s="18">
        <f>_xlfn.IF(ISNUMBER(N311),BDP($C311, "OPT_UNDL_PX")," ")</f>
        <v/>
      </c>
      <c r="Q311" s="17">
        <f>_xlfn.IF(ISNUMBER(N311),+G311*BDP($C311, "PX_POS_MULT_FACTOR")*P311/K311," ")</f>
        <v/>
      </c>
      <c r="R311" s="18">
        <f>_xlfn.IF(OR($A311="TUA",$A311="TYA"),"",IF(ISNUMBER(BDP($C311,"DUR_ADJ_OAS_MID")),BDP($C311,"DUR_ADJ_OAS_MID"),IF(ISNUMBER(BDP($E311&amp;" ISIN","DUR_ADJ_OAS_MID")),BDP($E311&amp;" ISIN","DUR_ADJ_OAS_MID")," ")))</f>
        <v/>
      </c>
      <c r="S311" s="17">
        <f>_xlfn.IF(ISNUMBER(N311),Q311*N311,IF(ISNUMBER(R311),J311*R311," "))</f>
        <v/>
      </c>
      <c r="AB311" s="18" t="inlineStr">
        <is>
          <t>TRSUB0013</t>
        </is>
      </c>
      <c r="AG311" s="16" t="n">
        <v>20.53016949</v>
      </c>
    </row>
    <row r="312">
      <c r="A312" t="inlineStr">
        <is>
          <t>CDX</t>
        </is>
      </c>
      <c r="B312" t="inlineStr">
        <is>
          <t>Parker-Hannifin Corp</t>
        </is>
      </c>
      <c r="C312" t="inlineStr">
        <is>
          <t>PH UN</t>
        </is>
      </c>
      <c r="D312" t="inlineStr">
        <is>
          <t>2671501</t>
        </is>
      </c>
      <c r="E312" t="inlineStr">
        <is>
          <t>US7010941042</t>
        </is>
      </c>
      <c r="F312" t="inlineStr">
        <is>
          <t>701094104</t>
        </is>
      </c>
      <c r="G312" s="11" t="n">
        <v>776.8959031884567</v>
      </c>
      <c r="H312" s="11" t="n">
        <v>950.23</v>
      </c>
      <c r="I312" s="12" t="n">
        <v>738229.7940867672</v>
      </c>
      <c r="J312" s="13" t="n">
        <v>0.0021308470278057</v>
      </c>
      <c r="K312" s="14" t="n">
        <v>346448986.9303091</v>
      </c>
      <c r="L312" s="15" t="n">
        <v>16875001</v>
      </c>
      <c r="M312" s="16" t="n">
        <v>20.53030912</v>
      </c>
      <c r="N312" s="17">
        <f>_xlfn.IF(ISNUMBER(BDP($C312, "DELTA_MID")),BDP($C312, "DELTA_MID")," ")</f>
        <v/>
      </c>
      <c r="O312" s="17">
        <f>_xlfn.IF(ISNUMBER(N312),BDP($C312, "OPT_UNDL_TICKER"),"")</f>
        <v/>
      </c>
      <c r="P312" s="18">
        <f>_xlfn.IF(ISNUMBER(N312),BDP($C312, "OPT_UNDL_PX")," ")</f>
        <v/>
      </c>
      <c r="Q312" s="17">
        <f>_xlfn.IF(ISNUMBER(N312),+G312*BDP($C312, "PX_POS_MULT_FACTOR")*P312/K312," ")</f>
        <v/>
      </c>
      <c r="R312" s="18">
        <f>_xlfn.IF(OR($A312="TUA",$A312="TYA"),"",IF(ISNUMBER(BDP($C312,"DUR_ADJ_OAS_MID")),BDP($C312,"DUR_ADJ_OAS_MID"),IF(ISNUMBER(BDP($E312&amp;" ISIN","DUR_ADJ_OAS_MID")),BDP($E312&amp;" ISIN","DUR_ADJ_OAS_MID")," ")))</f>
        <v/>
      </c>
      <c r="S312" s="17">
        <f>_xlfn.IF(ISNUMBER(N312),Q312*N312,IF(ISNUMBER(R312),J312*R312," "))</f>
        <v/>
      </c>
      <c r="AB312" s="18" t="inlineStr">
        <is>
          <t>TRSUB0013</t>
        </is>
      </c>
      <c r="AG312" s="16" t="n">
        <v>20.53016949</v>
      </c>
    </row>
    <row r="313">
      <c r="A313" t="inlineStr">
        <is>
          <t>CDX</t>
        </is>
      </c>
      <c r="B313" t="inlineStr">
        <is>
          <t>Philip Morris International In</t>
        </is>
      </c>
      <c r="C313" t="inlineStr">
        <is>
          <t>PM UN</t>
        </is>
      </c>
      <c r="D313" t="inlineStr">
        <is>
          <t>B2PKRQ3</t>
        </is>
      </c>
      <c r="E313" t="inlineStr">
        <is>
          <t>US7181721090</t>
        </is>
      </c>
      <c r="F313" t="inlineStr">
        <is>
          <t>718172109</t>
        </is>
      </c>
      <c r="G313" s="11" t="n">
        <v>4119.823835780472</v>
      </c>
      <c r="H313" s="11" t="n">
        <v>191.06</v>
      </c>
      <c r="I313" s="12" t="n">
        <v>787133.542064217</v>
      </c>
      <c r="J313" s="13" t="n">
        <v>0.0022720041673048</v>
      </c>
      <c r="K313" s="14" t="n">
        <v>346448986.9303091</v>
      </c>
      <c r="L313" s="15" t="n">
        <v>16875001</v>
      </c>
      <c r="M313" s="16" t="n">
        <v>20.53030912</v>
      </c>
      <c r="N313" s="17">
        <f>_xlfn.IF(ISNUMBER(BDP($C313, "DELTA_MID")),BDP($C313, "DELTA_MID")," ")</f>
        <v/>
      </c>
      <c r="O313" s="17">
        <f>_xlfn.IF(ISNUMBER(N313),BDP($C313, "OPT_UNDL_TICKER"),"")</f>
        <v/>
      </c>
      <c r="P313" s="18">
        <f>_xlfn.IF(ISNUMBER(N313),BDP($C313, "OPT_UNDL_PX")," ")</f>
        <v/>
      </c>
      <c r="Q313" s="17">
        <f>_xlfn.IF(ISNUMBER(N313),+G313*BDP($C313, "PX_POS_MULT_FACTOR")*P313/K313," ")</f>
        <v/>
      </c>
      <c r="R313" s="18">
        <f>_xlfn.IF(OR($A313="TUA",$A313="TYA"),"",IF(ISNUMBER(BDP($C313,"DUR_ADJ_OAS_MID")),BDP($C313,"DUR_ADJ_OAS_MID"),IF(ISNUMBER(BDP($E313&amp;" ISIN","DUR_ADJ_OAS_MID")),BDP($E313&amp;" ISIN","DUR_ADJ_OAS_MID")," ")))</f>
        <v/>
      </c>
      <c r="S313" s="17">
        <f>_xlfn.IF(ISNUMBER(N313),Q313*N313,IF(ISNUMBER(R313),J313*R313," "))</f>
        <v/>
      </c>
      <c r="AB313" s="18" t="inlineStr">
        <is>
          <t>TRSUB0013</t>
        </is>
      </c>
      <c r="AG313" s="16" t="n">
        <v>20.53016949</v>
      </c>
    </row>
    <row r="314">
      <c r="A314" t="inlineStr">
        <is>
          <t>CDX</t>
        </is>
      </c>
      <c r="B314" t="inlineStr">
        <is>
          <t>PPG Industries Inc</t>
        </is>
      </c>
      <c r="C314" t="inlineStr">
        <is>
          <t>PPG UN</t>
        </is>
      </c>
      <c r="D314" t="inlineStr">
        <is>
          <t>2698470</t>
        </is>
      </c>
      <c r="E314" t="inlineStr">
        <is>
          <t>US6935061076</t>
        </is>
      </c>
      <c r="F314" t="inlineStr">
        <is>
          <t>693506107</t>
        </is>
      </c>
      <c r="G314" s="11" t="n">
        <v>6254.641194865625</v>
      </c>
      <c r="H314" s="11" t="n">
        <v>105.5</v>
      </c>
      <c r="I314" s="12" t="n">
        <v>659864.6460583234</v>
      </c>
      <c r="J314" s="13" t="n">
        <v>0.0019046516830804</v>
      </c>
      <c r="K314" s="14" t="n">
        <v>346448986.9303091</v>
      </c>
      <c r="L314" s="15" t="n">
        <v>16875001</v>
      </c>
      <c r="M314" s="16" t="n">
        <v>20.53030912</v>
      </c>
      <c r="N314" s="17">
        <f>_xlfn.IF(ISNUMBER(BDP($C314, "DELTA_MID")),BDP($C314, "DELTA_MID")," ")</f>
        <v/>
      </c>
      <c r="O314" s="17">
        <f>_xlfn.IF(ISNUMBER(N314),BDP($C314, "OPT_UNDL_TICKER"),"")</f>
        <v/>
      </c>
      <c r="P314" s="18">
        <f>_xlfn.IF(ISNUMBER(N314),BDP($C314, "OPT_UNDL_PX")," ")</f>
        <v/>
      </c>
      <c r="Q314" s="17">
        <f>_xlfn.IF(ISNUMBER(N314),+G314*BDP($C314, "PX_POS_MULT_FACTOR")*P314/K314," ")</f>
        <v/>
      </c>
      <c r="R314" s="18">
        <f>_xlfn.IF(OR($A314="TUA",$A314="TYA"),"",IF(ISNUMBER(BDP($C314,"DUR_ADJ_OAS_MID")),BDP($C314,"DUR_ADJ_OAS_MID"),IF(ISNUMBER(BDP($E314&amp;" ISIN","DUR_ADJ_OAS_MID")),BDP($E314&amp;" ISIN","DUR_ADJ_OAS_MID")," ")))</f>
        <v/>
      </c>
      <c r="S314" s="17">
        <f>_xlfn.IF(ISNUMBER(N314),Q314*N314,IF(ISNUMBER(R314),J314*R314," "))</f>
        <v/>
      </c>
      <c r="AB314" s="18" t="inlineStr">
        <is>
          <t>TRSUB0013</t>
        </is>
      </c>
      <c r="AG314" s="16" t="n">
        <v>20.53016949</v>
      </c>
    </row>
    <row r="315">
      <c r="A315" t="inlineStr">
        <is>
          <t>CDX</t>
        </is>
      </c>
      <c r="B315" t="inlineStr">
        <is>
          <t>Qnity Electronics Inc</t>
        </is>
      </c>
      <c r="C315" t="inlineStr">
        <is>
          <t>Q UN</t>
        </is>
      </c>
      <c r="D315" t="inlineStr">
        <is>
          <t>BW1P234</t>
        </is>
      </c>
      <c r="E315" t="inlineStr">
        <is>
          <t>US74743L1008</t>
        </is>
      </c>
      <c r="F315" t="inlineStr">
        <is>
          <t>74743L100</t>
        </is>
      </c>
      <c r="G315" s="11" t="n">
        <v>4567.102266805862</v>
      </c>
      <c r="H315" s="11" t="n">
        <v>126.4</v>
      </c>
      <c r="I315" s="12" t="n">
        <v>577281.7265242611</v>
      </c>
      <c r="J315" s="13" t="n">
        <v>0.0016662820452708</v>
      </c>
      <c r="K315" s="14" t="n">
        <v>346448986.9303091</v>
      </c>
      <c r="L315" s="15" t="n">
        <v>16875001</v>
      </c>
      <c r="M315" s="16" t="n">
        <v>20.53030912</v>
      </c>
      <c r="N315" s="17">
        <f>_xlfn.IF(ISNUMBER(BDP($C315, "DELTA_MID")),BDP($C315, "DELTA_MID")," ")</f>
        <v/>
      </c>
      <c r="O315" s="17">
        <f>_xlfn.IF(ISNUMBER(N315),BDP($C315, "OPT_UNDL_TICKER"),"")</f>
        <v/>
      </c>
      <c r="P315" s="18">
        <f>_xlfn.IF(ISNUMBER(N315),BDP($C315, "OPT_UNDL_PX")," ")</f>
        <v/>
      </c>
      <c r="Q315" s="17">
        <f>_xlfn.IF(ISNUMBER(N315),+G315*BDP($C315, "PX_POS_MULT_FACTOR")*P315/K315," ")</f>
        <v/>
      </c>
      <c r="R315" s="18">
        <f>_xlfn.IF(OR($A315="TUA",$A315="TYA"),"",IF(ISNUMBER(BDP($C315,"DUR_ADJ_OAS_MID")),BDP($C315,"DUR_ADJ_OAS_MID"),IF(ISNUMBER(BDP($E315&amp;" ISIN","DUR_ADJ_OAS_MID")),BDP($E315&amp;" ISIN","DUR_ADJ_OAS_MID")," ")))</f>
        <v/>
      </c>
      <c r="S315" s="17">
        <f>_xlfn.IF(ISNUMBER(N315),Q315*N315,IF(ISNUMBER(R315),J315*R315," "))</f>
        <v/>
      </c>
      <c r="AB315" s="18" t="inlineStr">
        <is>
          <t>TRSUB0013</t>
        </is>
      </c>
      <c r="AG315" s="16" t="n">
        <v>20.53016949</v>
      </c>
    </row>
    <row r="316">
      <c r="A316" t="inlineStr">
        <is>
          <t>CDX</t>
        </is>
      </c>
      <c r="B316" t="inlineStr">
        <is>
          <t>Rollins Inc</t>
        </is>
      </c>
      <c r="C316" t="inlineStr">
        <is>
          <t>ROL UN</t>
        </is>
      </c>
      <c r="D316" t="inlineStr">
        <is>
          <t>2747305</t>
        </is>
      </c>
      <c r="E316" t="inlineStr">
        <is>
          <t>US7757111049</t>
        </is>
      </c>
      <c r="F316" t="inlineStr">
        <is>
          <t>775711104</t>
        </is>
      </c>
      <c r="G316" s="11" t="n">
        <v>16491.29203624784</v>
      </c>
      <c r="H316" s="11" t="n">
        <v>34.73</v>
      </c>
      <c r="I316" s="12" t="n">
        <v>572742.5724188873</v>
      </c>
      <c r="J316" s="13" t="n">
        <v>0.0016531801045043</v>
      </c>
      <c r="K316" s="14" t="n">
        <v>346448986.9303091</v>
      </c>
      <c r="L316" s="15" t="n">
        <v>16875001</v>
      </c>
      <c r="M316" s="16" t="n">
        <v>20.53030912</v>
      </c>
      <c r="N316" s="17">
        <f>_xlfn.IF(ISNUMBER(BDP($C316, "DELTA_MID")),BDP($C316, "DELTA_MID")," ")</f>
        <v/>
      </c>
      <c r="O316" s="17">
        <f>_xlfn.IF(ISNUMBER(N316),BDP($C316, "OPT_UNDL_TICKER"),"")</f>
        <v/>
      </c>
      <c r="P316" s="18">
        <f>_xlfn.IF(ISNUMBER(N316),BDP($C316, "OPT_UNDL_PX")," ")</f>
        <v/>
      </c>
      <c r="Q316" s="17">
        <f>_xlfn.IF(ISNUMBER(N316),+G316*BDP($C316, "PX_POS_MULT_FACTOR")*P316/K316," ")</f>
        <v/>
      </c>
      <c r="R316" s="18">
        <f>_xlfn.IF(OR($A316="TUA",$A316="TYA"),"",IF(ISNUMBER(BDP($C316,"DUR_ADJ_OAS_MID")),BDP($C316,"DUR_ADJ_OAS_MID"),IF(ISNUMBER(BDP($E316&amp;" ISIN","DUR_ADJ_OAS_MID")),BDP($E316&amp;" ISIN","DUR_ADJ_OAS_MID")," ")))</f>
        <v/>
      </c>
      <c r="S316" s="17">
        <f>_xlfn.IF(ISNUMBER(N316),Q316*N316,IF(ISNUMBER(R316),J316*R316," "))</f>
        <v/>
      </c>
      <c r="AB316" s="18" t="inlineStr">
        <is>
          <t>TRSUB0013</t>
        </is>
      </c>
      <c r="AG316" s="16" t="n">
        <v>20.53016949</v>
      </c>
    </row>
    <row r="317">
      <c r="A317" t="inlineStr">
        <is>
          <t>CDX</t>
        </is>
      </c>
      <c r="B317" t="inlineStr">
        <is>
          <t>Southern Copper Corp</t>
        </is>
      </c>
      <c r="C317" t="inlineStr">
        <is>
          <t>SCCO UN</t>
        </is>
      </c>
      <c r="D317" t="inlineStr">
        <is>
          <t>2823777</t>
        </is>
      </c>
      <c r="E317" t="inlineStr">
        <is>
          <t>US84265V1052</t>
        </is>
      </c>
      <c r="F317" t="inlineStr">
        <is>
          <t>84265V105</t>
        </is>
      </c>
      <c r="G317" s="11" t="n">
        <v>4172.063411066019</v>
      </c>
      <c r="H317" s="11" t="n">
        <v>193.49</v>
      </c>
      <c r="I317" s="12" t="n">
        <v>807252.5494071641</v>
      </c>
      <c r="J317" s="13" t="n">
        <v>0.0023300762301537</v>
      </c>
      <c r="K317" s="14" t="n">
        <v>346448986.9303091</v>
      </c>
      <c r="L317" s="15" t="n">
        <v>16875001</v>
      </c>
      <c r="M317" s="16" t="n">
        <v>20.53030912</v>
      </c>
      <c r="N317" s="17">
        <f>_xlfn.IF(ISNUMBER(BDP($C317, "DELTA_MID")),BDP($C317, "DELTA_MID")," ")</f>
        <v/>
      </c>
      <c r="O317" s="17">
        <f>_xlfn.IF(ISNUMBER(N317),BDP($C317, "OPT_UNDL_TICKER"),"")</f>
        <v/>
      </c>
      <c r="P317" s="18">
        <f>_xlfn.IF(ISNUMBER(N317),BDP($C317, "OPT_UNDL_PX")," ")</f>
        <v/>
      </c>
      <c r="Q317" s="17">
        <f>_xlfn.IF(ISNUMBER(N317),+G317*BDP($C317, "PX_POS_MULT_FACTOR")*P317/K317," ")</f>
        <v/>
      </c>
      <c r="R317" s="18">
        <f>_xlfn.IF(OR($A317="TUA",$A317="TYA"),"",IF(ISNUMBER(BDP($C317,"DUR_ADJ_OAS_MID")),BDP($C317,"DUR_ADJ_OAS_MID"),IF(ISNUMBER(BDP($E317&amp;" ISIN","DUR_ADJ_OAS_MID")),BDP($E317&amp;" ISIN","DUR_ADJ_OAS_MID")," ")))</f>
        <v/>
      </c>
      <c r="S317" s="17">
        <f>_xlfn.IF(ISNUMBER(N317),Q317*N317,IF(ISNUMBER(R317),J317*R317," "))</f>
        <v/>
      </c>
      <c r="AB317" s="18" t="inlineStr">
        <is>
          <t>TRSUB0013</t>
        </is>
      </c>
      <c r="AG317" s="16" t="n">
        <v>20.53016949</v>
      </c>
    </row>
    <row r="318">
      <c r="A318" t="inlineStr">
        <is>
          <t>CDX</t>
        </is>
      </c>
      <c r="B318" t="inlineStr">
        <is>
          <t>SLB Ltd</t>
        </is>
      </c>
      <c r="C318" t="inlineStr">
        <is>
          <t>SLB UN</t>
        </is>
      </c>
      <c r="D318" t="inlineStr">
        <is>
          <t>2779201</t>
        </is>
      </c>
      <c r="E318" t="inlineStr">
        <is>
          <t>AN8068571086</t>
        </is>
      </c>
      <c r="F318" t="inlineStr">
        <is>
          <t>806857108</t>
        </is>
      </c>
      <c r="G318" s="11" t="n">
        <v>15404.295237684</v>
      </c>
      <c r="H318" s="11" t="n">
        <v>56.06</v>
      </c>
      <c r="I318" s="12" t="n">
        <v>863564.7910245651</v>
      </c>
      <c r="J318" s="13" t="n">
        <v>0.0024926174519259</v>
      </c>
      <c r="K318" s="14" t="n">
        <v>346448986.9303091</v>
      </c>
      <c r="L318" s="15" t="n">
        <v>16875001</v>
      </c>
      <c r="M318" s="16" t="n">
        <v>20.53030912</v>
      </c>
      <c r="N318" s="17">
        <f>_xlfn.IF(ISNUMBER(BDP($C318, "DELTA_MID")),BDP($C318, "DELTA_MID")," ")</f>
        <v/>
      </c>
      <c r="O318" s="17">
        <f>_xlfn.IF(ISNUMBER(N318),BDP($C318, "OPT_UNDL_TICKER"),"")</f>
        <v/>
      </c>
      <c r="P318" s="18">
        <f>_xlfn.IF(ISNUMBER(N318),BDP($C318, "OPT_UNDL_PX")," ")</f>
        <v/>
      </c>
      <c r="Q318" s="17">
        <f>_xlfn.IF(ISNUMBER(N318),+G318*BDP($C318, "PX_POS_MULT_FACTOR")*P318/K318," ")</f>
        <v/>
      </c>
      <c r="R318" s="18">
        <f>_xlfn.IF(OR($A318="TUA",$A318="TYA"),"",IF(ISNUMBER(BDP($C318,"DUR_ADJ_OAS_MID")),BDP($C318,"DUR_ADJ_OAS_MID"),IF(ISNUMBER(BDP($E318&amp;" ISIN","DUR_ADJ_OAS_MID")),BDP($E318&amp;" ISIN","DUR_ADJ_OAS_MID")," ")))</f>
        <v/>
      </c>
      <c r="S318" s="17">
        <f>_xlfn.IF(ISNUMBER(N318),Q318*N318,IF(ISNUMBER(R318),J318*R318," "))</f>
        <v/>
      </c>
      <c r="AB318" s="18" t="inlineStr">
        <is>
          <t>TRSUB0013</t>
        </is>
      </c>
      <c r="AG318" s="16" t="n">
        <v>20.53016949</v>
      </c>
    </row>
    <row r="319">
      <c r="A319" t="inlineStr">
        <is>
          <t>CDX</t>
        </is>
      </c>
      <c r="B319" t="inlineStr">
        <is>
          <t>Synopsys Inc</t>
        </is>
      </c>
      <c r="C319" t="inlineStr">
        <is>
          <t>SNPS UW</t>
        </is>
      </c>
      <c r="D319" t="inlineStr">
        <is>
          <t>2867719</t>
        </is>
      </c>
      <c r="E319" t="inlineStr">
        <is>
          <t>US8716071076</t>
        </is>
      </c>
      <c r="F319" t="inlineStr">
        <is>
          <t>871607107</t>
        </is>
      </c>
      <c r="G319" s="11" t="n">
        <v>1595.170678034746</v>
      </c>
      <c r="H319" s="11" t="n">
        <v>397.38</v>
      </c>
      <c r="I319" s="12" t="n">
        <v>633888.9240374473</v>
      </c>
      <c r="J319" s="13" t="n">
        <v>0.0018296746359514</v>
      </c>
      <c r="K319" s="14" t="n">
        <v>346448986.9303091</v>
      </c>
      <c r="L319" s="15" t="n">
        <v>16875001</v>
      </c>
      <c r="M319" s="16" t="n">
        <v>20.53030912</v>
      </c>
      <c r="N319" s="17">
        <f>_xlfn.IF(ISNUMBER(BDP($C319, "DELTA_MID")),BDP($C319, "DELTA_MID")," ")</f>
        <v/>
      </c>
      <c r="O319" s="17">
        <f>_xlfn.IF(ISNUMBER(N319),BDP($C319, "OPT_UNDL_TICKER"),"")</f>
        <v/>
      </c>
      <c r="P319" s="18">
        <f>_xlfn.IF(ISNUMBER(N319),BDP($C319, "OPT_UNDL_PX")," ")</f>
        <v/>
      </c>
      <c r="Q319" s="17">
        <f>_xlfn.IF(ISNUMBER(N319),+G319*BDP($C319, "PX_POS_MULT_FACTOR")*P319/K319," ")</f>
        <v/>
      </c>
      <c r="R319" s="18">
        <f>_xlfn.IF(OR($A319="TUA",$A319="TYA"),"",IF(ISNUMBER(BDP($C319,"DUR_ADJ_OAS_MID")),BDP($C319,"DUR_ADJ_OAS_MID"),IF(ISNUMBER(BDP($E319&amp;" ISIN","DUR_ADJ_OAS_MID")),BDP($E319&amp;" ISIN","DUR_ADJ_OAS_MID")," ")))</f>
        <v/>
      </c>
      <c r="S319" s="17">
        <f>_xlfn.IF(ISNUMBER(N319),Q319*N319,IF(ISNUMBER(R319),J319*R319," "))</f>
        <v/>
      </c>
      <c r="AB319" s="18" t="inlineStr">
        <is>
          <t>TRSUB0013</t>
        </is>
      </c>
      <c r="AG319" s="16" t="n">
        <v>20.53016949</v>
      </c>
    </row>
    <row r="320">
      <c r="A320" t="inlineStr">
        <is>
          <t>CDX</t>
        </is>
      </c>
      <c r="B320" t="inlineStr">
        <is>
          <t>Solstice Advanced Materials In</t>
        </is>
      </c>
      <c r="C320" t="inlineStr">
        <is>
          <t>SOLS UW</t>
        </is>
      </c>
      <c r="D320" t="inlineStr">
        <is>
          <t>BW2K5V7</t>
        </is>
      </c>
      <c r="E320" t="inlineStr">
        <is>
          <t>US83443Q1031</t>
        </is>
      </c>
      <c r="F320" t="inlineStr">
        <is>
          <t>83443Q103</t>
        </is>
      </c>
      <c r="G320" s="11" t="n">
        <v>8694.594129256981</v>
      </c>
      <c r="H320" s="11" t="n">
        <v>61.53</v>
      </c>
      <c r="I320" s="12" t="n">
        <v>534978.3767731821</v>
      </c>
      <c r="J320" s="13" t="n">
        <v>0.0015441764789481</v>
      </c>
      <c r="K320" s="14" t="n">
        <v>346448986.9303091</v>
      </c>
      <c r="L320" s="15" t="n">
        <v>16875001</v>
      </c>
      <c r="M320" s="16" t="n">
        <v>20.53030912</v>
      </c>
      <c r="N320" s="17">
        <f>_xlfn.IF(ISNUMBER(BDP($C320, "DELTA_MID")),BDP($C320, "DELTA_MID")," ")</f>
        <v/>
      </c>
      <c r="O320" s="17">
        <f>_xlfn.IF(ISNUMBER(N320),BDP($C320, "OPT_UNDL_TICKER"),"")</f>
        <v/>
      </c>
      <c r="P320" s="18">
        <f>_xlfn.IF(ISNUMBER(N320),BDP($C320, "OPT_UNDL_PX")," ")</f>
        <v/>
      </c>
      <c r="Q320" s="17">
        <f>_xlfn.IF(ISNUMBER(N320),+G320*BDP($C320, "PX_POS_MULT_FACTOR")*P320/K320," ")</f>
        <v/>
      </c>
      <c r="R320" s="18">
        <f>_xlfn.IF(OR($A320="TUA",$A320="TYA"),"",IF(ISNUMBER(BDP($C320,"DUR_ADJ_OAS_MID")),BDP($C320,"DUR_ADJ_OAS_MID"),IF(ISNUMBER(BDP($E320&amp;" ISIN","DUR_ADJ_OAS_MID")),BDP($E320&amp;" ISIN","DUR_ADJ_OAS_MID")," ")))</f>
        <v/>
      </c>
      <c r="S320" s="17">
        <f>_xlfn.IF(ISNUMBER(N320),Q320*N320,IF(ISNUMBER(R320),J320*R320," "))</f>
        <v/>
      </c>
      <c r="AB320" s="18" t="inlineStr">
        <is>
          <t>TRSUB0013</t>
        </is>
      </c>
      <c r="AG320" s="16" t="n">
        <v>20.53016949</v>
      </c>
    </row>
    <row r="321">
      <c r="A321" t="inlineStr">
        <is>
          <t>CDX</t>
        </is>
      </c>
      <c r="B321" t="inlineStr">
        <is>
          <t>S&amp;P Global Inc</t>
        </is>
      </c>
      <c r="C321" t="inlineStr">
        <is>
          <t>SPGI UN</t>
        </is>
      </c>
      <c r="D321" t="inlineStr">
        <is>
          <t>BYV2325</t>
        </is>
      </c>
      <c r="E321" t="inlineStr">
        <is>
          <t>US78409V1044</t>
        </is>
      </c>
      <c r="F321" t="inlineStr">
        <is>
          <t>78409V104</t>
        </is>
      </c>
      <c r="G321" s="11" t="n">
        <v>1839.692637936757</v>
      </c>
      <c r="H321" s="11" t="n">
        <v>410.71</v>
      </c>
      <c r="I321" s="12" t="n">
        <v>755580.1633270053</v>
      </c>
      <c r="J321" s="13" t="n">
        <v>0.0021809276165642</v>
      </c>
      <c r="K321" s="14" t="n">
        <v>346448986.9303091</v>
      </c>
      <c r="L321" s="15" t="n">
        <v>16875001</v>
      </c>
      <c r="M321" s="16" t="n">
        <v>20.53030912</v>
      </c>
      <c r="N321" s="17">
        <f>_xlfn.IF(ISNUMBER(BDP($C321, "DELTA_MID")),BDP($C321, "DELTA_MID")," ")</f>
        <v/>
      </c>
      <c r="O321" s="17">
        <f>_xlfn.IF(ISNUMBER(N321),BDP($C321, "OPT_UNDL_TICKER"),"")</f>
        <v/>
      </c>
      <c r="P321" s="18">
        <f>_xlfn.IF(ISNUMBER(N321),BDP($C321, "OPT_UNDL_PX")," ")</f>
        <v/>
      </c>
      <c r="Q321" s="17">
        <f>_xlfn.IF(ISNUMBER(N321),+G321*BDP($C321, "PX_POS_MULT_FACTOR")*P321/K321," ")</f>
        <v/>
      </c>
      <c r="R321" s="18">
        <f>_xlfn.IF(OR($A321="TUA",$A321="TYA"),"",IF(ISNUMBER(BDP($C321,"DUR_ADJ_OAS_MID")),BDP($C321,"DUR_ADJ_OAS_MID"),IF(ISNUMBER(BDP($E321&amp;" ISIN","DUR_ADJ_OAS_MID")),BDP($E321&amp;" ISIN","DUR_ADJ_OAS_MID")," ")))</f>
        <v/>
      </c>
      <c r="S321" s="17">
        <f>_xlfn.IF(ISNUMBER(N321),Q321*N321,IF(ISNUMBER(R321),J321*R321," "))</f>
        <v/>
      </c>
      <c r="AB321" s="18" t="inlineStr">
        <is>
          <t>TRSUB0013</t>
        </is>
      </c>
      <c r="AG321" s="16" t="n">
        <v>20.53016949</v>
      </c>
    </row>
    <row r="322">
      <c r="A322" t="inlineStr">
        <is>
          <t>CDX</t>
        </is>
      </c>
      <c r="B322" t="inlineStr">
        <is>
          <t>Stryker Corp</t>
        </is>
      </c>
      <c r="C322" t="inlineStr">
        <is>
          <t>SYK UN</t>
        </is>
      </c>
      <c r="D322" t="inlineStr">
        <is>
          <t>2853688</t>
        </is>
      </c>
      <c r="E322" t="inlineStr">
        <is>
          <t>US8636671013</t>
        </is>
      </c>
      <c r="F322" t="inlineStr">
        <is>
          <t>863667101</t>
        </is>
      </c>
      <c r="G322" s="11" t="n">
        <v>2374.746163062309</v>
      </c>
      <c r="H322" s="11" t="n">
        <v>275.56</v>
      </c>
      <c r="I322" s="12" t="n">
        <v>654385.0526934499</v>
      </c>
      <c r="J322" s="13" t="n">
        <v>0.0018888352322562</v>
      </c>
      <c r="K322" s="14" t="n">
        <v>346448986.9303091</v>
      </c>
      <c r="L322" s="15" t="n">
        <v>16875001</v>
      </c>
      <c r="M322" s="16" t="n">
        <v>20.53030912</v>
      </c>
      <c r="N322" s="17">
        <f>_xlfn.IF(ISNUMBER(BDP($C322, "DELTA_MID")),BDP($C322, "DELTA_MID")," ")</f>
        <v/>
      </c>
      <c r="O322" s="17">
        <f>_xlfn.IF(ISNUMBER(N322),BDP($C322, "OPT_UNDL_TICKER"),"")</f>
        <v/>
      </c>
      <c r="P322" s="18">
        <f>_xlfn.IF(ISNUMBER(N322),BDP($C322, "OPT_UNDL_PX")," ")</f>
        <v/>
      </c>
      <c r="Q322" s="17">
        <f>_xlfn.IF(ISNUMBER(N322),+G322*BDP($C322, "PX_POS_MULT_FACTOR")*P322/K322," ")</f>
        <v/>
      </c>
      <c r="R322" s="18">
        <f>_xlfn.IF(OR($A322="TUA",$A322="TYA"),"",IF(ISNUMBER(BDP($C322,"DUR_ADJ_OAS_MID")),BDP($C322,"DUR_ADJ_OAS_MID"),IF(ISNUMBER(BDP($E322&amp;" ISIN","DUR_ADJ_OAS_MID")),BDP($E322&amp;" ISIN","DUR_ADJ_OAS_MID")," ")))</f>
        <v/>
      </c>
      <c r="S322" s="17">
        <f>_xlfn.IF(ISNUMBER(N322),Q322*N322,IF(ISNUMBER(R322),J322*R322," "))</f>
        <v/>
      </c>
      <c r="AB322" s="18" t="inlineStr">
        <is>
          <t>TRSUB0013</t>
        </is>
      </c>
      <c r="AG322" s="16" t="n">
        <v>20.53016949</v>
      </c>
    </row>
    <row r="323">
      <c r="A323" t="inlineStr">
        <is>
          <t>CDX</t>
        </is>
      </c>
      <c r="B323" t="inlineStr">
        <is>
          <t>TransDigm Group Inc</t>
        </is>
      </c>
      <c r="C323" t="inlineStr">
        <is>
          <t>TDG UN</t>
        </is>
      </c>
      <c r="D323" t="inlineStr">
        <is>
          <t>B11FJK3</t>
        </is>
      </c>
      <c r="E323" t="inlineStr">
        <is>
          <t>US8936411003</t>
        </is>
      </c>
      <c r="F323" t="inlineStr">
        <is>
          <t>893641100</t>
        </is>
      </c>
      <c r="G323" s="11" t="n">
        <v>567.2981156489981</v>
      </c>
      <c r="H323" s="11" t="n">
        <v>1140.32</v>
      </c>
      <c r="I323" s="12" t="n">
        <v>646901.3872368655</v>
      </c>
      <c r="J323" s="13" t="n">
        <v>0.001867234171959</v>
      </c>
      <c r="K323" s="14" t="n">
        <v>346448986.9303091</v>
      </c>
      <c r="L323" s="15" t="n">
        <v>16875001</v>
      </c>
      <c r="M323" s="16" t="n">
        <v>20.53030912</v>
      </c>
      <c r="N323" s="17">
        <f>_xlfn.IF(ISNUMBER(BDP($C323, "DELTA_MID")),BDP($C323, "DELTA_MID")," ")</f>
        <v/>
      </c>
      <c r="O323" s="17">
        <f>_xlfn.IF(ISNUMBER(N323),BDP($C323, "OPT_UNDL_TICKER"),"")</f>
        <v/>
      </c>
      <c r="P323" s="18">
        <f>_xlfn.IF(ISNUMBER(N323),BDP($C323, "OPT_UNDL_PX")," ")</f>
        <v/>
      </c>
      <c r="Q323" s="17">
        <f>_xlfn.IF(ISNUMBER(N323),+G323*BDP($C323, "PX_POS_MULT_FACTOR")*P323/K323," ")</f>
        <v/>
      </c>
      <c r="R323" s="18">
        <f>_xlfn.IF(OR($A323="TUA",$A323="TYA"),"",IF(ISNUMBER(BDP($C323,"DUR_ADJ_OAS_MID")),BDP($C323,"DUR_ADJ_OAS_MID"),IF(ISNUMBER(BDP($E323&amp;" ISIN","DUR_ADJ_OAS_MID")),BDP($E323&amp;" ISIN","DUR_ADJ_OAS_MID")," ")))</f>
        <v/>
      </c>
      <c r="S323" s="17">
        <f>_xlfn.IF(ISNUMBER(N323),Q323*N323,IF(ISNUMBER(R323),J323*R323," "))</f>
        <v/>
      </c>
      <c r="AB323" s="18" t="inlineStr">
        <is>
          <t>TRSUB0013</t>
        </is>
      </c>
      <c r="AG323" s="16" t="n">
        <v>20.53016949</v>
      </c>
    </row>
    <row r="324">
      <c r="A324" t="inlineStr">
        <is>
          <t>CDX</t>
        </is>
      </c>
      <c r="B324" t="inlineStr">
        <is>
          <t>Teledyne Technologies Inc</t>
        </is>
      </c>
      <c r="C324" t="inlineStr">
        <is>
          <t>TDY UN</t>
        </is>
      </c>
      <c r="D324" t="inlineStr">
        <is>
          <t>2503477</t>
        </is>
      </c>
      <c r="E324" t="inlineStr">
        <is>
          <t>US8793601050</t>
        </is>
      </c>
      <c r="F324" t="inlineStr">
        <is>
          <t>879360105</t>
        </is>
      </c>
      <c r="G324" s="11" t="n">
        <v>1201.108106403048</v>
      </c>
      <c r="H324" s="11" t="n">
        <v>603.79</v>
      </c>
      <c r="I324" s="12" t="n">
        <v>725217.0635650961</v>
      </c>
      <c r="J324" s="13" t="n">
        <v>0.0020932867201917</v>
      </c>
      <c r="K324" s="14" t="n">
        <v>346448986.9303091</v>
      </c>
      <c r="L324" s="15" t="n">
        <v>16875001</v>
      </c>
      <c r="M324" s="16" t="n">
        <v>20.53030912</v>
      </c>
      <c r="N324" s="17">
        <f>_xlfn.IF(ISNUMBER(BDP($C324, "DELTA_MID")),BDP($C324, "DELTA_MID")," ")</f>
        <v/>
      </c>
      <c r="O324" s="17">
        <f>_xlfn.IF(ISNUMBER(N324),BDP($C324, "OPT_UNDL_TICKER"),"")</f>
        <v/>
      </c>
      <c r="P324" s="18">
        <f>_xlfn.IF(ISNUMBER(N324),BDP($C324, "OPT_UNDL_PX")," ")</f>
        <v/>
      </c>
      <c r="Q324" s="17">
        <f>_xlfn.IF(ISNUMBER(N324),+G324*BDP($C324, "PX_POS_MULT_FACTOR")*P324/K324," ")</f>
        <v/>
      </c>
      <c r="R324" s="18">
        <f>_xlfn.IF(OR($A324="TUA",$A324="TYA"),"",IF(ISNUMBER(BDP($C324,"DUR_ADJ_OAS_MID")),BDP($C324,"DUR_ADJ_OAS_MID"),IF(ISNUMBER(BDP($E324&amp;" ISIN","DUR_ADJ_OAS_MID")),BDP($E324&amp;" ISIN","DUR_ADJ_OAS_MID")," ")))</f>
        <v/>
      </c>
      <c r="S324" s="17">
        <f>_xlfn.IF(ISNUMBER(N324),Q324*N324,IF(ISNUMBER(R324),J324*R324," "))</f>
        <v/>
      </c>
      <c r="AB324" s="18" t="inlineStr">
        <is>
          <t>TRSUB0013</t>
        </is>
      </c>
      <c r="AG324" s="16" t="n">
        <v>20.53016949</v>
      </c>
    </row>
    <row r="325">
      <c r="A325" t="inlineStr">
        <is>
          <t>CDX</t>
        </is>
      </c>
      <c r="B325" t="inlineStr">
        <is>
          <t>TKO Group Holdings Inc</t>
        </is>
      </c>
      <c r="C325" t="inlineStr">
        <is>
          <t>TKO UN</t>
        </is>
      </c>
      <c r="D325" t="inlineStr">
        <is>
          <t>BQBBFD1</t>
        </is>
      </c>
      <c r="E325" t="inlineStr">
        <is>
          <t>US87256C1018</t>
        </is>
      </c>
      <c r="F325" t="inlineStr">
        <is>
          <t>87256C101</t>
        </is>
      </c>
      <c r="G325" s="11" t="n">
        <v>3631.826311473491</v>
      </c>
      <c r="H325" s="11" t="n">
        <v>190.31</v>
      </c>
      <c r="I325" s="12" t="n">
        <v>691172.86533652</v>
      </c>
      <c r="J325" s="13" t="n">
        <v>0.001995020598734</v>
      </c>
      <c r="K325" s="14" t="n">
        <v>346448986.9303091</v>
      </c>
      <c r="L325" s="15" t="n">
        <v>16875001</v>
      </c>
      <c r="M325" s="16" t="n">
        <v>20.53030912</v>
      </c>
      <c r="N325" s="17">
        <f>_xlfn.IF(ISNUMBER(BDP($C325, "DELTA_MID")),BDP($C325, "DELTA_MID")," ")</f>
        <v/>
      </c>
      <c r="O325" s="17">
        <f>_xlfn.IF(ISNUMBER(N325),BDP($C325, "OPT_UNDL_TICKER"),"")</f>
        <v/>
      </c>
      <c r="P325" s="18">
        <f>_xlfn.IF(ISNUMBER(N325),BDP($C325, "OPT_UNDL_PX")," ")</f>
        <v/>
      </c>
      <c r="Q325" s="17">
        <f>_xlfn.IF(ISNUMBER(N325),+G325*BDP($C325, "PX_POS_MULT_FACTOR")*P325/K325," ")</f>
        <v/>
      </c>
      <c r="R325" s="18">
        <f>_xlfn.IF(OR($A325="TUA",$A325="TYA"),"",IF(ISNUMBER(BDP($C325,"DUR_ADJ_OAS_MID")),BDP($C325,"DUR_ADJ_OAS_MID"),IF(ISNUMBER(BDP($E325&amp;" ISIN","DUR_ADJ_OAS_MID")),BDP($E325&amp;" ISIN","DUR_ADJ_OAS_MID")," ")))</f>
        <v/>
      </c>
      <c r="S325" s="17">
        <f>_xlfn.IF(ISNUMBER(N325),Q325*N325,IF(ISNUMBER(R325),J325*R325," "))</f>
        <v/>
      </c>
      <c r="AB325" s="18" t="inlineStr">
        <is>
          <t>TRSUB0013</t>
        </is>
      </c>
      <c r="AG325" s="16" t="n">
        <v>20.53016949</v>
      </c>
    </row>
    <row r="326">
      <c r="A326" t="inlineStr">
        <is>
          <t>CDX</t>
        </is>
      </c>
      <c r="B326" t="inlineStr">
        <is>
          <t>Texas Pacific Land Corp</t>
        </is>
      </c>
      <c r="C326" t="inlineStr">
        <is>
          <t>TPL UN</t>
        </is>
      </c>
      <c r="D326" t="inlineStr">
        <is>
          <t>BM99VY2</t>
        </is>
      </c>
      <c r="E326" t="inlineStr">
        <is>
          <t>US88262P1021</t>
        </is>
      </c>
      <c r="F326" t="inlineStr">
        <is>
          <t>88262P102</t>
        </is>
      </c>
      <c r="G326" s="11" t="n">
        <v>1990.190036709318</v>
      </c>
      <c r="H326" s="11" t="n">
        <v>369.1</v>
      </c>
      <c r="I326" s="12" t="n">
        <v>734579.1425494095</v>
      </c>
      <c r="J326" s="13" t="n">
        <v>0.0021203096855848</v>
      </c>
      <c r="K326" s="14" t="n">
        <v>346448986.9303091</v>
      </c>
      <c r="L326" s="15" t="n">
        <v>16875001</v>
      </c>
      <c r="M326" s="16" t="n">
        <v>20.53030912</v>
      </c>
      <c r="N326" s="17">
        <f>_xlfn.IF(ISNUMBER(BDP($C326, "DELTA_MID")),BDP($C326, "DELTA_MID")," ")</f>
        <v/>
      </c>
      <c r="O326" s="17">
        <f>_xlfn.IF(ISNUMBER(N326),BDP($C326, "OPT_UNDL_TICKER"),"")</f>
        <v/>
      </c>
      <c r="P326" s="18">
        <f>_xlfn.IF(ISNUMBER(N326),BDP($C326, "OPT_UNDL_PX")," ")</f>
        <v/>
      </c>
      <c r="Q326" s="17">
        <f>_xlfn.IF(ISNUMBER(N326),+G326*BDP($C326, "PX_POS_MULT_FACTOR")*P326/K326," ")</f>
        <v/>
      </c>
      <c r="R326" s="18">
        <f>_xlfn.IF(OR($A326="TUA",$A326="TYA"),"",IF(ISNUMBER(BDP($C326,"DUR_ADJ_OAS_MID")),BDP($C326,"DUR_ADJ_OAS_MID"),IF(ISNUMBER(BDP($E326&amp;" ISIN","DUR_ADJ_OAS_MID")),BDP($E326&amp;" ISIN","DUR_ADJ_OAS_MID")," ")))</f>
        <v/>
      </c>
      <c r="S326" s="17">
        <f>_xlfn.IF(ISNUMBER(N326),Q326*N326,IF(ISNUMBER(R326),J326*R326," "))</f>
        <v/>
      </c>
      <c r="AB326" s="18" t="inlineStr">
        <is>
          <t>TRSUB0013</t>
        </is>
      </c>
      <c r="AG326" s="16" t="n">
        <v>20.53016949</v>
      </c>
    </row>
    <row r="327">
      <c r="A327" t="inlineStr">
        <is>
          <t>CDX</t>
        </is>
      </c>
      <c r="B327" t="inlineStr">
        <is>
          <t>Tapestry Inc</t>
        </is>
      </c>
      <c r="C327" t="inlineStr">
        <is>
          <t>TPR UN</t>
        </is>
      </c>
      <c r="D327" t="inlineStr">
        <is>
          <t>BF09HX3</t>
        </is>
      </c>
      <c r="E327" t="inlineStr">
        <is>
          <t>US8760301072</t>
        </is>
      </c>
      <c r="F327" t="inlineStr">
        <is>
          <t>876030107</t>
        </is>
      </c>
      <c r="G327" s="11" t="n">
        <v>4890.52880649438</v>
      </c>
      <c r="H327" s="11" t="n">
        <v>118.49</v>
      </c>
      <c r="I327" s="12" t="n">
        <v>579478.7582815191</v>
      </c>
      <c r="J327" s="13" t="n">
        <v>0.0016726236188939</v>
      </c>
      <c r="K327" s="14" t="n">
        <v>346448986.9303091</v>
      </c>
      <c r="L327" s="15" t="n">
        <v>16875001</v>
      </c>
      <c r="M327" s="16" t="n">
        <v>20.53030912</v>
      </c>
      <c r="N327" s="17">
        <f>_xlfn.IF(ISNUMBER(BDP($C327, "DELTA_MID")),BDP($C327, "DELTA_MID")," ")</f>
        <v/>
      </c>
      <c r="O327" s="17">
        <f>_xlfn.IF(ISNUMBER(N327),BDP($C327, "OPT_UNDL_TICKER"),"")</f>
        <v/>
      </c>
      <c r="P327" s="18">
        <f>_xlfn.IF(ISNUMBER(N327),BDP($C327, "OPT_UNDL_PX")," ")</f>
        <v/>
      </c>
      <c r="Q327" s="17">
        <f>_xlfn.IF(ISNUMBER(N327),+G327*BDP($C327, "PX_POS_MULT_FACTOR")*P327/K327," ")</f>
        <v/>
      </c>
      <c r="R327" s="18">
        <f>_xlfn.IF(OR($A327="TUA",$A327="TYA"),"",IF(ISNUMBER(BDP($C327,"DUR_ADJ_OAS_MID")),BDP($C327,"DUR_ADJ_OAS_MID"),IF(ISNUMBER(BDP($E327&amp;" ISIN","DUR_ADJ_OAS_MID")),BDP($E327&amp;" ISIN","DUR_ADJ_OAS_MID")," ")))</f>
        <v/>
      </c>
      <c r="S327" s="17">
        <f>_xlfn.IF(ISNUMBER(N327),Q327*N327,IF(ISNUMBER(R327),J327*R327," "))</f>
        <v/>
      </c>
      <c r="AB327" s="18" t="inlineStr">
        <is>
          <t>TRSUB0013</t>
        </is>
      </c>
      <c r="AG327" s="16" t="n">
        <v>20.53016949</v>
      </c>
    </row>
    <row r="328">
      <c r="A328" t="inlineStr">
        <is>
          <t>CDX</t>
        </is>
      </c>
      <c r="B328" t="inlineStr">
        <is>
          <t>Targa Resources Corp</t>
        </is>
      </c>
      <c r="C328" t="inlineStr">
        <is>
          <t>TRGP UN</t>
        </is>
      </c>
      <c r="D328" t="inlineStr">
        <is>
          <t>B55PZY3</t>
        </is>
      </c>
      <c r="E328" t="inlineStr">
        <is>
          <t>US87612G1013</t>
        </is>
      </c>
      <c r="F328" t="inlineStr">
        <is>
          <t>87612G101</t>
        </is>
      </c>
      <c r="G328" s="11" t="n">
        <v>2739.54796116454</v>
      </c>
      <c r="H328" s="11" t="n">
        <v>290.25</v>
      </c>
      <c r="I328" s="12" t="n">
        <v>795153.7957280078</v>
      </c>
      <c r="J328" s="13" t="n">
        <v>0.0022951540507404</v>
      </c>
      <c r="K328" s="14" t="n">
        <v>346448986.9303091</v>
      </c>
      <c r="L328" s="15" t="n">
        <v>16875001</v>
      </c>
      <c r="M328" s="16" t="n">
        <v>20.53030912</v>
      </c>
      <c r="N328" s="17">
        <f>_xlfn.IF(ISNUMBER(BDP($C328, "DELTA_MID")),BDP($C328, "DELTA_MID")," ")</f>
        <v/>
      </c>
      <c r="O328" s="17">
        <f>_xlfn.IF(ISNUMBER(N328),BDP($C328, "OPT_UNDL_TICKER"),"")</f>
        <v/>
      </c>
      <c r="P328" s="18">
        <f>_xlfn.IF(ISNUMBER(N328),BDP($C328, "OPT_UNDL_PX")," ")</f>
        <v/>
      </c>
      <c r="Q328" s="17">
        <f>_xlfn.IF(ISNUMBER(N328),+G328*BDP($C328, "PX_POS_MULT_FACTOR")*P328/K328," ")</f>
        <v/>
      </c>
      <c r="R328" s="18">
        <f>_xlfn.IF(OR($A328="TUA",$A328="TYA"),"",IF(ISNUMBER(BDP($C328,"DUR_ADJ_OAS_MID")),BDP($C328,"DUR_ADJ_OAS_MID"),IF(ISNUMBER(BDP($E328&amp;" ISIN","DUR_ADJ_OAS_MID")),BDP($E328&amp;" ISIN","DUR_ADJ_OAS_MID")," ")))</f>
        <v/>
      </c>
      <c r="S328" s="17">
        <f>_xlfn.IF(ISNUMBER(N328),Q328*N328,IF(ISNUMBER(R328),J328*R328," "))</f>
        <v/>
      </c>
      <c r="AB328" s="18" t="inlineStr">
        <is>
          <t>TRSUB0013</t>
        </is>
      </c>
      <c r="AG328" s="16" t="n">
        <v>20.53016949</v>
      </c>
    </row>
    <row r="329">
      <c r="A329" t="inlineStr">
        <is>
          <t>CDX</t>
        </is>
      </c>
      <c r="B329" t="inlineStr">
        <is>
          <t>Trane Technologies PLC</t>
        </is>
      </c>
      <c r="C329" t="inlineStr">
        <is>
          <t>TT UN</t>
        </is>
      </c>
      <c r="D329" t="inlineStr">
        <is>
          <t>BK9ZQ96</t>
        </is>
      </c>
      <c r="E329" t="inlineStr">
        <is>
          <t>IE00BK9ZQ967</t>
        </is>
      </c>
      <c r="G329" s="11" t="n">
        <v>1551.990965507697</v>
      </c>
      <c r="H329" s="11" t="n">
        <v>442.52</v>
      </c>
      <c r="I329" s="12" t="n">
        <v>686787.0420564661</v>
      </c>
      <c r="J329" s="13" t="n">
        <v>0.00198236123633</v>
      </c>
      <c r="K329" s="14" t="n">
        <v>346448986.9303091</v>
      </c>
      <c r="L329" s="15" t="n">
        <v>16875001</v>
      </c>
      <c r="M329" s="16" t="n">
        <v>20.53030912</v>
      </c>
      <c r="N329" s="17">
        <f>_xlfn.IF(ISNUMBER(BDP($C329, "DELTA_MID")),BDP($C329, "DELTA_MID")," ")</f>
        <v/>
      </c>
      <c r="O329" s="17">
        <f>_xlfn.IF(ISNUMBER(N329),BDP($C329, "OPT_UNDL_TICKER"),"")</f>
        <v/>
      </c>
      <c r="P329" s="18">
        <f>_xlfn.IF(ISNUMBER(N329),BDP($C329, "OPT_UNDL_PX")," ")</f>
        <v/>
      </c>
      <c r="Q329" s="17">
        <f>_xlfn.IF(ISNUMBER(N329),+G329*BDP($C329, "PX_POS_MULT_FACTOR")*P329/K329," ")</f>
        <v/>
      </c>
      <c r="R329" s="18">
        <f>_xlfn.IF(OR($A329="TUA",$A329="TYA"),"",IF(ISNUMBER(BDP($C329,"DUR_ADJ_OAS_MID")),BDP($C329,"DUR_ADJ_OAS_MID"),IF(ISNUMBER(BDP($E329&amp;" ISIN","DUR_ADJ_OAS_MID")),BDP($E329&amp;" ISIN","DUR_ADJ_OAS_MID")," ")))</f>
        <v/>
      </c>
      <c r="S329" s="17">
        <f>_xlfn.IF(ISNUMBER(N329),Q329*N329,IF(ISNUMBER(R329),J329*R329," "))</f>
        <v/>
      </c>
      <c r="AB329" s="18" t="inlineStr">
        <is>
          <t>TRSUB0013</t>
        </is>
      </c>
      <c r="AG329" s="16" t="n">
        <v>20.53016949</v>
      </c>
    </row>
    <row r="330">
      <c r="A330" t="inlineStr">
        <is>
          <t>CDX</t>
        </is>
      </c>
      <c r="B330" t="inlineStr">
        <is>
          <t>UnitedHealth Group Inc</t>
        </is>
      </c>
      <c r="C330" t="inlineStr">
        <is>
          <t>UNH UN</t>
        </is>
      </c>
      <c r="D330" t="inlineStr">
        <is>
          <t>2917766</t>
        </is>
      </c>
      <c r="E330" t="inlineStr">
        <is>
          <t>US91324P1021</t>
        </is>
      </c>
      <c r="F330" t="inlineStr">
        <is>
          <t>91324P102</t>
        </is>
      </c>
      <c r="G330" s="11" t="n">
        <v>1798.830460188029</v>
      </c>
      <c r="H330" s="11" t="n">
        <v>379.09</v>
      </c>
      <c r="I330" s="12" t="n">
        <v>681918.6391526799</v>
      </c>
      <c r="J330" s="13" t="n">
        <v>0.0019683089426665</v>
      </c>
      <c r="K330" s="14" t="n">
        <v>346448986.9303091</v>
      </c>
      <c r="L330" s="15" t="n">
        <v>16875001</v>
      </c>
      <c r="M330" s="16" t="n">
        <v>20.53030912</v>
      </c>
      <c r="N330" s="17">
        <f>_xlfn.IF(ISNUMBER(BDP($C330, "DELTA_MID")),BDP($C330, "DELTA_MID")," ")</f>
        <v/>
      </c>
      <c r="O330" s="17">
        <f>_xlfn.IF(ISNUMBER(N330),BDP($C330, "OPT_UNDL_TICKER"),"")</f>
        <v/>
      </c>
      <c r="P330" s="18">
        <f>_xlfn.IF(ISNUMBER(N330),BDP($C330, "OPT_UNDL_PX")," ")</f>
        <v/>
      </c>
      <c r="Q330" s="17">
        <f>_xlfn.IF(ISNUMBER(N330),+G330*BDP($C330, "PX_POS_MULT_FACTOR")*P330/K330," ")</f>
        <v/>
      </c>
      <c r="R330" s="18">
        <f>_xlfn.IF(OR($A330="TUA",$A330="TYA"),"",IF(ISNUMBER(BDP($C330,"DUR_ADJ_OAS_MID")),BDP($C330,"DUR_ADJ_OAS_MID"),IF(ISNUMBER(BDP($E330&amp;" ISIN","DUR_ADJ_OAS_MID")),BDP($E330&amp;" ISIN","DUR_ADJ_OAS_MID")," ")))</f>
        <v/>
      </c>
      <c r="S330" s="17">
        <f>_xlfn.IF(ISNUMBER(N330),Q330*N330,IF(ISNUMBER(R330),J330*R330," "))</f>
        <v/>
      </c>
      <c r="AB330" s="18" t="inlineStr">
        <is>
          <t>TRSUB0013</t>
        </is>
      </c>
      <c r="AG330" s="16" t="n">
        <v>20.53016949</v>
      </c>
    </row>
    <row r="331">
      <c r="A331" t="inlineStr">
        <is>
          <t>CDX</t>
        </is>
      </c>
      <c r="B331" t="inlineStr">
        <is>
          <t>Visa Inc</t>
        </is>
      </c>
      <c r="C331" t="inlineStr">
        <is>
          <t>V UN</t>
        </is>
      </c>
      <c r="D331" t="inlineStr">
        <is>
          <t>B2PZN04</t>
        </is>
      </c>
      <c r="E331" t="inlineStr">
        <is>
          <t>US92826C8394</t>
        </is>
      </c>
      <c r="F331" t="inlineStr">
        <is>
          <t>92826C839</t>
        </is>
      </c>
      <c r="G331" s="11" t="n">
        <v>2241.145016441892</v>
      </c>
      <c r="H331" s="11" t="n">
        <v>370.45</v>
      </c>
      <c r="I331" s="12" t="n">
        <v>830232.1713408988</v>
      </c>
      <c r="J331" s="13" t="n">
        <v>0.0023964052505886</v>
      </c>
      <c r="K331" s="14" t="n">
        <v>346448986.9303091</v>
      </c>
      <c r="L331" s="15" t="n">
        <v>16875001</v>
      </c>
      <c r="M331" s="16" t="n">
        <v>20.53030912</v>
      </c>
      <c r="N331" s="17">
        <f>_xlfn.IF(ISNUMBER(BDP($C331, "DELTA_MID")),BDP($C331, "DELTA_MID")," ")</f>
        <v/>
      </c>
      <c r="O331" s="17">
        <f>_xlfn.IF(ISNUMBER(N331),BDP($C331, "OPT_UNDL_TICKER"),"")</f>
        <v/>
      </c>
      <c r="P331" s="18">
        <f>_xlfn.IF(ISNUMBER(N331),BDP($C331, "OPT_UNDL_PX")," ")</f>
        <v/>
      </c>
      <c r="Q331" s="17">
        <f>_xlfn.IF(ISNUMBER(N331),+G331*BDP($C331, "PX_POS_MULT_FACTOR")*P331/K331," ")</f>
        <v/>
      </c>
      <c r="R331" s="18">
        <f>_xlfn.IF(OR($A331="TUA",$A331="TYA"),"",IF(ISNUMBER(BDP($C331,"DUR_ADJ_OAS_MID")),BDP($C331,"DUR_ADJ_OAS_MID"),IF(ISNUMBER(BDP($E331&amp;" ISIN","DUR_ADJ_OAS_MID")),BDP($E331&amp;" ISIN","DUR_ADJ_OAS_MID")," ")))</f>
        <v/>
      </c>
      <c r="S331" s="17">
        <f>_xlfn.IF(ISNUMBER(N331),Q331*N331,IF(ISNUMBER(R331),J331*R331," "))</f>
        <v/>
      </c>
      <c r="AB331" s="18" t="inlineStr">
        <is>
          <t>TRSUB0013</t>
        </is>
      </c>
      <c r="AG331" s="16" t="n">
        <v>20.53016949</v>
      </c>
    </row>
    <row r="332">
      <c r="A332" t="inlineStr">
        <is>
          <t>CDX</t>
        </is>
      </c>
      <c r="B332" t="inlineStr">
        <is>
          <t>Vulcan Materials Co</t>
        </is>
      </c>
      <c r="C332" t="inlineStr">
        <is>
          <t>VMC UN</t>
        </is>
      </c>
      <c r="D332" t="inlineStr">
        <is>
          <t>2931205</t>
        </is>
      </c>
      <c r="E332" t="inlineStr">
        <is>
          <t>US9291601097</t>
        </is>
      </c>
      <c r="F332" t="inlineStr">
        <is>
          <t>929160109</t>
        </is>
      </c>
      <c r="G332" s="11" t="n">
        <v>2461.370077585962</v>
      </c>
      <c r="H332" s="11" t="n">
        <v>252.74</v>
      </c>
      <c r="I332" s="12" t="n">
        <v>622086.6734090762</v>
      </c>
      <c r="J332" s="13" t="n">
        <v>0.0017956082911976</v>
      </c>
      <c r="K332" s="14" t="n">
        <v>346448986.9303091</v>
      </c>
      <c r="L332" s="15" t="n">
        <v>16875001</v>
      </c>
      <c r="M332" s="16" t="n">
        <v>20.53030912</v>
      </c>
      <c r="N332" s="17">
        <f>_xlfn.IF(ISNUMBER(BDP($C332, "DELTA_MID")),BDP($C332, "DELTA_MID")," ")</f>
        <v/>
      </c>
      <c r="O332" s="17">
        <f>_xlfn.IF(ISNUMBER(N332),BDP($C332, "OPT_UNDL_TICKER"),"")</f>
        <v/>
      </c>
      <c r="P332" s="18">
        <f>_xlfn.IF(ISNUMBER(N332),BDP($C332, "OPT_UNDL_PX")," ")</f>
        <v/>
      </c>
      <c r="Q332" s="17">
        <f>_xlfn.IF(ISNUMBER(N332),+G332*BDP($C332, "PX_POS_MULT_FACTOR")*P332/K332," ")</f>
        <v/>
      </c>
      <c r="R332" s="18">
        <f>_xlfn.IF(OR($A332="TUA",$A332="TYA"),"",IF(ISNUMBER(BDP($C332,"DUR_ADJ_OAS_MID")),BDP($C332,"DUR_ADJ_OAS_MID"),IF(ISNUMBER(BDP($E332&amp;" ISIN","DUR_ADJ_OAS_MID")),BDP($E332&amp;" ISIN","DUR_ADJ_OAS_MID")," ")))</f>
        <v/>
      </c>
      <c r="S332" s="17">
        <f>_xlfn.IF(ISNUMBER(N332),Q332*N332,IF(ISNUMBER(R332),J332*R332," "))</f>
        <v/>
      </c>
      <c r="AB332" s="18" t="inlineStr">
        <is>
          <t>TRSUB0013</t>
        </is>
      </c>
      <c r="AG332" s="16" t="n">
        <v>20.53016949</v>
      </c>
    </row>
    <row r="333">
      <c r="A333" t="inlineStr">
        <is>
          <t>CDX</t>
        </is>
      </c>
      <c r="B333" t="inlineStr">
        <is>
          <t>Westinghouse Air Brake Technol</t>
        </is>
      </c>
      <c r="C333" t="inlineStr">
        <is>
          <t>WAB UN</t>
        </is>
      </c>
      <c r="D333" t="inlineStr">
        <is>
          <t>2955733</t>
        </is>
      </c>
      <c r="E333" t="inlineStr">
        <is>
          <t>US9297401088</t>
        </is>
      </c>
      <c r="F333" t="inlineStr">
        <is>
          <t>929740108</t>
        </is>
      </c>
      <c r="G333" s="11" t="n">
        <v>2723.937301270155</v>
      </c>
      <c r="H333" s="11" t="n">
        <v>283.22</v>
      </c>
      <c r="I333" s="12" t="n">
        <v>771473.5224657333</v>
      </c>
      <c r="J333" s="13" t="n">
        <v>0.0022268026508067</v>
      </c>
      <c r="K333" s="14" t="n">
        <v>346448986.9303091</v>
      </c>
      <c r="L333" s="15" t="n">
        <v>16875001</v>
      </c>
      <c r="M333" s="16" t="n">
        <v>20.53030912</v>
      </c>
      <c r="N333" s="17">
        <f>_xlfn.IF(ISNUMBER(BDP($C333, "DELTA_MID")),BDP($C333, "DELTA_MID")," ")</f>
        <v/>
      </c>
      <c r="O333" s="17">
        <f>_xlfn.IF(ISNUMBER(N333),BDP($C333, "OPT_UNDL_TICKER"),"")</f>
        <v/>
      </c>
      <c r="P333" s="18">
        <f>_xlfn.IF(ISNUMBER(N333),BDP($C333, "OPT_UNDL_PX")," ")</f>
        <v/>
      </c>
      <c r="Q333" s="17">
        <f>_xlfn.IF(ISNUMBER(N333),+G333*BDP($C333, "PX_POS_MULT_FACTOR")*P333/K333," ")</f>
        <v/>
      </c>
      <c r="R333" s="18">
        <f>_xlfn.IF(OR($A333="TUA",$A333="TYA"),"",IF(ISNUMBER(BDP($C333,"DUR_ADJ_OAS_MID")),BDP($C333,"DUR_ADJ_OAS_MID"),IF(ISNUMBER(BDP($E333&amp;" ISIN","DUR_ADJ_OAS_MID")),BDP($E333&amp;" ISIN","DUR_ADJ_OAS_MID")," ")))</f>
        <v/>
      </c>
      <c r="S333" s="17">
        <f>_xlfn.IF(ISNUMBER(N333),Q333*N333,IF(ISNUMBER(R333),J333*R333," "))</f>
        <v/>
      </c>
      <c r="AB333" s="18" t="inlineStr">
        <is>
          <t>TRSUB0013</t>
        </is>
      </c>
      <c r="AG333" s="16" t="n">
        <v>20.53016949</v>
      </c>
    </row>
    <row r="334">
      <c r="A334" t="inlineStr">
        <is>
          <t>CDX</t>
        </is>
      </c>
      <c r="B334" t="inlineStr">
        <is>
          <t>Waters Corp</t>
        </is>
      </c>
      <c r="C334" t="inlineStr">
        <is>
          <t>WAT UN</t>
        </is>
      </c>
      <c r="D334" t="inlineStr">
        <is>
          <t>2937689</t>
        </is>
      </c>
      <c r="E334" t="inlineStr">
        <is>
          <t>US9418481035</t>
        </is>
      </c>
      <c r="F334" t="inlineStr">
        <is>
          <t>941848103</t>
        </is>
      </c>
      <c r="G334" s="11" t="n">
        <v>2060.949641601389</v>
      </c>
      <c r="H334" s="11" t="n">
        <v>408.34</v>
      </c>
      <c r="I334" s="12" t="n">
        <v>841568.1766515113</v>
      </c>
      <c r="J334" s="13" t="n">
        <v>0.0024291258118783</v>
      </c>
      <c r="K334" s="14" t="n">
        <v>346448986.9303091</v>
      </c>
      <c r="L334" s="15" t="n">
        <v>16875001</v>
      </c>
      <c r="M334" s="16" t="n">
        <v>20.53030912</v>
      </c>
      <c r="N334" s="17">
        <f>_xlfn.IF(ISNUMBER(BDP($C334, "DELTA_MID")),BDP($C334, "DELTA_MID")," ")</f>
        <v/>
      </c>
      <c r="O334" s="17">
        <f>_xlfn.IF(ISNUMBER(N334),BDP($C334, "OPT_UNDL_TICKER"),"")</f>
        <v/>
      </c>
      <c r="P334" s="18">
        <f>_xlfn.IF(ISNUMBER(N334),BDP($C334, "OPT_UNDL_PX")," ")</f>
        <v/>
      </c>
      <c r="Q334" s="17">
        <f>_xlfn.IF(ISNUMBER(N334),+G334*BDP($C334, "PX_POS_MULT_FACTOR")*P334/K334," ")</f>
        <v/>
      </c>
      <c r="R334" s="18">
        <f>_xlfn.IF(OR($A334="TUA",$A334="TYA"),"",IF(ISNUMBER(BDP($C334,"DUR_ADJ_OAS_MID")),BDP($C334,"DUR_ADJ_OAS_MID"),IF(ISNUMBER(BDP($E334&amp;" ISIN","DUR_ADJ_OAS_MID")),BDP($E334&amp;" ISIN","DUR_ADJ_OAS_MID")," ")))</f>
        <v/>
      </c>
      <c r="S334" s="17">
        <f>_xlfn.IF(ISNUMBER(N334),Q334*N334,IF(ISNUMBER(R334),J334*R334," "))</f>
        <v/>
      </c>
      <c r="AB334" s="18" t="inlineStr">
        <is>
          <t>TRSUB0013</t>
        </is>
      </c>
      <c r="AG334" s="16" t="n">
        <v>20.53016949</v>
      </c>
    </row>
    <row r="335">
      <c r="A335" t="inlineStr">
        <is>
          <t>CDX</t>
        </is>
      </c>
      <c r="B335" t="inlineStr">
        <is>
          <t>Welltower Inc</t>
        </is>
      </c>
      <c r="C335" t="inlineStr">
        <is>
          <t>WELL UN</t>
        </is>
      </c>
      <c r="D335" t="inlineStr">
        <is>
          <t>BYVYHH4</t>
        </is>
      </c>
      <c r="E335" t="inlineStr">
        <is>
          <t>US95040Q1040</t>
        </is>
      </c>
      <c r="F335" t="inlineStr">
        <is>
          <t>95040Q104</t>
        </is>
      </c>
      <c r="G335" s="11" t="n">
        <v>3382.052139919208</v>
      </c>
      <c r="H335" s="11" t="n">
        <v>235.62</v>
      </c>
      <c r="I335" s="12" t="n">
        <v>796879.1252077637</v>
      </c>
      <c r="J335" s="13" t="n">
        <v>0.0023001340897788</v>
      </c>
      <c r="K335" s="14" t="n">
        <v>346448986.9303091</v>
      </c>
      <c r="L335" s="15" t="n">
        <v>16875001</v>
      </c>
      <c r="M335" s="16" t="n">
        <v>20.53030912</v>
      </c>
      <c r="N335" s="17">
        <f>_xlfn.IF(ISNUMBER(BDP($C335, "DELTA_MID")),BDP($C335, "DELTA_MID")," ")</f>
        <v/>
      </c>
      <c r="O335" s="17">
        <f>_xlfn.IF(ISNUMBER(N335),BDP($C335, "OPT_UNDL_TICKER"),"")</f>
        <v/>
      </c>
      <c r="P335" s="18">
        <f>_xlfn.IF(ISNUMBER(N335),BDP($C335, "OPT_UNDL_PX")," ")</f>
        <v/>
      </c>
      <c r="Q335" s="17">
        <f>_xlfn.IF(ISNUMBER(N335),+G335*BDP($C335, "PX_POS_MULT_FACTOR")*P335/K335," ")</f>
        <v/>
      </c>
      <c r="R335" s="18">
        <f>_xlfn.IF(OR($A335="TUA",$A335="TYA"),"",IF(ISNUMBER(BDP($C335,"DUR_ADJ_OAS_MID")),BDP($C335,"DUR_ADJ_OAS_MID"),IF(ISNUMBER(BDP($E335&amp;" ISIN","DUR_ADJ_OAS_MID")),BDP($E335&amp;" ISIN","DUR_ADJ_OAS_MID")," ")))</f>
        <v/>
      </c>
      <c r="S335" s="17">
        <f>_xlfn.IF(ISNUMBER(N335),Q335*N335,IF(ISNUMBER(R335),J335*R335," "))</f>
        <v/>
      </c>
      <c r="AB335" s="18" t="inlineStr">
        <is>
          <t>TRSUB0013</t>
        </is>
      </c>
      <c r="AG335" s="16" t="n">
        <v>20.53016949</v>
      </c>
    </row>
    <row r="336">
      <c r="A336" t="inlineStr">
        <is>
          <t>CDX</t>
        </is>
      </c>
      <c r="B336" t="inlineStr">
        <is>
          <t>Williams Cos Inc/The</t>
        </is>
      </c>
      <c r="C336" t="inlineStr">
        <is>
          <t>WMB UN</t>
        </is>
      </c>
      <c r="D336" t="inlineStr">
        <is>
          <t>2967181</t>
        </is>
      </c>
      <c r="E336" t="inlineStr">
        <is>
          <t>US9694571004</t>
        </is>
      </c>
      <c r="F336" t="inlineStr">
        <is>
          <t>969457100</t>
        </is>
      </c>
      <c r="G336" s="11" t="n">
        <v>9713.303504555384</v>
      </c>
      <c r="H336" s="11" t="n">
        <v>72.84999999999999</v>
      </c>
      <c r="I336" s="12" t="n">
        <v>707614.1603068596</v>
      </c>
      <c r="J336" s="13" t="n">
        <v>0.0020424772102139</v>
      </c>
      <c r="K336" s="14" t="n">
        <v>346448986.9303091</v>
      </c>
      <c r="L336" s="15" t="n">
        <v>16875001</v>
      </c>
      <c r="M336" s="16" t="n">
        <v>20.53030912</v>
      </c>
      <c r="N336" s="17">
        <f>_xlfn.IF(ISNUMBER(BDP($C336, "DELTA_MID")),BDP($C336, "DELTA_MID")," ")</f>
        <v/>
      </c>
      <c r="O336" s="17">
        <f>_xlfn.IF(ISNUMBER(N336),BDP($C336, "OPT_UNDL_TICKER"),"")</f>
        <v/>
      </c>
      <c r="P336" s="18">
        <f>_xlfn.IF(ISNUMBER(N336),BDP($C336, "OPT_UNDL_PX")," ")</f>
        <v/>
      </c>
      <c r="Q336" s="17">
        <f>_xlfn.IF(ISNUMBER(N336),+G336*BDP($C336, "PX_POS_MULT_FACTOR")*P336/K336," ")</f>
        <v/>
      </c>
      <c r="R336" s="18">
        <f>_xlfn.IF(OR($A336="TUA",$A336="TYA"),"",IF(ISNUMBER(BDP($C336,"DUR_ADJ_OAS_MID")),BDP($C336,"DUR_ADJ_OAS_MID"),IF(ISNUMBER(BDP($E336&amp;" ISIN","DUR_ADJ_OAS_MID")),BDP($E336&amp;" ISIN","DUR_ADJ_OAS_MID")," ")))</f>
        <v/>
      </c>
      <c r="S336" s="17">
        <f>_xlfn.IF(ISNUMBER(N336),Q336*N336,IF(ISNUMBER(R336),J336*R336," "))</f>
        <v/>
      </c>
      <c r="AB336" s="18" t="inlineStr">
        <is>
          <t>TRSUB0013</t>
        </is>
      </c>
      <c r="AG336" s="16" t="n">
        <v>20.53016949</v>
      </c>
    </row>
    <row r="337">
      <c r="A337" t="inlineStr">
        <is>
          <t>CDX</t>
        </is>
      </c>
      <c r="B337" t="inlineStr">
        <is>
          <t>Williams-Sonoma Inc</t>
        </is>
      </c>
      <c r="C337" t="inlineStr">
        <is>
          <t>WSM UN</t>
        </is>
      </c>
      <c r="D337" t="inlineStr">
        <is>
          <t>2967589</t>
        </is>
      </c>
      <c r="E337" t="inlineStr">
        <is>
          <t>US9699041011</t>
        </is>
      </c>
      <c r="F337" t="inlineStr">
        <is>
          <t>969904101</t>
        </is>
      </c>
      <c r="G337" s="11" t="n">
        <v>3255.378304924916</v>
      </c>
      <c r="H337" s="11" t="n">
        <v>226.23</v>
      </c>
      <c r="I337" s="12" t="n">
        <v>736464.2339231637</v>
      </c>
      <c r="J337" s="13" t="n">
        <v>0.0021257508658015</v>
      </c>
      <c r="K337" s="14" t="n">
        <v>346448986.9303091</v>
      </c>
      <c r="L337" s="15" t="n">
        <v>16875001</v>
      </c>
      <c r="M337" s="16" t="n">
        <v>20.53030912</v>
      </c>
      <c r="N337" s="17">
        <f>_xlfn.IF(ISNUMBER(BDP($C337, "DELTA_MID")),BDP($C337, "DELTA_MID")," ")</f>
        <v/>
      </c>
      <c r="O337" s="17">
        <f>_xlfn.IF(ISNUMBER(N337),BDP($C337, "OPT_UNDL_TICKER"),"")</f>
        <v/>
      </c>
      <c r="P337" s="18">
        <f>_xlfn.IF(ISNUMBER(N337),BDP($C337, "OPT_UNDL_PX")," ")</f>
        <v/>
      </c>
      <c r="Q337" s="17">
        <f>_xlfn.IF(ISNUMBER(N337),+G337*BDP($C337, "PX_POS_MULT_FACTOR")*P337/K337," ")</f>
        <v/>
      </c>
      <c r="R337" s="18">
        <f>_xlfn.IF(OR($A337="TUA",$A337="TYA"),"",IF(ISNUMBER(BDP($C337,"DUR_ADJ_OAS_MID")),BDP($C337,"DUR_ADJ_OAS_MID"),IF(ISNUMBER(BDP($E337&amp;" ISIN","DUR_ADJ_OAS_MID")),BDP($E337&amp;" ISIN","DUR_ADJ_OAS_MID")," ")))</f>
        <v/>
      </c>
      <c r="S337" s="17">
        <f>_xlfn.IF(ISNUMBER(N337),Q337*N337,IF(ISNUMBER(R337),J337*R337," "))</f>
        <v/>
      </c>
      <c r="AB337" s="18" t="inlineStr">
        <is>
          <t>TRSUB0013</t>
        </is>
      </c>
      <c r="AG337" s="16" t="n">
        <v>20.53016949</v>
      </c>
    </row>
    <row r="338">
      <c r="A338" t="inlineStr">
        <is>
          <t>CDX</t>
        </is>
      </c>
      <c r="B338" t="inlineStr">
        <is>
          <t>Willis Towers Watson PLC</t>
        </is>
      </c>
      <c r="C338" t="inlineStr">
        <is>
          <t>WTW UW</t>
        </is>
      </c>
      <c r="D338" t="inlineStr">
        <is>
          <t>BDB6Q21</t>
        </is>
      </c>
      <c r="E338" t="inlineStr">
        <is>
          <t>IE00BDB6Q211</t>
        </is>
      </c>
      <c r="G338" s="11" t="n">
        <v>2858.362267549845</v>
      </c>
      <c r="H338" s="11" t="n">
        <v>315.61</v>
      </c>
      <c r="I338" s="12" t="n">
        <v>902127.7152614066</v>
      </c>
      <c r="J338" s="13" t="n">
        <v>0.0026039265499219</v>
      </c>
      <c r="K338" s="14" t="n">
        <v>346448986.9303091</v>
      </c>
      <c r="L338" s="15" t="n">
        <v>16875001</v>
      </c>
      <c r="M338" s="16" t="n">
        <v>20.53030912</v>
      </c>
      <c r="N338" s="17">
        <f>_xlfn.IF(ISNUMBER(BDP($C338, "DELTA_MID")),BDP($C338, "DELTA_MID")," ")</f>
        <v/>
      </c>
      <c r="O338" s="17">
        <f>_xlfn.IF(ISNUMBER(N338),BDP($C338, "OPT_UNDL_TICKER"),"")</f>
        <v/>
      </c>
      <c r="P338" s="18">
        <f>_xlfn.IF(ISNUMBER(N338),BDP($C338, "OPT_UNDL_PX")," ")</f>
        <v/>
      </c>
      <c r="Q338" s="17">
        <f>_xlfn.IF(ISNUMBER(N338),+G338*BDP($C338, "PX_POS_MULT_FACTOR")*P338/K338," ")</f>
        <v/>
      </c>
      <c r="R338" s="18">
        <f>_xlfn.IF(OR($A338="TUA",$A338="TYA"),"",IF(ISNUMBER(BDP($C338,"DUR_ADJ_OAS_MID")),BDP($C338,"DUR_ADJ_OAS_MID"),IF(ISNUMBER(BDP($E338&amp;" ISIN","DUR_ADJ_OAS_MID")),BDP($E338&amp;" ISIN","DUR_ADJ_OAS_MID")," ")))</f>
        <v/>
      </c>
      <c r="S338" s="17">
        <f>_xlfn.IF(ISNUMBER(N338),Q338*N338,IF(ISNUMBER(R338),J338*R338," "))</f>
        <v/>
      </c>
      <c r="AB338" s="18" t="inlineStr">
        <is>
          <t>TRSUB0013</t>
        </is>
      </c>
      <c r="AG338" s="16" t="n">
        <v>20.53016949</v>
      </c>
    </row>
    <row r="339">
      <c r="A339" t="inlineStr">
        <is>
          <t>CDX</t>
        </is>
      </c>
      <c r="B339" t="inlineStr">
        <is>
          <t>SIMPLIFY E GOVT MONEY MKT ETF</t>
        </is>
      </c>
      <c r="C339" t="inlineStr">
        <is>
          <t>SBIL</t>
        </is>
      </c>
      <c r="D339" t="inlineStr">
        <is>
          <t>BNVVNP8</t>
        </is>
      </c>
      <c r="E339" t="inlineStr">
        <is>
          <t>US82889N2696</t>
        </is>
      </c>
      <c r="F339" t="inlineStr">
        <is>
          <t>82889N269</t>
        </is>
      </c>
      <c r="G339" s="11" t="n">
        <v>2666094</v>
      </c>
      <c r="H339" s="11" t="n">
        <v>100.16</v>
      </c>
      <c r="I339" s="12" t="n">
        <v>267035975.04</v>
      </c>
      <c r="J339" s="13" t="n">
        <v>0.7707853099999999</v>
      </c>
      <c r="K339" s="14" t="n">
        <v>346448986.9303091</v>
      </c>
      <c r="L339" s="15" t="n">
        <v>16875001</v>
      </c>
      <c r="M339" s="16" t="n">
        <v>20.53030912</v>
      </c>
      <c r="N339" s="17">
        <f>_xlfn.IF(ISNUMBER(BDP($C339, "DELTA_MID")),BDP($C339, "DELTA_MID")," ")</f>
        <v/>
      </c>
      <c r="O339" s="17">
        <f>_xlfn.IF(ISNUMBER(N339),BDP($C339, "OPT_UNDL_TICKER"),"")</f>
        <v/>
      </c>
      <c r="P339" s="18">
        <f>_xlfn.IF(ISNUMBER(N339),BDP($C339, "OPT_UNDL_PX")," ")</f>
        <v/>
      </c>
      <c r="Q339" s="17">
        <f>_xlfn.IF(ISNUMBER(N339),+G339*BDP($C339, "PX_POS_MULT_FACTOR")*P339/K339," ")</f>
        <v/>
      </c>
      <c r="R339" s="18">
        <f>_xlfn.IF(OR($A339="TUA",$A339="TYA"),"",IF(ISNUMBER(BDP($C339,"DUR_ADJ_OAS_MID")),BDP($C339,"DUR_ADJ_OAS_MID"),IF(ISNUMBER(BDP($E339&amp;" ISIN","DUR_ADJ_OAS_MID")),BDP($E339&amp;" ISIN","DUR_ADJ_OAS_MID")," ")))</f>
        <v/>
      </c>
      <c r="S339" s="17">
        <f>_xlfn.IF(ISNUMBER(N339),Q339*N339,IF(ISNUMBER(R339),J339*R339," "))</f>
        <v/>
      </c>
      <c r="T339" t="inlineStr">
        <is>
          <t>82889N269</t>
        </is>
      </c>
      <c r="U339" t="inlineStr">
        <is>
          <t>Fund</t>
        </is>
      </c>
      <c r="AG339" s="16" t="n">
        <v>20.53016949</v>
      </c>
    </row>
    <row r="340">
      <c r="A340" t="inlineStr">
        <is>
          <t>CDX</t>
        </is>
      </c>
      <c r="B340" t="inlineStr">
        <is>
          <t>B 1/28/27 Govt</t>
        </is>
      </c>
      <c r="C340" t="inlineStr">
        <is>
          <t>B 1/28/27 Govt</t>
        </is>
      </c>
      <c r="D340" t="inlineStr">
        <is>
          <t>BXW2BR8</t>
        </is>
      </c>
      <c r="E340" t="inlineStr">
        <is>
          <t>US912797VU85</t>
        </is>
      </c>
      <c r="F340" t="inlineStr">
        <is>
          <t>912797VU8</t>
        </is>
      </c>
      <c r="G340" s="11" t="n">
        <v>13900000</v>
      </c>
      <c r="H340" s="11" t="n">
        <v>98.506361</v>
      </c>
      <c r="I340" s="12" t="n">
        <v>13692384.18</v>
      </c>
      <c r="J340" s="13" t="n">
        <v>0.03952235</v>
      </c>
      <c r="K340" s="14" t="n">
        <v>346448986.9303091</v>
      </c>
      <c r="L340" s="15" t="n">
        <v>16875001</v>
      </c>
      <c r="M340" s="16" t="n">
        <v>20.53030912</v>
      </c>
      <c r="N340" s="17">
        <f>_xlfn.IF(ISNUMBER(BDP($C340, "DELTA_MID")),BDP($C340, "DELTA_MID")," ")</f>
        <v/>
      </c>
      <c r="O340" s="17">
        <f>_xlfn.IF(ISNUMBER(N340),BDP($C340, "OPT_UNDL_TICKER"),"")</f>
        <v/>
      </c>
      <c r="P340" s="18">
        <f>_xlfn.IF(ISNUMBER(N340),BDP($C340, "OPT_UNDL_PX")," ")</f>
        <v/>
      </c>
      <c r="Q340" s="17">
        <f>_xlfn.IF(ISNUMBER(N340),+G340*BDP($C340, "PX_POS_MULT_FACTOR")*P340/K340," ")</f>
        <v/>
      </c>
      <c r="R340" s="18">
        <f>_xlfn.IF(OR($A340="TUA",$A340="TYA"),"",IF(ISNUMBER(BDP($C340,"DUR_ADJ_OAS_MID")),BDP($C340,"DUR_ADJ_OAS_MID"),IF(ISNUMBER(BDP($E340&amp;" ISIN","DUR_ADJ_OAS_MID")),BDP($E340&amp;" ISIN","DUR_ADJ_OAS_MID")," ")))</f>
        <v/>
      </c>
      <c r="S340" s="17">
        <f>_xlfn.IF(ISNUMBER(N340),Q340*N340,IF(ISNUMBER(R340),J340*R340," "))</f>
        <v/>
      </c>
      <c r="T340" t="inlineStr">
        <is>
          <t>912797VU8</t>
        </is>
      </c>
      <c r="U340" t="inlineStr">
        <is>
          <t>Treasury Bill</t>
        </is>
      </c>
      <c r="AG340" s="16" t="n">
        <v>20.53016949</v>
      </c>
    </row>
    <row r="341">
      <c r="A341" t="inlineStr">
        <is>
          <t>CDX</t>
        </is>
      </c>
      <c r="B341" t="inlineStr">
        <is>
          <t>B 12/3/26 Govt</t>
        </is>
      </c>
      <c r="C341" t="inlineStr">
        <is>
          <t>B 12/3/26 Govt</t>
        </is>
      </c>
      <c r="D341" t="inlineStr">
        <is>
          <t>BW61LR4</t>
        </is>
      </c>
      <c r="E341" t="inlineStr">
        <is>
          <t>US912797VA22</t>
        </is>
      </c>
      <c r="F341" t="inlineStr">
        <is>
          <t>912797VA2</t>
        </is>
      </c>
      <c r="G341" s="11" t="n">
        <v>29660000</v>
      </c>
      <c r="H341" s="11" t="n">
        <v>99.133889</v>
      </c>
      <c r="I341" s="12" t="n">
        <v>29403111.48</v>
      </c>
      <c r="J341" s="13" t="n">
        <v>0.08487053999999999</v>
      </c>
      <c r="K341" s="14" t="n">
        <v>346448986.9303091</v>
      </c>
      <c r="L341" s="15" t="n">
        <v>16875001</v>
      </c>
      <c r="M341" s="16" t="n">
        <v>20.53030912</v>
      </c>
      <c r="N341" s="17">
        <f>_xlfn.IF(ISNUMBER(BDP($C341, "DELTA_MID")),BDP($C341, "DELTA_MID")," ")</f>
        <v/>
      </c>
      <c r="O341" s="17">
        <f>_xlfn.IF(ISNUMBER(N341),BDP($C341, "OPT_UNDL_TICKER"),"")</f>
        <v/>
      </c>
      <c r="P341" s="18">
        <f>_xlfn.IF(ISNUMBER(N341),BDP($C341, "OPT_UNDL_PX")," ")</f>
        <v/>
      </c>
      <c r="Q341" s="17">
        <f>_xlfn.IF(ISNUMBER(N341),+G341*BDP($C341, "PX_POS_MULT_FACTOR")*P341/K341," ")</f>
        <v/>
      </c>
      <c r="R341" s="18">
        <f>_xlfn.IF(OR($A341="TUA",$A341="TYA"),"",IF(ISNUMBER(BDP($C341,"DUR_ADJ_OAS_MID")),BDP($C341,"DUR_ADJ_OAS_MID"),IF(ISNUMBER(BDP($E341&amp;" ISIN","DUR_ADJ_OAS_MID")),BDP($E341&amp;" ISIN","DUR_ADJ_OAS_MID")," ")))</f>
        <v/>
      </c>
      <c r="S341" s="17">
        <f>_xlfn.IF(ISNUMBER(N341),Q341*N341,IF(ISNUMBER(R341),J341*R341," "))</f>
        <v/>
      </c>
      <c r="T341" t="inlineStr">
        <is>
          <t>912797VA2</t>
        </is>
      </c>
      <c r="U341" t="inlineStr">
        <is>
          <t>Treasury Bill</t>
        </is>
      </c>
      <c r="AG341" s="16" t="n">
        <v>20.53016949</v>
      </c>
    </row>
    <row r="342">
      <c r="A342" t="inlineStr">
        <is>
          <t>CDX</t>
        </is>
      </c>
      <c r="B342" t="inlineStr">
        <is>
          <t>B 12/31/26 Govt</t>
        </is>
      </c>
      <c r="C342" t="inlineStr">
        <is>
          <t>B 12/31/26 Govt</t>
        </is>
      </c>
      <c r="D342" t="inlineStr">
        <is>
          <t>BNVVYP5</t>
        </is>
      </c>
      <c r="E342" t="inlineStr">
        <is>
          <t>US912797VJ31</t>
        </is>
      </c>
      <c r="F342" t="inlineStr">
        <is>
          <t>912797VJ3</t>
        </is>
      </c>
      <c r="G342" s="11" t="n">
        <v>25000000</v>
      </c>
      <c r="H342" s="11" t="n">
        <v>98.81701700000001</v>
      </c>
      <c r="I342" s="12" t="n">
        <v>24704254.25</v>
      </c>
      <c r="J342" s="13" t="n">
        <v>0.07130752999999999</v>
      </c>
      <c r="K342" s="14" t="n">
        <v>346448986.9303091</v>
      </c>
      <c r="L342" s="15" t="n">
        <v>16875001</v>
      </c>
      <c r="M342" s="16" t="n">
        <v>20.53030912</v>
      </c>
      <c r="N342" s="17">
        <f>_xlfn.IF(ISNUMBER(BDP($C342, "DELTA_MID")),BDP($C342, "DELTA_MID")," ")</f>
        <v/>
      </c>
      <c r="O342" s="17">
        <f>_xlfn.IF(ISNUMBER(N342),BDP($C342, "OPT_UNDL_TICKER"),"")</f>
        <v/>
      </c>
      <c r="P342" s="18">
        <f>_xlfn.IF(ISNUMBER(N342),BDP($C342, "OPT_UNDL_PX")," ")</f>
        <v/>
      </c>
      <c r="Q342" s="17">
        <f>_xlfn.IF(ISNUMBER(N342),+G342*BDP($C342, "PX_POS_MULT_FACTOR")*P342/K342," ")</f>
        <v/>
      </c>
      <c r="R342" s="18">
        <f>_xlfn.IF(OR($A342="TUA",$A342="TYA"),"",IF(ISNUMBER(BDP($C342,"DUR_ADJ_OAS_MID")),BDP($C342,"DUR_ADJ_OAS_MID"),IF(ISNUMBER(BDP($E342&amp;" ISIN","DUR_ADJ_OAS_MID")),BDP($E342&amp;" ISIN","DUR_ADJ_OAS_MID")," ")))</f>
        <v/>
      </c>
      <c r="S342" s="17">
        <f>_xlfn.IF(ISNUMBER(N342),Q342*N342,IF(ISNUMBER(R342),J342*R342," "))</f>
        <v/>
      </c>
      <c r="T342" t="inlineStr">
        <is>
          <t>912797VJ3</t>
        </is>
      </c>
      <c r="U342" t="inlineStr">
        <is>
          <t>Treasury Bill</t>
        </is>
      </c>
      <c r="AG342" s="16" t="n">
        <v>20.53016949</v>
      </c>
    </row>
    <row r="343">
      <c r="A343" t="inlineStr">
        <is>
          <t>CDX</t>
        </is>
      </c>
      <c r="B343" t="inlineStr">
        <is>
          <t>B 3/11/27 Govt</t>
        </is>
      </c>
      <c r="C343" t="inlineStr">
        <is>
          <t>B 3/11/27 Govt</t>
        </is>
      </c>
      <c r="D343" t="inlineStr">
        <is>
          <t>BXXNSH9</t>
        </is>
      </c>
      <c r="E343" t="inlineStr">
        <is>
          <t>US912797WK94</t>
        </is>
      </c>
      <c r="F343" t="inlineStr">
        <is>
          <t>912797WK9</t>
        </is>
      </c>
      <c r="G343" s="11" t="n">
        <v>16000000</v>
      </c>
      <c r="H343" s="11" t="n">
        <v>98.01480599999999</v>
      </c>
      <c r="I343" s="12" t="n">
        <v>15682368.96</v>
      </c>
      <c r="J343" s="13" t="n">
        <v>0.04526633</v>
      </c>
      <c r="K343" s="14" t="n">
        <v>346448986.9303091</v>
      </c>
      <c r="L343" s="15" t="n">
        <v>16875001</v>
      </c>
      <c r="M343" s="16" t="n">
        <v>20.53030912</v>
      </c>
      <c r="N343" s="17">
        <f>_xlfn.IF(ISNUMBER(BDP($C343, "DELTA_MID")),BDP($C343, "DELTA_MID")," ")</f>
        <v/>
      </c>
      <c r="O343" s="17">
        <f>_xlfn.IF(ISNUMBER(N343),BDP($C343, "OPT_UNDL_TICKER"),"")</f>
        <v/>
      </c>
      <c r="P343" s="18">
        <f>_xlfn.IF(ISNUMBER(N343),BDP($C343, "OPT_UNDL_PX")," ")</f>
        <v/>
      </c>
      <c r="Q343" s="17">
        <f>_xlfn.IF(ISNUMBER(N343),+G343*BDP($C343, "PX_POS_MULT_FACTOR")*P343/K343," ")</f>
        <v/>
      </c>
      <c r="R343" s="18">
        <f>_xlfn.IF(OR($A343="TUA",$A343="TYA"),"",IF(ISNUMBER(BDP($C343,"DUR_ADJ_OAS_MID")),BDP($C343,"DUR_ADJ_OAS_MID"),IF(ISNUMBER(BDP($E343&amp;" ISIN","DUR_ADJ_OAS_MID")),BDP($E343&amp;" ISIN","DUR_ADJ_OAS_MID")," ")))</f>
        <v/>
      </c>
      <c r="S343" s="17">
        <f>_xlfn.IF(ISNUMBER(N343),Q343*N343,IF(ISNUMBER(R343),J343*R343," "))</f>
        <v/>
      </c>
      <c r="T343" t="inlineStr">
        <is>
          <t>912797WK9</t>
        </is>
      </c>
      <c r="U343" t="inlineStr">
        <is>
          <t>Treasury Bill</t>
        </is>
      </c>
      <c r="AG343" s="16" t="n">
        <v>20.53016949</v>
      </c>
    </row>
    <row r="344">
      <c r="A344" t="inlineStr">
        <is>
          <t>CDX</t>
        </is>
      </c>
      <c r="B344" t="inlineStr">
        <is>
          <t>Cash</t>
        </is>
      </c>
      <c r="C344" t="inlineStr">
        <is>
          <t>Cash</t>
        </is>
      </c>
      <c r="G344" s="11" t="n">
        <v>1312341.3203091</v>
      </c>
      <c r="H344" s="11" t="n">
        <v>1</v>
      </c>
      <c r="I344" s="12" t="n">
        <v>1312341.3203091</v>
      </c>
      <c r="J344" s="13" t="n">
        <v>0.003788</v>
      </c>
      <c r="K344" s="14" t="n">
        <v>346448986.9303091</v>
      </c>
      <c r="L344" s="15" t="n">
        <v>16875001</v>
      </c>
      <c r="M344" s="16" t="n">
        <v>20.53030912</v>
      </c>
      <c r="N344" s="17">
        <f>_xlfn.IF(ISNUMBER(BDP($C344, "DELTA_MID")),BDP($C344, "DELTA_MID")," ")</f>
        <v/>
      </c>
      <c r="O344" s="17">
        <f>_xlfn.IF(ISNUMBER(N344),BDP($C344, "OPT_UNDL_TICKER"),"")</f>
        <v/>
      </c>
      <c r="P344" s="18">
        <f>_xlfn.IF(ISNUMBER(N344),BDP($C344, "OPT_UNDL_PX")," ")</f>
        <v/>
      </c>
      <c r="Q344" s="17">
        <f>_xlfn.IF(ISNUMBER(N344),+G344*BDP($C344, "PX_POS_MULT_FACTOR")*P344/K344," ")</f>
        <v/>
      </c>
      <c r="R344" s="18">
        <f>_xlfn.IF(OR($A344="TUA",$A344="TYA"),"",IF(ISNUMBER(BDP($C344,"DUR_ADJ_OAS_MID")),BDP($C344,"DUR_ADJ_OAS_MID"),IF(ISNUMBER(BDP($E344&amp;" ISIN","DUR_ADJ_OAS_MID")),BDP($E344&amp;" ISIN","DUR_ADJ_OAS_MID")," ")))</f>
        <v/>
      </c>
      <c r="S344" s="17">
        <f>_xlfn.IF(ISNUMBER(N344),Q344*N344,IF(ISNUMBER(R344),J344*R344," "))</f>
        <v/>
      </c>
      <c r="T344" t="inlineStr">
        <is>
          <t>Cash</t>
        </is>
      </c>
      <c r="U344" t="inlineStr">
        <is>
          <t>Cash</t>
        </is>
      </c>
      <c r="AG344" s="16" t="n">
        <v>20.53016949</v>
      </c>
    </row>
    <row r="345">
      <c r="N345" s="17">
        <f>_xlfn.IF(ISNUMBER(BDP($C345, "DELTA_MID")),BDP($C345, "DELTA_MID")," ")</f>
        <v/>
      </c>
      <c r="O345" s="17">
        <f>_xlfn.IF(ISNUMBER(N345),BDP($C345, "OPT_UNDL_TICKER"),"")</f>
        <v/>
      </c>
      <c r="P345" s="18">
        <f>_xlfn.IF(ISNUMBER(N345),BDP($C345, "OPT_UNDL_PX")," ")</f>
        <v/>
      </c>
      <c r="Q345" s="17">
        <f>_xlfn.IF(ISNUMBER(N345),+G345*BDP($C345, "PX_POS_MULT_FACTOR")*P345/K345," ")</f>
        <v/>
      </c>
      <c r="R345" s="18">
        <f>_xlfn.IF(OR($A345="TUA",$A345="TYA"),"",IF(ISNUMBER(BDP($C345,"DUR_ADJ_OAS_MID")),BDP($C345,"DUR_ADJ_OAS_MID"),IF(ISNUMBER(BDP($E345&amp;" ISIN","DUR_ADJ_OAS_MID")),BDP($E345&amp;" ISIN","DUR_ADJ_OAS_MID")," ")))</f>
        <v/>
      </c>
      <c r="S345" s="17">
        <f>_xlfn.IF(ISNUMBER(N345),Q345*N345,IF(ISNUMBER(R345),J345*R345," "))</f>
        <v/>
      </c>
    </row>
    <row r="346">
      <c r="A346" t="inlineStr">
        <is>
          <t>CRDT</t>
        </is>
      </c>
      <c r="B346" t="inlineStr">
        <is>
          <t>AGNC V6.125 PERP F Pfd</t>
        </is>
      </c>
      <c r="C346" t="inlineStr">
        <is>
          <t>AGNC V6.125 PERP F Pfd</t>
        </is>
      </c>
      <c r="D346" t="inlineStr">
        <is>
          <t>BK8ZYQ0</t>
        </is>
      </c>
      <c r="E346" t="inlineStr">
        <is>
          <t>US00123Q8722</t>
        </is>
      </c>
      <c r="F346" t="inlineStr">
        <is>
          <t>00123Q872</t>
        </is>
      </c>
      <c r="G346" s="11" t="n">
        <v>21500</v>
      </c>
      <c r="H346" s="11" t="n">
        <v>25.42</v>
      </c>
      <c r="I346" s="12" t="n">
        <v>546530</v>
      </c>
      <c r="J346" s="13" t="n">
        <v>0.01801108</v>
      </c>
      <c r="K346" s="14" t="n">
        <v>30341539.93719812</v>
      </c>
      <c r="L346" s="15" t="n">
        <v>1350001</v>
      </c>
      <c r="M346" s="16" t="n">
        <v>22.47519812</v>
      </c>
      <c r="N346" s="17">
        <f>_xlfn.IF(ISNUMBER(BDP($C346, "DELTA_MID")),BDP($C346, "DELTA_MID")," ")</f>
        <v/>
      </c>
      <c r="O346" s="17">
        <f>_xlfn.IF(ISNUMBER(N346),BDP($C346, "OPT_UNDL_TICKER"),"")</f>
        <v/>
      </c>
      <c r="P346" s="18">
        <f>_xlfn.IF(ISNUMBER(N346),BDP($C346, "OPT_UNDL_PX")," ")</f>
        <v/>
      </c>
      <c r="Q346" s="17">
        <f>_xlfn.IF(ISNUMBER(N346),+G346*BDP($C346, "PX_POS_MULT_FACTOR")*P346/K346," ")</f>
        <v/>
      </c>
      <c r="R346" s="18">
        <f>_xlfn.IF(OR($A346="TUA",$A346="TYA"),"",IF(ISNUMBER(BDP($C346,"DUR_ADJ_OAS_MID")),BDP($C346,"DUR_ADJ_OAS_MID"),IF(ISNUMBER(BDP($E346&amp;" ISIN","DUR_ADJ_OAS_MID")),BDP($E346&amp;" ISIN","DUR_ADJ_OAS_MID")," ")))</f>
        <v/>
      </c>
      <c r="S346" s="17">
        <f>_xlfn.IF(ISNUMBER(N346),Q346*N346,IF(ISNUMBER(R346),J346*R346," "))</f>
        <v/>
      </c>
      <c r="T346" t="inlineStr">
        <is>
          <t>00123Q872</t>
        </is>
      </c>
      <c r="U346" t="inlineStr">
        <is>
          <t>Preferred</t>
        </is>
      </c>
      <c r="AG346" s="16" t="n">
        <v>22.47709286</v>
      </c>
    </row>
    <row r="347">
      <c r="A347" t="inlineStr">
        <is>
          <t>CRDT</t>
        </is>
      </c>
      <c r="B347" t="inlineStr">
        <is>
          <t>C V0 10/30/40 Pfd</t>
        </is>
      </c>
      <c r="C347" t="inlineStr">
        <is>
          <t>C V0 10/30/40 Pfd</t>
        </is>
      </c>
      <c r="D347" t="inlineStr">
        <is>
          <t>B3Z1BZ0</t>
        </is>
      </c>
      <c r="E347" t="inlineStr">
        <is>
          <t>US1730802014</t>
        </is>
      </c>
      <c r="F347" t="inlineStr">
        <is>
          <t>173080201</t>
        </is>
      </c>
      <c r="G347" s="11" t="n">
        <v>31000</v>
      </c>
      <c r="H347" s="11" t="n">
        <v>26.22</v>
      </c>
      <c r="I347" s="12" t="n">
        <v>812820</v>
      </c>
      <c r="J347" s="13" t="n">
        <v>0.02678676</v>
      </c>
      <c r="K347" s="14" t="n">
        <v>30341539.93719812</v>
      </c>
      <c r="L347" s="15" t="n">
        <v>1350001</v>
      </c>
      <c r="M347" s="16" t="n">
        <v>22.47519812</v>
      </c>
      <c r="N347" s="17">
        <f>_xlfn.IF(ISNUMBER(BDP($C347, "DELTA_MID")),BDP($C347, "DELTA_MID")," ")</f>
        <v/>
      </c>
      <c r="O347" s="17">
        <f>_xlfn.IF(ISNUMBER(N347),BDP($C347, "OPT_UNDL_TICKER"),"")</f>
        <v/>
      </c>
      <c r="P347" s="18">
        <f>_xlfn.IF(ISNUMBER(N347),BDP($C347, "OPT_UNDL_PX")," ")</f>
        <v/>
      </c>
      <c r="Q347" s="17">
        <f>_xlfn.IF(ISNUMBER(N347),+G347*BDP($C347, "PX_POS_MULT_FACTOR")*P347/K347," ")</f>
        <v/>
      </c>
      <c r="R347" s="18">
        <f>_xlfn.IF(OR($A347="TUA",$A347="TYA"),"",IF(ISNUMBER(BDP($C347,"DUR_ADJ_OAS_MID")),BDP($C347,"DUR_ADJ_OAS_MID"),IF(ISNUMBER(BDP($E347&amp;" ISIN","DUR_ADJ_OAS_MID")),BDP($E347&amp;" ISIN","DUR_ADJ_OAS_MID")," ")))</f>
        <v/>
      </c>
      <c r="S347" s="17">
        <f>_xlfn.IF(ISNUMBER(N347),Q347*N347,IF(ISNUMBER(R347),J347*R347," "))</f>
        <v/>
      </c>
      <c r="T347" t="inlineStr">
        <is>
          <t>173080201</t>
        </is>
      </c>
      <c r="U347" t="inlineStr">
        <is>
          <t>Preferred</t>
        </is>
      </c>
      <c r="AG347" s="16" t="n">
        <v>22.47709286</v>
      </c>
    </row>
    <row r="348">
      <c r="A348" t="inlineStr">
        <is>
          <t>CRDT</t>
        </is>
      </c>
      <c r="B348" t="inlineStr">
        <is>
          <t>CIM V7.75 PERP C Pfd</t>
        </is>
      </c>
      <c r="C348" t="inlineStr">
        <is>
          <t>CIM V7.75 PERP C Pfd</t>
        </is>
      </c>
      <c r="D348" t="inlineStr">
        <is>
          <t>BGHCHV0</t>
        </is>
      </c>
      <c r="E348" t="inlineStr">
        <is>
          <t>US16934Q5053</t>
        </is>
      </c>
      <c r="F348" t="inlineStr">
        <is>
          <t>16934Q505</t>
        </is>
      </c>
      <c r="G348" s="11" t="n">
        <v>53000</v>
      </c>
      <c r="H348" s="11" t="n">
        <v>22.67</v>
      </c>
      <c r="I348" s="12" t="n">
        <v>1201510</v>
      </c>
      <c r="J348" s="13" t="n">
        <v>0.03959617</v>
      </c>
      <c r="K348" s="14" t="n">
        <v>30341539.93719812</v>
      </c>
      <c r="L348" s="15" t="n">
        <v>1350001</v>
      </c>
      <c r="M348" s="16" t="n">
        <v>22.47519812</v>
      </c>
      <c r="N348" s="17">
        <f>_xlfn.IF(ISNUMBER(BDP($C348, "DELTA_MID")),BDP($C348, "DELTA_MID")," ")</f>
        <v/>
      </c>
      <c r="O348" s="17">
        <f>_xlfn.IF(ISNUMBER(N348),BDP($C348, "OPT_UNDL_TICKER"),"")</f>
        <v/>
      </c>
      <c r="P348" s="18">
        <f>_xlfn.IF(ISNUMBER(N348),BDP($C348, "OPT_UNDL_PX")," ")</f>
        <v/>
      </c>
      <c r="Q348" s="17">
        <f>_xlfn.IF(ISNUMBER(N348),+G348*BDP($C348, "PX_POS_MULT_FACTOR")*P348/K348," ")</f>
        <v/>
      </c>
      <c r="R348" s="18">
        <f>_xlfn.IF(OR($A348="TUA",$A348="TYA"),"",IF(ISNUMBER(BDP($C348,"DUR_ADJ_OAS_MID")),BDP($C348,"DUR_ADJ_OAS_MID"),IF(ISNUMBER(BDP($E348&amp;" ISIN","DUR_ADJ_OAS_MID")),BDP($E348&amp;" ISIN","DUR_ADJ_OAS_MID")," ")))</f>
        <v/>
      </c>
      <c r="S348" s="17">
        <f>_xlfn.IF(ISNUMBER(N348),Q348*N348,IF(ISNUMBER(R348),J348*R348," "))</f>
        <v/>
      </c>
      <c r="T348" t="inlineStr">
        <is>
          <t>16934Q505</t>
        </is>
      </c>
      <c r="U348" t="inlineStr">
        <is>
          <t>Preferred</t>
        </is>
      </c>
      <c r="AG348" s="16" t="n">
        <v>22.47709286</v>
      </c>
    </row>
    <row r="349">
      <c r="A349" t="inlineStr">
        <is>
          <t>CRDT</t>
        </is>
      </c>
      <c r="B349" t="inlineStr">
        <is>
          <t>CIM V8 PERP B Pfd</t>
        </is>
      </c>
      <c r="C349" t="inlineStr">
        <is>
          <t>CIM V8 PERP B Pfd</t>
        </is>
      </c>
      <c r="D349" t="inlineStr">
        <is>
          <t>BYYPKL9</t>
        </is>
      </c>
      <c r="E349" t="inlineStr">
        <is>
          <t>US16934Q4064</t>
        </is>
      </c>
      <c r="F349" t="inlineStr">
        <is>
          <t>16934Q406</t>
        </is>
      </c>
      <c r="G349" s="11" t="n">
        <v>47142</v>
      </c>
      <c r="H349" s="11" t="n">
        <v>23.8301</v>
      </c>
      <c r="I349" s="12" t="n">
        <v>1123398.57</v>
      </c>
      <c r="J349" s="13" t="n">
        <v>0.03702198</v>
      </c>
      <c r="K349" s="14" t="n">
        <v>30341539.93719812</v>
      </c>
      <c r="L349" s="15" t="n">
        <v>1350001</v>
      </c>
      <c r="M349" s="16" t="n">
        <v>22.47519812</v>
      </c>
      <c r="N349" s="17">
        <f>_xlfn.IF(ISNUMBER(BDP($C349, "DELTA_MID")),BDP($C349, "DELTA_MID")," ")</f>
        <v/>
      </c>
      <c r="O349" s="17">
        <f>_xlfn.IF(ISNUMBER(N349),BDP($C349, "OPT_UNDL_TICKER"),"")</f>
        <v/>
      </c>
      <c r="P349" s="18">
        <f>_xlfn.IF(ISNUMBER(N349),BDP($C349, "OPT_UNDL_PX")," ")</f>
        <v/>
      </c>
      <c r="Q349" s="17">
        <f>_xlfn.IF(ISNUMBER(N349),+G349*BDP($C349, "PX_POS_MULT_FACTOR")*P349/K349," ")</f>
        <v/>
      </c>
      <c r="R349" s="18">
        <f>_xlfn.IF(OR($A349="TUA",$A349="TYA"),"",IF(ISNUMBER(BDP($C349,"DUR_ADJ_OAS_MID")),BDP($C349,"DUR_ADJ_OAS_MID"),IF(ISNUMBER(BDP($E349&amp;" ISIN","DUR_ADJ_OAS_MID")),BDP($E349&amp;" ISIN","DUR_ADJ_OAS_MID")," ")))</f>
        <v/>
      </c>
      <c r="S349" s="17">
        <f>_xlfn.IF(ISNUMBER(N349),Q349*N349,IF(ISNUMBER(R349),J349*R349," "))</f>
        <v/>
      </c>
      <c r="T349" t="inlineStr">
        <is>
          <t>16934Q406</t>
        </is>
      </c>
      <c r="U349" t="inlineStr">
        <is>
          <t>Preferred</t>
        </is>
      </c>
      <c r="AG349" s="16" t="n">
        <v>22.47709286</v>
      </c>
    </row>
    <row r="350">
      <c r="A350" t="inlineStr">
        <is>
          <t>CRDT</t>
        </is>
      </c>
      <c r="B350" t="inlineStr">
        <is>
          <t>NGL V0 PERP B Pfd</t>
        </is>
      </c>
      <c r="C350" t="inlineStr">
        <is>
          <t>NGL V0 PERP B Pfd</t>
        </is>
      </c>
      <c r="D350" t="inlineStr">
        <is>
          <t>BYSX804</t>
        </is>
      </c>
      <c r="E350" t="inlineStr">
        <is>
          <t>US62913M2061</t>
        </is>
      </c>
      <c r="F350" t="inlineStr">
        <is>
          <t>62913M206</t>
        </is>
      </c>
      <c r="G350" s="11" t="n">
        <v>38100</v>
      </c>
      <c r="H350" s="11" t="n">
        <v>25.841</v>
      </c>
      <c r="I350" s="12" t="n">
        <v>984542.1</v>
      </c>
      <c r="J350" s="13" t="n">
        <v>0.03244592</v>
      </c>
      <c r="K350" s="14" t="n">
        <v>30341539.93719812</v>
      </c>
      <c r="L350" s="15" t="n">
        <v>1350001</v>
      </c>
      <c r="M350" s="16" t="n">
        <v>22.47519812</v>
      </c>
      <c r="N350" s="17">
        <f>_xlfn.IF(ISNUMBER(BDP($C350, "DELTA_MID")),BDP($C350, "DELTA_MID")," ")</f>
        <v/>
      </c>
      <c r="O350" s="17">
        <f>_xlfn.IF(ISNUMBER(N350),BDP($C350, "OPT_UNDL_TICKER"),"")</f>
        <v/>
      </c>
      <c r="P350" s="18">
        <f>_xlfn.IF(ISNUMBER(N350),BDP($C350, "OPT_UNDL_PX")," ")</f>
        <v/>
      </c>
      <c r="Q350" s="17">
        <f>_xlfn.IF(ISNUMBER(N350),+G350*BDP($C350, "PX_POS_MULT_FACTOR")*P350/K350," ")</f>
        <v/>
      </c>
      <c r="R350" s="18">
        <f>_xlfn.IF(OR($A350="TUA",$A350="TYA"),"",IF(ISNUMBER(BDP($C350,"DUR_ADJ_OAS_MID")),BDP($C350,"DUR_ADJ_OAS_MID"),IF(ISNUMBER(BDP($E350&amp;" ISIN","DUR_ADJ_OAS_MID")),BDP($E350&amp;" ISIN","DUR_ADJ_OAS_MID")," ")))</f>
        <v/>
      </c>
      <c r="S350" s="17">
        <f>_xlfn.IF(ISNUMBER(N350),Q350*N350,IF(ISNUMBER(R350),J350*R350," "))</f>
        <v/>
      </c>
      <c r="T350" t="inlineStr">
        <is>
          <t>62913M206</t>
        </is>
      </c>
      <c r="U350" t="inlineStr">
        <is>
          <t>Preferred</t>
        </is>
      </c>
      <c r="AG350" s="16" t="n">
        <v>22.47709286</v>
      </c>
    </row>
    <row r="351">
      <c r="A351" t="inlineStr">
        <is>
          <t>CRDT</t>
        </is>
      </c>
      <c r="B351" t="inlineStr">
        <is>
          <t>ORCL 6.5 01/15/29 D Pfd</t>
        </is>
      </c>
      <c r="C351" t="inlineStr">
        <is>
          <t>ORCL 6.5 01/15/29 D Pfd</t>
        </is>
      </c>
      <c r="D351" t="inlineStr">
        <is>
          <t>BTTQ6B4</t>
        </is>
      </c>
      <c r="E351" t="inlineStr">
        <is>
          <t>US68389X2045</t>
        </is>
      </c>
      <c r="F351" t="inlineStr">
        <is>
          <t>68389X204</t>
        </is>
      </c>
      <c r="G351" s="11" t="n">
        <v>12500</v>
      </c>
      <c r="H351" s="11" t="n">
        <v>47.1</v>
      </c>
      <c r="I351" s="12" t="n">
        <v>588750</v>
      </c>
      <c r="J351" s="13" t="n">
        <v>0.01940246</v>
      </c>
      <c r="K351" s="14" t="n">
        <v>30341539.93719812</v>
      </c>
      <c r="L351" s="15" t="n">
        <v>1350001</v>
      </c>
      <c r="M351" s="16" t="n">
        <v>22.47519812</v>
      </c>
      <c r="N351" s="17">
        <f>_xlfn.IF(ISNUMBER(BDP($C351, "DELTA_MID")),BDP($C351, "DELTA_MID")," ")</f>
        <v/>
      </c>
      <c r="O351" s="17">
        <f>_xlfn.IF(ISNUMBER(N351),BDP($C351, "OPT_UNDL_TICKER"),"")</f>
        <v/>
      </c>
      <c r="P351" s="18">
        <f>_xlfn.IF(ISNUMBER(N351),BDP($C351, "OPT_UNDL_PX")," ")</f>
        <v/>
      </c>
      <c r="Q351" s="17">
        <f>_xlfn.IF(ISNUMBER(N351),+G351*BDP($C351, "PX_POS_MULT_FACTOR")*P351/K351," ")</f>
        <v/>
      </c>
      <c r="R351" s="18">
        <f>_xlfn.IF(OR($A351="TUA",$A351="TYA"),"",IF(ISNUMBER(BDP($C351,"DUR_ADJ_OAS_MID")),BDP($C351,"DUR_ADJ_OAS_MID"),IF(ISNUMBER(BDP($E351&amp;" ISIN","DUR_ADJ_OAS_MID")),BDP($E351&amp;" ISIN","DUR_ADJ_OAS_MID")," ")))</f>
        <v/>
      </c>
      <c r="S351" s="17">
        <f>_xlfn.IF(ISNUMBER(N351),Q351*N351,IF(ISNUMBER(R351),J351*R351," "))</f>
        <v/>
      </c>
      <c r="T351" t="inlineStr">
        <is>
          <t>68389X204</t>
        </is>
      </c>
      <c r="U351" t="inlineStr">
        <is>
          <t>Preferred</t>
        </is>
      </c>
      <c r="AG351" s="16" t="n">
        <v>22.47709286</v>
      </c>
    </row>
    <row r="352">
      <c r="A352" t="inlineStr">
        <is>
          <t>CRDT</t>
        </is>
      </c>
      <c r="B352" t="inlineStr">
        <is>
          <t>RITM 8.75 PERP E Pfd</t>
        </is>
      </c>
      <c r="C352" t="inlineStr">
        <is>
          <t>RITM 8.75 PERP E Pfd</t>
        </is>
      </c>
      <c r="D352" t="inlineStr">
        <is>
          <t>BSBK3D8</t>
        </is>
      </c>
      <c r="E352" t="inlineStr">
        <is>
          <t>US64828T8053</t>
        </is>
      </c>
      <c r="F352" t="inlineStr">
        <is>
          <t>64828T805</t>
        </is>
      </c>
      <c r="G352" s="11" t="n">
        <v>37584</v>
      </c>
      <c r="H352" s="11" t="n">
        <v>24.41</v>
      </c>
      <c r="I352" s="12" t="n">
        <v>917425.4399999999</v>
      </c>
      <c r="J352" s="13" t="n">
        <v>0.03023407</v>
      </c>
      <c r="K352" s="14" t="n">
        <v>30341539.93719812</v>
      </c>
      <c r="L352" s="15" t="n">
        <v>1350001</v>
      </c>
      <c r="M352" s="16" t="n">
        <v>22.47519812</v>
      </c>
      <c r="N352" s="17">
        <f>_xlfn.IF(ISNUMBER(BDP($C352, "DELTA_MID")),BDP($C352, "DELTA_MID")," ")</f>
        <v/>
      </c>
      <c r="O352" s="17">
        <f>_xlfn.IF(ISNUMBER(N352),BDP($C352, "OPT_UNDL_TICKER"),"")</f>
        <v/>
      </c>
      <c r="P352" s="18">
        <f>_xlfn.IF(ISNUMBER(N352),BDP($C352, "OPT_UNDL_PX")," ")</f>
        <v/>
      </c>
      <c r="Q352" s="17">
        <f>_xlfn.IF(ISNUMBER(N352),+G352*BDP($C352, "PX_POS_MULT_FACTOR")*P352/K352," ")</f>
        <v/>
      </c>
      <c r="R352" s="18">
        <f>_xlfn.IF(OR($A352="TUA",$A352="TYA"),"",IF(ISNUMBER(BDP($C352,"DUR_ADJ_OAS_MID")),BDP($C352,"DUR_ADJ_OAS_MID"),IF(ISNUMBER(BDP($E352&amp;" ISIN","DUR_ADJ_OAS_MID")),BDP($E352&amp;" ISIN","DUR_ADJ_OAS_MID")," ")))</f>
        <v/>
      </c>
      <c r="S352" s="17">
        <f>_xlfn.IF(ISNUMBER(N352),Q352*N352,IF(ISNUMBER(R352),J352*R352," "))</f>
        <v/>
      </c>
      <c r="T352" t="inlineStr">
        <is>
          <t>64828T805</t>
        </is>
      </c>
      <c r="U352" t="inlineStr">
        <is>
          <t>Preferred</t>
        </is>
      </c>
      <c r="AG352" s="16" t="n">
        <v>22.47709286</v>
      </c>
    </row>
    <row r="353">
      <c r="A353" t="inlineStr">
        <is>
          <t>CRDT</t>
        </is>
      </c>
      <c r="B353" t="inlineStr">
        <is>
          <t>AGNC INV C COM USD0.01</t>
        </is>
      </c>
      <c r="C353" t="inlineStr">
        <is>
          <t>AGNC</t>
        </is>
      </c>
      <c r="D353" t="inlineStr">
        <is>
          <t>BYYHJL8</t>
        </is>
      </c>
      <c r="E353" t="inlineStr">
        <is>
          <t>US00123Q1040</t>
        </is>
      </c>
      <c r="F353" t="inlineStr">
        <is>
          <t>00123Q104</t>
        </is>
      </c>
      <c r="G353" s="11" t="n">
        <v>77852</v>
      </c>
      <c r="H353" s="11" t="n">
        <v>10.15</v>
      </c>
      <c r="I353" s="12" t="n">
        <v>790197.8</v>
      </c>
      <c r="J353" s="13" t="n">
        <v>0.02604124</v>
      </c>
      <c r="K353" s="14" t="n">
        <v>30341539.93719812</v>
      </c>
      <c r="L353" s="15" t="n">
        <v>1350001</v>
      </c>
      <c r="M353" s="16" t="n">
        <v>22.47519812</v>
      </c>
      <c r="N353" s="17">
        <f>_xlfn.IF(ISNUMBER(BDP($C353, "DELTA_MID")),BDP($C353, "DELTA_MID")," ")</f>
        <v/>
      </c>
      <c r="O353" s="17">
        <f>_xlfn.IF(ISNUMBER(N353),BDP($C353, "OPT_UNDL_TICKER"),"")</f>
        <v/>
      </c>
      <c r="P353" s="18">
        <f>_xlfn.IF(ISNUMBER(N353),BDP($C353, "OPT_UNDL_PX")," ")</f>
        <v/>
      </c>
      <c r="Q353" s="17">
        <f>_xlfn.IF(ISNUMBER(N353),+G353*BDP($C353, "PX_POS_MULT_FACTOR")*P353/K353," ")</f>
        <v/>
      </c>
      <c r="R353" s="18">
        <f>_xlfn.IF(OR($A353="TUA",$A353="TYA"),"",IF(ISNUMBER(BDP($C353,"DUR_ADJ_OAS_MID")),BDP($C353,"DUR_ADJ_OAS_MID"),IF(ISNUMBER(BDP($E353&amp;" ISIN","DUR_ADJ_OAS_MID")),BDP($E353&amp;" ISIN","DUR_ADJ_OAS_MID")," ")))</f>
        <v/>
      </c>
      <c r="S353" s="17">
        <f>_xlfn.IF(ISNUMBER(N353),Q353*N353,IF(ISNUMBER(R353),J353*R353," "))</f>
        <v/>
      </c>
      <c r="T353" t="inlineStr">
        <is>
          <t>00123Q104</t>
        </is>
      </c>
      <c r="U353" t="inlineStr">
        <is>
          <t>Equity</t>
        </is>
      </c>
      <c r="AG353" s="16" t="n">
        <v>22.47709286</v>
      </c>
    </row>
    <row r="354">
      <c r="A354" t="inlineStr">
        <is>
          <t>CRDT</t>
        </is>
      </c>
      <c r="B354" t="inlineStr">
        <is>
          <t>ARMOUR RES COM USD0.001(POST REV SP</t>
        </is>
      </c>
      <c r="C354" t="inlineStr">
        <is>
          <t>ARR</t>
        </is>
      </c>
      <c r="D354" t="inlineStr">
        <is>
          <t>BRJ8H91</t>
        </is>
      </c>
      <c r="E354" t="inlineStr">
        <is>
          <t>US0423157058</t>
        </is>
      </c>
      <c r="F354" t="inlineStr">
        <is>
          <t>042315705</t>
        </is>
      </c>
      <c r="G354" s="11" t="n">
        <v>39851</v>
      </c>
      <c r="H354" s="11" t="n">
        <v>15.8</v>
      </c>
      <c r="I354" s="12" t="n">
        <v>629645.8</v>
      </c>
      <c r="J354" s="13" t="n">
        <v>0.02075019</v>
      </c>
      <c r="K354" s="14" t="n">
        <v>30341539.93719812</v>
      </c>
      <c r="L354" s="15" t="n">
        <v>1350001</v>
      </c>
      <c r="M354" s="16" t="n">
        <v>22.47519812</v>
      </c>
      <c r="N354" s="17">
        <f>_xlfn.IF(ISNUMBER(BDP($C354, "DELTA_MID")),BDP($C354, "DELTA_MID")," ")</f>
        <v/>
      </c>
      <c r="O354" s="17">
        <f>_xlfn.IF(ISNUMBER(N354),BDP($C354, "OPT_UNDL_TICKER"),"")</f>
        <v/>
      </c>
      <c r="P354" s="18">
        <f>_xlfn.IF(ISNUMBER(N354),BDP($C354, "OPT_UNDL_PX")," ")</f>
        <v/>
      </c>
      <c r="Q354" s="17">
        <f>_xlfn.IF(ISNUMBER(N354),+G354*BDP($C354, "PX_POS_MULT_FACTOR")*P354/K354," ")</f>
        <v/>
      </c>
      <c r="R354" s="18">
        <f>_xlfn.IF(OR($A354="TUA",$A354="TYA"),"",IF(ISNUMBER(BDP($C354,"DUR_ADJ_OAS_MID")),BDP($C354,"DUR_ADJ_OAS_MID"),IF(ISNUMBER(BDP($E354&amp;" ISIN","DUR_ADJ_OAS_MID")),BDP($E354&amp;" ISIN","DUR_ADJ_OAS_MID")," ")))</f>
        <v/>
      </c>
      <c r="S354" s="17">
        <f>_xlfn.IF(ISNUMBER(N354),Q354*N354,IF(ISNUMBER(R354),J354*R354," "))</f>
        <v/>
      </c>
      <c r="T354" t="inlineStr">
        <is>
          <t>042315705</t>
        </is>
      </c>
      <c r="U354" t="inlineStr">
        <is>
          <t>Equity</t>
        </is>
      </c>
      <c r="AG354" s="16" t="n">
        <v>22.47709286</v>
      </c>
    </row>
    <row r="355">
      <c r="A355" t="inlineStr">
        <is>
          <t>CRDT</t>
        </is>
      </c>
      <c r="B355" t="inlineStr">
        <is>
          <t>BRAEMAR HT COM USD0.01</t>
        </is>
      </c>
      <c r="C355" t="inlineStr">
        <is>
          <t>BHR</t>
        </is>
      </c>
      <c r="D355" t="inlineStr">
        <is>
          <t>BD8ZZ24</t>
        </is>
      </c>
      <c r="E355" t="inlineStr">
        <is>
          <t>US10482B1017</t>
        </is>
      </c>
      <c r="F355" t="inlineStr">
        <is>
          <t>10482B101</t>
        </is>
      </c>
      <c r="G355" s="11" t="n">
        <v>653000</v>
      </c>
      <c r="H355" s="11" t="n">
        <v>1.86</v>
      </c>
      <c r="I355" s="12" t="n">
        <v>1214580</v>
      </c>
      <c r="J355" s="13" t="n">
        <v>0.04002689</v>
      </c>
      <c r="K355" s="14" t="n">
        <v>30341539.93719812</v>
      </c>
      <c r="L355" s="15" t="n">
        <v>1350001</v>
      </c>
      <c r="M355" s="16" t="n">
        <v>22.47519812</v>
      </c>
      <c r="N355" s="17">
        <f>_xlfn.IF(ISNUMBER(BDP($C355, "DELTA_MID")),BDP($C355, "DELTA_MID")," ")</f>
        <v/>
      </c>
      <c r="O355" s="17">
        <f>_xlfn.IF(ISNUMBER(N355),BDP($C355, "OPT_UNDL_TICKER"),"")</f>
        <v/>
      </c>
      <c r="P355" s="18">
        <f>_xlfn.IF(ISNUMBER(N355),BDP($C355, "OPT_UNDL_PX")," ")</f>
        <v/>
      </c>
      <c r="Q355" s="17">
        <f>_xlfn.IF(ISNUMBER(N355),+G355*BDP($C355, "PX_POS_MULT_FACTOR")*P355/K355," ")</f>
        <v/>
      </c>
      <c r="R355" s="18">
        <f>_xlfn.IF(OR($A355="TUA",$A355="TYA"),"",IF(ISNUMBER(BDP($C355,"DUR_ADJ_OAS_MID")),BDP($C355,"DUR_ADJ_OAS_MID"),IF(ISNUMBER(BDP($E355&amp;" ISIN","DUR_ADJ_OAS_MID")),BDP($E355&amp;" ISIN","DUR_ADJ_OAS_MID")," ")))</f>
        <v/>
      </c>
      <c r="S355" s="17">
        <f>_xlfn.IF(ISNUMBER(N355),Q355*N355,IF(ISNUMBER(R355),J355*R355," "))</f>
        <v/>
      </c>
      <c r="T355" t="inlineStr">
        <is>
          <t>10482B101</t>
        </is>
      </c>
      <c r="U355" t="inlineStr">
        <is>
          <t>Equity</t>
        </is>
      </c>
      <c r="AG355" s="16" t="n">
        <v>22.47709286</v>
      </c>
    </row>
    <row r="356">
      <c r="A356" t="inlineStr">
        <is>
          <t>CRDT</t>
        </is>
      </c>
      <c r="B356" t="inlineStr">
        <is>
          <t>DSG TopCo Private Equity</t>
        </is>
      </c>
      <c r="C356" t="inlineStr">
        <is>
          <t>DSG TopCo Private Equity</t>
        </is>
      </c>
      <c r="F356" t="inlineStr">
        <is>
          <t>DSGTOPCO1</t>
        </is>
      </c>
      <c r="G356" s="11" t="n">
        <v>2754</v>
      </c>
      <c r="H356" s="11" t="n">
        <v>0.5</v>
      </c>
      <c r="I356" s="12" t="n">
        <v>1377</v>
      </c>
      <c r="J356" s="13" t="n">
        <v>4.538e-05</v>
      </c>
      <c r="K356" s="14" t="n">
        <v>30341539.93719812</v>
      </c>
      <c r="L356" s="15" t="n">
        <v>1350001</v>
      </c>
      <c r="M356" s="16" t="n">
        <v>22.47519812</v>
      </c>
      <c r="N356" s="17">
        <f>_xlfn.IF(ISNUMBER(BDP($C356, "DELTA_MID")),BDP($C356, "DELTA_MID")," ")</f>
        <v/>
      </c>
      <c r="O356" s="17">
        <f>_xlfn.IF(ISNUMBER(N356),BDP($C356, "OPT_UNDL_TICKER"),"")</f>
        <v/>
      </c>
      <c r="P356" s="18">
        <f>_xlfn.IF(ISNUMBER(N356),BDP($C356, "OPT_UNDL_PX")," ")</f>
        <v/>
      </c>
      <c r="Q356" s="17">
        <f>_xlfn.IF(ISNUMBER(N356),+G356*BDP($C356, "PX_POS_MULT_FACTOR")*P356/K356," ")</f>
        <v/>
      </c>
      <c r="R356" s="18">
        <f>_xlfn.IF(OR($A356="TUA",$A356="TYA"),"",IF(ISNUMBER(BDP($C356,"DUR_ADJ_OAS_MID")),BDP($C356,"DUR_ADJ_OAS_MID"),IF(ISNUMBER(BDP($E356&amp;" ISIN","DUR_ADJ_OAS_MID")),BDP($E356&amp;" ISIN","DUR_ADJ_OAS_MID")," ")))</f>
        <v/>
      </c>
      <c r="S356" s="17">
        <f>_xlfn.IF(ISNUMBER(N356),Q356*N356,IF(ISNUMBER(R356),J356*R356," "))</f>
        <v/>
      </c>
      <c r="T356" t="inlineStr">
        <is>
          <t>DSGTOPCO1</t>
        </is>
      </c>
      <c r="U356" t="inlineStr">
        <is>
          <t>Equity</t>
        </is>
      </c>
      <c r="AG356" s="16" t="n">
        <v>22.47709286</v>
      </c>
    </row>
    <row r="357">
      <c r="A357" t="inlineStr">
        <is>
          <t>CRDT</t>
        </is>
      </c>
      <c r="B357" t="inlineStr">
        <is>
          <t>DYNEX CAPI COM USD0.01(POST REV SPL</t>
        </is>
      </c>
      <c r="C357" t="inlineStr">
        <is>
          <t>DX</t>
        </is>
      </c>
      <c r="D357" t="inlineStr">
        <is>
          <t>BJN4K01</t>
        </is>
      </c>
      <c r="E357" t="inlineStr">
        <is>
          <t>US26817Q8868</t>
        </is>
      </c>
      <c r="F357" t="inlineStr">
        <is>
          <t>26817Q886</t>
        </is>
      </c>
      <c r="G357" s="11" t="n">
        <v>50914</v>
      </c>
      <c r="H357" s="11" t="n">
        <v>12.52</v>
      </c>
      <c r="I357" s="12" t="n">
        <v>637443.28</v>
      </c>
      <c r="J357" s="13" t="n">
        <v>0.02100716</v>
      </c>
      <c r="K357" s="14" t="n">
        <v>30341539.93719812</v>
      </c>
      <c r="L357" s="15" t="n">
        <v>1350001</v>
      </c>
      <c r="M357" s="16" t="n">
        <v>22.47519812</v>
      </c>
      <c r="N357" s="17">
        <f>_xlfn.IF(ISNUMBER(BDP($C357, "DELTA_MID")),BDP($C357, "DELTA_MID")," ")</f>
        <v/>
      </c>
      <c r="O357" s="17">
        <f>_xlfn.IF(ISNUMBER(N357),BDP($C357, "OPT_UNDL_TICKER"),"")</f>
        <v/>
      </c>
      <c r="P357" s="18">
        <f>_xlfn.IF(ISNUMBER(N357),BDP($C357, "OPT_UNDL_PX")," ")</f>
        <v/>
      </c>
      <c r="Q357" s="17">
        <f>_xlfn.IF(ISNUMBER(N357),+G357*BDP($C357, "PX_POS_MULT_FACTOR")*P357/K357," ")</f>
        <v/>
      </c>
      <c r="R357" s="18">
        <f>_xlfn.IF(OR($A357="TUA",$A357="TYA"),"",IF(ISNUMBER(BDP($C357,"DUR_ADJ_OAS_MID")),BDP($C357,"DUR_ADJ_OAS_MID"),IF(ISNUMBER(BDP($E357&amp;" ISIN","DUR_ADJ_OAS_MID")),BDP($E357&amp;" ISIN","DUR_ADJ_OAS_MID")," ")))</f>
        <v/>
      </c>
      <c r="S357" s="17">
        <f>_xlfn.IF(ISNUMBER(N357),Q357*N357,IF(ISNUMBER(R357),J357*R357," "))</f>
        <v/>
      </c>
      <c r="T357" t="inlineStr">
        <is>
          <t>26817Q886</t>
        </is>
      </c>
      <c r="U357" t="inlineStr">
        <is>
          <t>Equity</t>
        </is>
      </c>
      <c r="AG357" s="16" t="n">
        <v>22.47709286</v>
      </c>
    </row>
    <row r="358">
      <c r="A358" t="inlineStr">
        <is>
          <t>CRDT</t>
        </is>
      </c>
      <c r="B358" t="inlineStr">
        <is>
          <t>FULL HSE RESORTS INC USD 0.0001</t>
        </is>
      </c>
      <c r="C358" t="inlineStr">
        <is>
          <t>FLL</t>
        </is>
      </c>
      <c r="D358" t="inlineStr">
        <is>
          <t>2357566</t>
        </is>
      </c>
      <c r="E358" t="inlineStr">
        <is>
          <t>US3596781092</t>
        </is>
      </c>
      <c r="F358" t="inlineStr">
        <is>
          <t>359678109</t>
        </is>
      </c>
      <c r="G358" s="11" t="n">
        <v>607500</v>
      </c>
      <c r="H358" s="11" t="n">
        <v>2.01</v>
      </c>
      <c r="I358" s="12" t="n">
        <v>1221075</v>
      </c>
      <c r="J358" s="13" t="n">
        <v>0.04024094</v>
      </c>
      <c r="K358" s="14" t="n">
        <v>30341539.93719812</v>
      </c>
      <c r="L358" s="15" t="n">
        <v>1350001</v>
      </c>
      <c r="M358" s="16" t="n">
        <v>22.47519812</v>
      </c>
      <c r="N358" s="17">
        <f>_xlfn.IF(ISNUMBER(BDP($C358, "DELTA_MID")),BDP($C358, "DELTA_MID")," ")</f>
        <v/>
      </c>
      <c r="O358" s="17">
        <f>_xlfn.IF(ISNUMBER(N358),BDP($C358, "OPT_UNDL_TICKER"),"")</f>
        <v/>
      </c>
      <c r="P358" s="18">
        <f>_xlfn.IF(ISNUMBER(N358),BDP($C358, "OPT_UNDL_PX")," ")</f>
        <v/>
      </c>
      <c r="Q358" s="17">
        <f>_xlfn.IF(ISNUMBER(N358),+G358*BDP($C358, "PX_POS_MULT_FACTOR")*P358/K358," ")</f>
        <v/>
      </c>
      <c r="R358" s="18">
        <f>_xlfn.IF(OR($A358="TUA",$A358="TYA"),"",IF(ISNUMBER(BDP($C358,"DUR_ADJ_OAS_MID")),BDP($C358,"DUR_ADJ_OAS_MID"),IF(ISNUMBER(BDP($E358&amp;" ISIN","DUR_ADJ_OAS_MID")),BDP($E358&amp;" ISIN","DUR_ADJ_OAS_MID")," ")))</f>
        <v/>
      </c>
      <c r="S358" s="17">
        <f>_xlfn.IF(ISNUMBER(N358),Q358*N358,IF(ISNUMBER(R358),J358*R358," "))</f>
        <v/>
      </c>
      <c r="T358" t="inlineStr">
        <is>
          <t>359678109</t>
        </is>
      </c>
      <c r="U358" t="inlineStr">
        <is>
          <t>Equity</t>
        </is>
      </c>
      <c r="AG358" s="16" t="n">
        <v>22.47709286</v>
      </c>
    </row>
    <row r="359">
      <c r="A359" t="inlineStr">
        <is>
          <t>CRDT</t>
        </is>
      </c>
      <c r="B359" t="inlineStr">
        <is>
          <t>MFA FINANC COM USD0.01(POST REV SPL</t>
        </is>
      </c>
      <c r="C359" t="inlineStr">
        <is>
          <t>MFA</t>
        </is>
      </c>
      <c r="D359" t="inlineStr">
        <is>
          <t>BMZM2X1</t>
        </is>
      </c>
      <c r="E359" t="inlineStr">
        <is>
          <t>US55272X6076</t>
        </is>
      </c>
      <c r="F359" t="inlineStr">
        <is>
          <t>55272X607</t>
        </is>
      </c>
      <c r="G359" s="11" t="n">
        <v>65773</v>
      </c>
      <c r="H359" s="11" t="n">
        <v>8.56</v>
      </c>
      <c r="I359" s="12" t="n">
        <v>563016.88</v>
      </c>
      <c r="J359" s="13" t="n">
        <v>0.01855441</v>
      </c>
      <c r="K359" s="14" t="n">
        <v>30341539.93719812</v>
      </c>
      <c r="L359" s="15" t="n">
        <v>1350001</v>
      </c>
      <c r="M359" s="16" t="n">
        <v>22.47519812</v>
      </c>
      <c r="N359" s="17">
        <f>_xlfn.IF(ISNUMBER(BDP($C359, "DELTA_MID")),BDP($C359, "DELTA_MID")," ")</f>
        <v/>
      </c>
      <c r="O359" s="17">
        <f>_xlfn.IF(ISNUMBER(N359),BDP($C359, "OPT_UNDL_TICKER"),"")</f>
        <v/>
      </c>
      <c r="P359" s="18">
        <f>_xlfn.IF(ISNUMBER(N359),BDP($C359, "OPT_UNDL_PX")," ")</f>
        <v/>
      </c>
      <c r="Q359" s="17">
        <f>_xlfn.IF(ISNUMBER(N359),+G359*BDP($C359, "PX_POS_MULT_FACTOR")*P359/K359," ")</f>
        <v/>
      </c>
      <c r="R359" s="18">
        <f>_xlfn.IF(OR($A359="TUA",$A359="TYA"),"",IF(ISNUMBER(BDP($C359,"DUR_ADJ_OAS_MID")),BDP($C359,"DUR_ADJ_OAS_MID"),IF(ISNUMBER(BDP($E359&amp;" ISIN","DUR_ADJ_OAS_MID")),BDP($E359&amp;" ISIN","DUR_ADJ_OAS_MID")," ")))</f>
        <v/>
      </c>
      <c r="S359" s="17">
        <f>_xlfn.IF(ISNUMBER(N359),Q359*N359,IF(ISNUMBER(R359),J359*R359," "))</f>
        <v/>
      </c>
      <c r="T359" t="inlineStr">
        <is>
          <t>55272X607</t>
        </is>
      </c>
      <c r="U359" t="inlineStr">
        <is>
          <t>Equity</t>
        </is>
      </c>
      <c r="AG359" s="16" t="n">
        <v>22.47709286</v>
      </c>
    </row>
    <row r="360">
      <c r="A360" t="inlineStr">
        <is>
          <t>CRDT</t>
        </is>
      </c>
      <c r="B360" t="inlineStr">
        <is>
          <t>ANNALY CAP COM USD0.01(POST REV SPL</t>
        </is>
      </c>
      <c r="C360" t="inlineStr">
        <is>
          <t>NLY</t>
        </is>
      </c>
      <c r="D360" t="inlineStr">
        <is>
          <t>BPMQ7X2</t>
        </is>
      </c>
      <c r="E360" t="inlineStr">
        <is>
          <t>US0357108390</t>
        </is>
      </c>
      <c r="F360" t="inlineStr">
        <is>
          <t>035710839</t>
        </is>
      </c>
      <c r="G360" s="11" t="n">
        <v>27447</v>
      </c>
      <c r="H360" s="11" t="n">
        <v>21.9</v>
      </c>
      <c r="I360" s="12" t="n">
        <v>601089.3</v>
      </c>
      <c r="J360" s="13" t="n">
        <v>0.0198091</v>
      </c>
      <c r="K360" s="14" t="n">
        <v>30341539.93719812</v>
      </c>
      <c r="L360" s="15" t="n">
        <v>1350001</v>
      </c>
      <c r="M360" s="16" t="n">
        <v>22.47519812</v>
      </c>
      <c r="N360" s="17">
        <f>_xlfn.IF(ISNUMBER(BDP($C360, "DELTA_MID")),BDP($C360, "DELTA_MID")," ")</f>
        <v/>
      </c>
      <c r="O360" s="17">
        <f>_xlfn.IF(ISNUMBER(N360),BDP($C360, "OPT_UNDL_TICKER"),"")</f>
        <v/>
      </c>
      <c r="P360" s="18">
        <f>_xlfn.IF(ISNUMBER(N360),BDP($C360, "OPT_UNDL_PX")," ")</f>
        <v/>
      </c>
      <c r="Q360" s="17">
        <f>_xlfn.IF(ISNUMBER(N360),+G360*BDP($C360, "PX_POS_MULT_FACTOR")*P360/K360," ")</f>
        <v/>
      </c>
      <c r="R360" s="18">
        <f>_xlfn.IF(OR($A360="TUA",$A360="TYA"),"",IF(ISNUMBER(BDP($C360,"DUR_ADJ_OAS_MID")),BDP($C360,"DUR_ADJ_OAS_MID"),IF(ISNUMBER(BDP($E360&amp;" ISIN","DUR_ADJ_OAS_MID")),BDP($E360&amp;" ISIN","DUR_ADJ_OAS_MID")," ")))</f>
        <v/>
      </c>
      <c r="S360" s="17">
        <f>_xlfn.IF(ISNUMBER(N360),Q360*N360,IF(ISNUMBER(R360),J360*R360," "))</f>
        <v/>
      </c>
      <c r="T360" t="inlineStr">
        <is>
          <t>035710839</t>
        </is>
      </c>
      <c r="U360" t="inlineStr">
        <is>
          <t>Equity</t>
        </is>
      </c>
      <c r="AG360" s="16" t="n">
        <v>22.47709286</v>
      </c>
    </row>
    <row r="361">
      <c r="A361" t="inlineStr">
        <is>
          <t>CRDT</t>
        </is>
      </c>
      <c r="B361" t="inlineStr">
        <is>
          <t>PENNYMAC M COM USD0.01</t>
        </is>
      </c>
      <c r="C361" t="inlineStr">
        <is>
          <t>PMT</t>
        </is>
      </c>
      <c r="D361" t="inlineStr">
        <is>
          <t>B3V8JL7</t>
        </is>
      </c>
      <c r="E361" t="inlineStr">
        <is>
          <t>US70931T1034</t>
        </is>
      </c>
      <c r="F361" t="inlineStr">
        <is>
          <t>70931T103</t>
        </is>
      </c>
      <c r="G361" s="11" t="n">
        <v>47500</v>
      </c>
      <c r="H361" s="11" t="n">
        <v>9.17</v>
      </c>
      <c r="I361" s="12" t="n">
        <v>435575</v>
      </c>
      <c r="J361" s="13" t="n">
        <v>0.01435452</v>
      </c>
      <c r="K361" s="14" t="n">
        <v>30341539.93719812</v>
      </c>
      <c r="L361" s="15" t="n">
        <v>1350001</v>
      </c>
      <c r="M361" s="16" t="n">
        <v>22.47519812</v>
      </c>
      <c r="N361" s="17">
        <f>_xlfn.IF(ISNUMBER(BDP($C361, "DELTA_MID")),BDP($C361, "DELTA_MID")," ")</f>
        <v/>
      </c>
      <c r="O361" s="17">
        <f>_xlfn.IF(ISNUMBER(N361),BDP($C361, "OPT_UNDL_TICKER"),"")</f>
        <v/>
      </c>
      <c r="P361" s="18">
        <f>_xlfn.IF(ISNUMBER(N361),BDP($C361, "OPT_UNDL_PX")," ")</f>
        <v/>
      </c>
      <c r="Q361" s="17">
        <f>_xlfn.IF(ISNUMBER(N361),+G361*BDP($C361, "PX_POS_MULT_FACTOR")*P361/K361," ")</f>
        <v/>
      </c>
      <c r="R361" s="18">
        <f>_xlfn.IF(OR($A361="TUA",$A361="TYA"),"",IF(ISNUMBER(BDP($C361,"DUR_ADJ_OAS_MID")),BDP($C361,"DUR_ADJ_OAS_MID"),IF(ISNUMBER(BDP($E361&amp;" ISIN","DUR_ADJ_OAS_MID")),BDP($E361&amp;" ISIN","DUR_ADJ_OAS_MID")," ")))</f>
        <v/>
      </c>
      <c r="S361" s="17">
        <f>_xlfn.IF(ISNUMBER(N361),Q361*N361,IF(ISNUMBER(R361),J361*R361," "))</f>
        <v/>
      </c>
      <c r="T361" t="inlineStr">
        <is>
          <t>70931T103</t>
        </is>
      </c>
      <c r="U361" t="inlineStr">
        <is>
          <t>Equity</t>
        </is>
      </c>
      <c r="AG361" s="16" t="n">
        <v>22.47709286</v>
      </c>
    </row>
    <row r="362">
      <c r="A362" t="inlineStr">
        <is>
          <t>CRDT</t>
        </is>
      </c>
      <c r="B362" t="inlineStr">
        <is>
          <t>RITHM CAPI COM NPV</t>
        </is>
      </c>
      <c r="C362" t="inlineStr">
        <is>
          <t>RITM</t>
        </is>
      </c>
      <c r="D362" t="inlineStr">
        <is>
          <t>BRJ9GW0</t>
        </is>
      </c>
      <c r="E362" t="inlineStr">
        <is>
          <t>US64828T2015</t>
        </is>
      </c>
      <c r="F362" t="inlineStr">
        <is>
          <t>64828T201</t>
        </is>
      </c>
      <c r="G362" s="11" t="n">
        <v>201703</v>
      </c>
      <c r="H362" s="11" t="n">
        <v>9.74</v>
      </c>
      <c r="I362" s="12" t="n">
        <v>1964587.22</v>
      </c>
      <c r="J362" s="13" t="n">
        <v>0.06474364000000001</v>
      </c>
      <c r="K362" s="14" t="n">
        <v>30341539.93719812</v>
      </c>
      <c r="L362" s="15" t="n">
        <v>1350001</v>
      </c>
      <c r="M362" s="16" t="n">
        <v>22.47519812</v>
      </c>
      <c r="N362" s="17">
        <f>_xlfn.IF(ISNUMBER(BDP($C362, "DELTA_MID")),BDP($C362, "DELTA_MID")," ")</f>
        <v/>
      </c>
      <c r="O362" s="17">
        <f>_xlfn.IF(ISNUMBER(N362),BDP($C362, "OPT_UNDL_TICKER"),"")</f>
        <v/>
      </c>
      <c r="P362" s="18">
        <f>_xlfn.IF(ISNUMBER(N362),BDP($C362, "OPT_UNDL_PX")," ")</f>
        <v/>
      </c>
      <c r="Q362" s="17">
        <f>_xlfn.IF(ISNUMBER(N362),+G362*BDP($C362, "PX_POS_MULT_FACTOR")*P362/K362," ")</f>
        <v/>
      </c>
      <c r="R362" s="18">
        <f>_xlfn.IF(OR($A362="TUA",$A362="TYA"),"",IF(ISNUMBER(BDP($C362,"DUR_ADJ_OAS_MID")),BDP($C362,"DUR_ADJ_OAS_MID"),IF(ISNUMBER(BDP($E362&amp;" ISIN","DUR_ADJ_OAS_MID")),BDP($E362&amp;" ISIN","DUR_ADJ_OAS_MID")," ")))</f>
        <v/>
      </c>
      <c r="S362" s="17">
        <f>_xlfn.IF(ISNUMBER(N362),Q362*N362,IF(ISNUMBER(R362),J362*R362," "))</f>
        <v/>
      </c>
      <c r="T362" t="inlineStr">
        <is>
          <t>64828T201</t>
        </is>
      </c>
      <c r="U362" t="inlineStr">
        <is>
          <t>Equity</t>
        </is>
      </c>
      <c r="AG362" s="16" t="n">
        <v>22.47709286</v>
      </c>
    </row>
    <row r="363">
      <c r="A363" t="inlineStr">
        <is>
          <t>CRDT</t>
        </is>
      </c>
      <c r="B363" t="inlineStr">
        <is>
          <t>US 5YR NOTE (CBT) DEC26</t>
        </is>
      </c>
      <c r="C363" t="inlineStr">
        <is>
          <t>FVZ6 Comdty</t>
        </is>
      </c>
      <c r="F363" t="inlineStr">
        <is>
          <t>US 5YR NOTE (CBT) DEC26</t>
        </is>
      </c>
      <c r="G363" s="11" t="n">
        <v>131</v>
      </c>
      <c r="H363" s="11" t="n">
        <v>104.507813</v>
      </c>
      <c r="I363" s="12" t="n">
        <v>13690523.503</v>
      </c>
      <c r="J363" s="13" t="n">
        <v>0.45117583</v>
      </c>
      <c r="K363" s="14" t="n">
        <v>30341539.93719812</v>
      </c>
      <c r="L363" s="15" t="n">
        <v>1350001</v>
      </c>
      <c r="M363" s="16" t="n">
        <v>22.47519812</v>
      </c>
      <c r="N363" s="17">
        <f>_xlfn.IF(ISNUMBER(BDP($C363, "DELTA_MID")),BDP($C363, "DELTA_MID")," ")</f>
        <v/>
      </c>
      <c r="O363" s="17">
        <f>_xlfn.IF(ISNUMBER(N363),BDP($C363, "OPT_UNDL_TICKER"),"")</f>
        <v/>
      </c>
      <c r="P363" s="18">
        <f>_xlfn.IF(ISNUMBER(N363),BDP($C363, "OPT_UNDL_PX")," ")</f>
        <v/>
      </c>
      <c r="Q363" s="17">
        <f>_xlfn.IF(ISNUMBER(N363),+G363*BDP($C363, "PX_POS_MULT_FACTOR")*P363/K363," ")</f>
        <v/>
      </c>
      <c r="R363" s="18">
        <f>_xlfn.IF(OR($A363="TUA",$A363="TYA"),"",IF(ISNUMBER(BDP($C363,"DUR_ADJ_OAS_MID")),BDP($C363,"DUR_ADJ_OAS_MID"),IF(ISNUMBER(BDP($E363&amp;" ISIN","DUR_ADJ_OAS_MID")),BDP($E363&amp;" ISIN","DUR_ADJ_OAS_MID")," ")))</f>
        <v/>
      </c>
      <c r="S363" s="17">
        <f>_xlfn.IF(ISNUMBER(N363),Q363*N363,IF(ISNUMBER(R363),J363*R363," "))</f>
        <v/>
      </c>
      <c r="T363" t="inlineStr">
        <is>
          <t>FVZ6</t>
        </is>
      </c>
      <c r="U363" t="inlineStr">
        <is>
          <t>Future</t>
        </is>
      </c>
      <c r="AG363" s="16" t="n">
        <v>22.47709286</v>
      </c>
    </row>
    <row r="364">
      <c r="A364" t="inlineStr">
        <is>
          <t>CRDT</t>
        </is>
      </c>
      <c r="B364" t="inlineStr">
        <is>
          <t>US 2YR NOTE (CBT) DEC26</t>
        </is>
      </c>
      <c r="C364" t="inlineStr">
        <is>
          <t>TUZ6 Comdty</t>
        </is>
      </c>
      <c r="F364" t="inlineStr">
        <is>
          <t>US 2YR NOTE (CBT) DEC26</t>
        </is>
      </c>
      <c r="G364" s="11" t="n">
        <v>148</v>
      </c>
      <c r="H364" s="11" t="n">
        <v>102.066406</v>
      </c>
      <c r="I364" s="12" t="n">
        <v>30211656.176</v>
      </c>
      <c r="J364" s="13" t="n">
        <v>0.99563534</v>
      </c>
      <c r="K364" s="14" t="n">
        <v>30341539.93719812</v>
      </c>
      <c r="L364" s="15" t="n">
        <v>1350001</v>
      </c>
      <c r="M364" s="16" t="n">
        <v>22.47519812</v>
      </c>
      <c r="N364" s="17">
        <f>_xlfn.IF(ISNUMBER(BDP($C364, "DELTA_MID")),BDP($C364, "DELTA_MID")," ")</f>
        <v/>
      </c>
      <c r="O364" s="17">
        <f>_xlfn.IF(ISNUMBER(N364),BDP($C364, "OPT_UNDL_TICKER"),"")</f>
        <v/>
      </c>
      <c r="P364" s="18">
        <f>_xlfn.IF(ISNUMBER(N364),BDP($C364, "OPT_UNDL_PX")," ")</f>
        <v/>
      </c>
      <c r="Q364" s="17">
        <f>_xlfn.IF(ISNUMBER(N364),+G364*BDP($C364, "PX_POS_MULT_FACTOR")*P364/K364," ")</f>
        <v/>
      </c>
      <c r="R364" s="18">
        <f>_xlfn.IF(OR($A364="TUA",$A364="TYA"),"",IF(ISNUMBER(BDP($C364,"DUR_ADJ_OAS_MID")),BDP($C364,"DUR_ADJ_OAS_MID"),IF(ISNUMBER(BDP($E364&amp;" ISIN","DUR_ADJ_OAS_MID")),BDP($E364&amp;" ISIN","DUR_ADJ_OAS_MID")," ")))</f>
        <v/>
      </c>
      <c r="S364" s="17">
        <f>_xlfn.IF(ISNUMBER(N364),Q364*N364,IF(ISNUMBER(R364),J364*R364," "))</f>
        <v/>
      </c>
      <c r="T364" t="inlineStr">
        <is>
          <t>TUZ6</t>
        </is>
      </c>
      <c r="U364" t="inlineStr">
        <is>
          <t>Future</t>
        </is>
      </c>
      <c r="AG364" s="16" t="n">
        <v>22.47709286</v>
      </c>
    </row>
    <row r="365">
      <c r="A365" t="inlineStr">
        <is>
          <t>CRDT</t>
        </is>
      </c>
      <c r="B365" t="inlineStr">
        <is>
          <t>US ULTRA BOND CBT DEC26</t>
        </is>
      </c>
      <c r="C365" t="inlineStr">
        <is>
          <t>WNZ6 Comdty</t>
        </is>
      </c>
      <c r="F365" t="inlineStr">
        <is>
          <t>US ULTRA BOND CBT DEC26</t>
        </is>
      </c>
      <c r="G365" s="11" t="n">
        <v>70</v>
      </c>
      <c r="H365" s="11" t="n">
        <v>108.25</v>
      </c>
      <c r="I365" s="12" t="n">
        <v>7577500</v>
      </c>
      <c r="J365" s="13" t="n">
        <v>0.24971907</v>
      </c>
      <c r="K365" s="14" t="n">
        <v>30341539.93719812</v>
      </c>
      <c r="L365" s="15" t="n">
        <v>1350001</v>
      </c>
      <c r="M365" s="16" t="n">
        <v>22.47519812</v>
      </c>
      <c r="N365" s="17">
        <f>_xlfn.IF(ISNUMBER(BDP($C365, "DELTA_MID")),BDP($C365, "DELTA_MID")," ")</f>
        <v/>
      </c>
      <c r="O365" s="17">
        <f>_xlfn.IF(ISNUMBER(N365),BDP($C365, "OPT_UNDL_TICKER"),"")</f>
        <v/>
      </c>
      <c r="P365" s="18">
        <f>_xlfn.IF(ISNUMBER(N365),BDP($C365, "OPT_UNDL_PX")," ")</f>
        <v/>
      </c>
      <c r="Q365" s="17">
        <f>_xlfn.IF(ISNUMBER(N365),+G365*BDP($C365, "PX_POS_MULT_FACTOR")*P365/K365," ")</f>
        <v/>
      </c>
      <c r="R365" s="18">
        <f>_xlfn.IF(OR($A365="TUA",$A365="TYA"),"",IF(ISNUMBER(BDP($C365,"DUR_ADJ_OAS_MID")),BDP($C365,"DUR_ADJ_OAS_MID"),IF(ISNUMBER(BDP($E365&amp;" ISIN","DUR_ADJ_OAS_MID")),BDP($E365&amp;" ISIN","DUR_ADJ_OAS_MID")," ")))</f>
        <v/>
      </c>
      <c r="S365" s="17">
        <f>_xlfn.IF(ISNUMBER(N365),Q365*N365,IF(ISNUMBER(R365),J365*R365," "))</f>
        <v/>
      </c>
      <c r="T365" t="inlineStr">
        <is>
          <t>WNZ6</t>
        </is>
      </c>
      <c r="U365" t="inlineStr">
        <is>
          <t>Future</t>
        </is>
      </c>
      <c r="AG365" s="16" t="n">
        <v>22.47709286</v>
      </c>
    </row>
    <row r="366">
      <c r="A366" t="inlineStr">
        <is>
          <t>CRDT</t>
        </is>
      </c>
      <c r="B366" t="inlineStr">
        <is>
          <t>QQQ US 06/17/27 C800 Equity</t>
        </is>
      </c>
      <c r="C366" t="inlineStr">
        <is>
          <t>QQQ US 06/17/27 C800 Equity</t>
        </is>
      </c>
      <c r="F366" t="inlineStr">
        <is>
          <t>01VYY8MY4</t>
        </is>
      </c>
      <c r="G366" s="11" t="n">
        <v>30</v>
      </c>
      <c r="H366" s="11" t="n">
        <v>28.835</v>
      </c>
      <c r="I366" s="12" t="n">
        <v>86505</v>
      </c>
      <c r="J366" s="13" t="n">
        <v>0.0028508</v>
      </c>
      <c r="K366" s="14" t="n">
        <v>30341539.93719812</v>
      </c>
      <c r="L366" s="15" t="n">
        <v>1350001</v>
      </c>
      <c r="M366" s="16" t="n">
        <v>22.47519812</v>
      </c>
      <c r="N366" s="17">
        <f>_xlfn.IF(ISNUMBER(BDP($C366, "DELTA_MID")),BDP($C366, "DELTA_MID")," ")</f>
        <v/>
      </c>
      <c r="O366" s="17">
        <f>_xlfn.IF(ISNUMBER(N366),BDP($C366, "OPT_UNDL_TICKER"),"")</f>
        <v/>
      </c>
      <c r="P366" s="18">
        <f>_xlfn.IF(ISNUMBER(N366),BDP($C366, "OPT_UNDL_PX")," ")</f>
        <v/>
      </c>
      <c r="Q366" s="17">
        <f>_xlfn.IF(ISNUMBER(N366),+G366*BDP($C366, "PX_POS_MULT_FACTOR")*P366/K366," ")</f>
        <v/>
      </c>
      <c r="R366" s="18">
        <f>_xlfn.IF(OR($A366="TUA",$A366="TYA"),"",IF(ISNUMBER(BDP($C366,"DUR_ADJ_OAS_MID")),BDP($C366,"DUR_ADJ_OAS_MID"),IF(ISNUMBER(BDP($E366&amp;" ISIN","DUR_ADJ_OAS_MID")),BDP($E366&amp;" ISIN","DUR_ADJ_OAS_MID")," ")))</f>
        <v/>
      </c>
      <c r="S366" s="17">
        <f>_xlfn.IF(ISNUMBER(N366),Q366*N366,IF(ISNUMBER(R366),J366*R366," "))</f>
        <v/>
      </c>
      <c r="T366" t="inlineStr">
        <is>
          <t>01VYY8MY4</t>
        </is>
      </c>
      <c r="U366" t="inlineStr">
        <is>
          <t>Option</t>
        </is>
      </c>
      <c r="AG366" s="16" t="n">
        <v>22.47709286</v>
      </c>
    </row>
    <row r="367">
      <c r="A367" t="inlineStr">
        <is>
          <t>CRDT</t>
        </is>
      </c>
      <c r="B367" t="inlineStr">
        <is>
          <t>3 Month SOFR Opt Dec26C 96.5</t>
        </is>
      </c>
      <c r="C367" t="inlineStr">
        <is>
          <t>SFRZ6C 96.5000 Comdty</t>
        </is>
      </c>
      <c r="F367" t="inlineStr">
        <is>
          <t>01C36PB30</t>
        </is>
      </c>
      <c r="G367" s="11" t="n">
        <v>1500</v>
      </c>
      <c r="H367" s="11" t="n">
        <v>0.01</v>
      </c>
      <c r="I367" s="12" t="n">
        <v>37500</v>
      </c>
      <c r="J367" s="13" t="n">
        <v>0.00123583</v>
      </c>
      <c r="K367" s="14" t="n">
        <v>30341539.93719812</v>
      </c>
      <c r="L367" s="15" t="n">
        <v>1350001</v>
      </c>
      <c r="M367" s="16" t="n">
        <v>22.47519812</v>
      </c>
      <c r="N367" s="17">
        <f>_xlfn.IF(ISNUMBER(BDP($C367, "DELTA_MID")),BDP($C367, "DELTA_MID")," ")</f>
        <v/>
      </c>
      <c r="O367" s="17">
        <f>_xlfn.IF(ISNUMBER(N367),BDP($C367, "OPT_UNDL_TICKER"),"")</f>
        <v/>
      </c>
      <c r="P367" s="18">
        <f>_xlfn.IF(ISNUMBER(N367),BDP($C367, "OPT_UNDL_PX")," ")</f>
        <v/>
      </c>
      <c r="Q367" s="17">
        <f>_xlfn.IF(ISNUMBER(N367),+G367*BDP($C367, "PX_POS_MULT_FACTOR")*P367/K367," ")</f>
        <v/>
      </c>
      <c r="R367" s="18">
        <f>_xlfn.IF(OR($A367="TUA",$A367="TYA"),"",IF(ISNUMBER(BDP($C367,"DUR_ADJ_OAS_MID")),BDP($C367,"DUR_ADJ_OAS_MID"),IF(ISNUMBER(BDP($E367&amp;" ISIN","DUR_ADJ_OAS_MID")),BDP($E367&amp;" ISIN","DUR_ADJ_OAS_MID")," ")))</f>
        <v/>
      </c>
      <c r="S367" s="17">
        <f>_xlfn.IF(ISNUMBER(N367),Q367*N367,IF(ISNUMBER(R367),J367*R367," "))</f>
        <v/>
      </c>
      <c r="T367" t="inlineStr">
        <is>
          <t>01C36PB30</t>
        </is>
      </c>
      <c r="U367" t="inlineStr">
        <is>
          <t>Option</t>
        </is>
      </c>
      <c r="AG367" s="16" t="n">
        <v>22.47709286</v>
      </c>
    </row>
    <row r="368">
      <c r="A368" t="inlineStr">
        <is>
          <t>CRDT</t>
        </is>
      </c>
      <c r="B368" t="inlineStr">
        <is>
          <t>US Ultra Bond Opt Nov26C 111</t>
        </is>
      </c>
      <c r="C368" t="inlineStr">
        <is>
          <t>WNX6C 111.0 Comdty</t>
        </is>
      </c>
      <c r="F368" t="inlineStr">
        <is>
          <t>023CCPKK7</t>
        </is>
      </c>
      <c r="G368" s="11" t="n">
        <v>55</v>
      </c>
      <c r="H368" s="11" t="n">
        <v>0.59375</v>
      </c>
      <c r="I368" s="12" t="n">
        <v>32656.25</v>
      </c>
      <c r="J368" s="13" t="n">
        <v>0.0010762</v>
      </c>
      <c r="K368" s="14" t="n">
        <v>30341539.93719812</v>
      </c>
      <c r="L368" s="15" t="n">
        <v>1350001</v>
      </c>
      <c r="M368" s="16" t="n">
        <v>22.47519812</v>
      </c>
      <c r="N368" s="17">
        <f>_xlfn.IF(ISNUMBER(BDP($C368, "DELTA_MID")),BDP($C368, "DELTA_MID")," ")</f>
        <v/>
      </c>
      <c r="O368" s="17">
        <f>_xlfn.IF(ISNUMBER(N368),BDP($C368, "OPT_UNDL_TICKER"),"")</f>
        <v/>
      </c>
      <c r="P368" s="18">
        <f>_xlfn.IF(ISNUMBER(N368),BDP($C368, "OPT_UNDL_PX")," ")</f>
        <v/>
      </c>
      <c r="Q368" s="17">
        <f>_xlfn.IF(ISNUMBER(N368),+G368*BDP($C368, "PX_POS_MULT_FACTOR")*P368/K368," ")</f>
        <v/>
      </c>
      <c r="R368" s="18">
        <f>_xlfn.IF(OR($A368="TUA",$A368="TYA"),"",IF(ISNUMBER(BDP($C368,"DUR_ADJ_OAS_MID")),BDP($C368,"DUR_ADJ_OAS_MID"),IF(ISNUMBER(BDP($E368&amp;" ISIN","DUR_ADJ_OAS_MID")),BDP($E368&amp;" ISIN","DUR_ADJ_OAS_MID")," ")))</f>
        <v/>
      </c>
      <c r="S368" s="17">
        <f>_xlfn.IF(ISNUMBER(N368),Q368*N368,IF(ISNUMBER(R368),J368*R368," "))</f>
        <v/>
      </c>
      <c r="T368" t="inlineStr">
        <is>
          <t>023CCPKK7</t>
        </is>
      </c>
      <c r="U368" t="inlineStr">
        <is>
          <t>Option</t>
        </is>
      </c>
      <c r="AG368" s="16" t="n">
        <v>22.47709286</v>
      </c>
    </row>
    <row r="369">
      <c r="A369" t="inlineStr">
        <is>
          <t>CRDT</t>
        </is>
      </c>
      <c r="B369" t="inlineStr">
        <is>
          <t>ACCAER 9.5 09/11/31 SEP Corp</t>
        </is>
      </c>
      <c r="C369" t="inlineStr">
        <is>
          <t>ACCAER 9.5 09/11/31 SEP Corp</t>
        </is>
      </c>
      <c r="D369" t="inlineStr">
        <is>
          <t>BVPYD48</t>
        </is>
      </c>
      <c r="E369" t="inlineStr">
        <is>
          <t>NO0013758961</t>
        </is>
      </c>
      <c r="F369" t="inlineStr">
        <is>
          <t>DO6665982</t>
        </is>
      </c>
      <c r="G369" s="11" t="n">
        <v>250000</v>
      </c>
      <c r="H369" s="11" t="n">
        <v>101.906872</v>
      </c>
      <c r="I369" s="12" t="n">
        <v>254767.18</v>
      </c>
      <c r="J369" s="13" t="n">
        <v>0.008395939999999999</v>
      </c>
      <c r="K369" s="14" t="n">
        <v>30341539.93719812</v>
      </c>
      <c r="L369" s="15" t="n">
        <v>1350001</v>
      </c>
      <c r="M369" s="16" t="n">
        <v>22.47519812</v>
      </c>
      <c r="N369" s="17">
        <f>_xlfn.IF(ISNUMBER(BDP($C369, "DELTA_MID")),BDP($C369, "DELTA_MID")," ")</f>
        <v/>
      </c>
      <c r="O369" s="17">
        <f>_xlfn.IF(ISNUMBER(N369),BDP($C369, "OPT_UNDL_TICKER"),"")</f>
        <v/>
      </c>
      <c r="P369" s="18">
        <f>_xlfn.IF(ISNUMBER(N369),BDP($C369, "OPT_UNDL_PX")," ")</f>
        <v/>
      </c>
      <c r="Q369" s="17">
        <f>_xlfn.IF(ISNUMBER(N369),+G369*BDP($C369, "PX_POS_MULT_FACTOR")*P369/K369," ")</f>
        <v/>
      </c>
      <c r="R369" s="18">
        <f>_xlfn.IF(OR($A369="TUA",$A369="TYA"),"",IF(ISNUMBER(BDP($C369,"DUR_ADJ_OAS_MID")),BDP($C369,"DUR_ADJ_OAS_MID"),IF(ISNUMBER(BDP($E369&amp;" ISIN","DUR_ADJ_OAS_MID")),BDP($E369&amp;" ISIN","DUR_ADJ_OAS_MID")," ")))</f>
        <v/>
      </c>
      <c r="S369" s="17">
        <f>_xlfn.IF(ISNUMBER(N369),Q369*N369,IF(ISNUMBER(R369),J369*R369," "))</f>
        <v/>
      </c>
      <c r="T369" t="inlineStr">
        <is>
          <t>DO6665982</t>
        </is>
      </c>
      <c r="U369" t="inlineStr">
        <is>
          <t>Bond</t>
        </is>
      </c>
      <c r="AG369" s="16" t="n">
        <v>22.47709286</v>
      </c>
    </row>
    <row r="370">
      <c r="A370" t="inlineStr">
        <is>
          <t>CRDT</t>
        </is>
      </c>
      <c r="B370" t="inlineStr">
        <is>
          <t>ARIN 5A SUB Mtge</t>
        </is>
      </c>
      <c r="C370" t="inlineStr">
        <is>
          <t>ARIN 5A SUB Mtge</t>
        </is>
      </c>
      <c r="D370" t="inlineStr">
        <is>
          <t>9AB8XTL</t>
        </is>
      </c>
      <c r="E370" t="inlineStr">
        <is>
          <t>US04040DAC92</t>
        </is>
      </c>
      <c r="F370" t="inlineStr">
        <is>
          <t>04040DAC9</t>
        </is>
      </c>
      <c r="G370" s="11" t="n">
        <v>1000000</v>
      </c>
      <c r="H370" s="11" t="n">
        <v>95.39654</v>
      </c>
      <c r="I370" s="12" t="n">
        <v>953965.4</v>
      </c>
      <c r="J370" s="13" t="n">
        <v>0.03143825</v>
      </c>
      <c r="K370" s="14" t="n">
        <v>30341539.93719812</v>
      </c>
      <c r="L370" s="15" t="n">
        <v>1350001</v>
      </c>
      <c r="M370" s="16" t="n">
        <v>22.47519812</v>
      </c>
      <c r="N370" s="17">
        <f>_xlfn.IF(ISNUMBER(BDP($C370, "DELTA_MID")),BDP($C370, "DELTA_MID")," ")</f>
        <v/>
      </c>
      <c r="O370" s="17">
        <f>_xlfn.IF(ISNUMBER(N370),BDP($C370, "OPT_UNDL_TICKER"),"")</f>
        <v/>
      </c>
      <c r="P370" s="18">
        <f>_xlfn.IF(ISNUMBER(N370),BDP($C370, "OPT_UNDL_PX")," ")</f>
        <v/>
      </c>
      <c r="Q370" s="17">
        <f>_xlfn.IF(ISNUMBER(N370),+G370*BDP($C370, "PX_POS_MULT_FACTOR")*P370/K370," ")</f>
        <v/>
      </c>
      <c r="R370" s="18">
        <f>_xlfn.IF(OR($A370="TUA",$A370="TYA"),"",IF(ISNUMBER(BDP($C370,"DUR_ADJ_OAS_MID")),BDP($C370,"DUR_ADJ_OAS_MID"),IF(ISNUMBER(BDP($E370&amp;" ISIN","DUR_ADJ_OAS_MID")),BDP($E370&amp;" ISIN","DUR_ADJ_OAS_MID")," ")))</f>
        <v/>
      </c>
      <c r="S370" s="17">
        <f>_xlfn.IF(ISNUMBER(N370),Q370*N370,IF(ISNUMBER(R370),J370*R370," "))</f>
        <v/>
      </c>
      <c r="T370" t="inlineStr">
        <is>
          <t>04040DAC9</t>
        </is>
      </c>
      <c r="U370" t="inlineStr">
        <is>
          <t>Bond</t>
        </is>
      </c>
      <c r="AG370" s="16" t="n">
        <v>22.47709286</v>
      </c>
    </row>
    <row r="371">
      <c r="A371" t="inlineStr">
        <is>
          <t>CRDT</t>
        </is>
      </c>
      <c r="B371" t="inlineStr">
        <is>
          <t>ASTONM 10 03/31/29 144A Corp</t>
        </is>
      </c>
      <c r="C371" t="inlineStr">
        <is>
          <t>ASTONM 10 03/31/29 144A Corp</t>
        </is>
      </c>
      <c r="D371" t="inlineStr">
        <is>
          <t>BRPT5J4</t>
        </is>
      </c>
      <c r="E371" t="inlineStr">
        <is>
          <t>US04625HAJ86</t>
        </is>
      </c>
      <c r="F371" t="inlineStr">
        <is>
          <t>04625HAJ8</t>
        </is>
      </c>
      <c r="G371" s="11" t="n">
        <v>1000000</v>
      </c>
      <c r="H371" s="11" t="n">
        <v>59.339523</v>
      </c>
      <c r="I371" s="12" t="n">
        <v>593395.23</v>
      </c>
      <c r="J371" s="13" t="n">
        <v>0.01955554</v>
      </c>
      <c r="K371" s="14" t="n">
        <v>30341539.93719812</v>
      </c>
      <c r="L371" s="15" t="n">
        <v>1350001</v>
      </c>
      <c r="M371" s="16" t="n">
        <v>22.47519812</v>
      </c>
      <c r="N371" s="17">
        <f>_xlfn.IF(ISNUMBER(BDP($C371, "DELTA_MID")),BDP($C371, "DELTA_MID")," ")</f>
        <v/>
      </c>
      <c r="O371" s="17">
        <f>_xlfn.IF(ISNUMBER(N371),BDP($C371, "OPT_UNDL_TICKER"),"")</f>
        <v/>
      </c>
      <c r="P371" s="18">
        <f>_xlfn.IF(ISNUMBER(N371),BDP($C371, "OPT_UNDL_PX")," ")</f>
        <v/>
      </c>
      <c r="Q371" s="17">
        <f>_xlfn.IF(ISNUMBER(N371),+G371*BDP($C371, "PX_POS_MULT_FACTOR")*P371/K371," ")</f>
        <v/>
      </c>
      <c r="R371" s="18">
        <f>_xlfn.IF(OR($A371="TUA",$A371="TYA"),"",IF(ISNUMBER(BDP($C371,"DUR_ADJ_OAS_MID")),BDP($C371,"DUR_ADJ_OAS_MID"),IF(ISNUMBER(BDP($E371&amp;" ISIN","DUR_ADJ_OAS_MID")),BDP($E371&amp;" ISIN","DUR_ADJ_OAS_MID")," ")))</f>
        <v/>
      </c>
      <c r="S371" s="17">
        <f>_xlfn.IF(ISNUMBER(N371),Q371*N371,IF(ISNUMBER(R371),J371*R371," "))</f>
        <v/>
      </c>
      <c r="T371" t="inlineStr">
        <is>
          <t>04625HAJ8</t>
        </is>
      </c>
      <c r="U371" t="inlineStr">
        <is>
          <t>Bond</t>
        </is>
      </c>
      <c r="AG371" s="16" t="n">
        <v>22.47709286</v>
      </c>
    </row>
    <row r="372">
      <c r="A372" t="inlineStr">
        <is>
          <t>CRDT</t>
        </is>
      </c>
      <c r="B372" t="inlineStr">
        <is>
          <t>BMARK 2019-B9 E Mtge</t>
        </is>
      </c>
      <c r="C372" t="inlineStr">
        <is>
          <t>BMARK 2019-B9 E Mtge</t>
        </is>
      </c>
      <c r="D372" t="inlineStr">
        <is>
          <t>9A4VQKG</t>
        </is>
      </c>
      <c r="E372" t="inlineStr">
        <is>
          <t>US08160JBA43</t>
        </is>
      </c>
      <c r="F372" t="inlineStr">
        <is>
          <t>08160JBA4</t>
        </is>
      </c>
      <c r="G372" s="11" t="n">
        <v>1000000</v>
      </c>
      <c r="H372" s="11" t="n">
        <v>47.00554</v>
      </c>
      <c r="I372" s="12" t="n">
        <v>470055.4</v>
      </c>
      <c r="J372" s="13" t="n">
        <v>0.01549083</v>
      </c>
      <c r="K372" s="14" t="n">
        <v>30341539.93719812</v>
      </c>
      <c r="L372" s="15" t="n">
        <v>1350001</v>
      </c>
      <c r="M372" s="16" t="n">
        <v>22.47519812</v>
      </c>
      <c r="N372" s="17">
        <f>_xlfn.IF(ISNUMBER(BDP($C372, "DELTA_MID")),BDP($C372, "DELTA_MID")," ")</f>
        <v/>
      </c>
      <c r="O372" s="17">
        <f>_xlfn.IF(ISNUMBER(N372),BDP($C372, "OPT_UNDL_TICKER"),"")</f>
        <v/>
      </c>
      <c r="P372" s="18">
        <f>_xlfn.IF(ISNUMBER(N372),BDP($C372, "OPT_UNDL_PX")," ")</f>
        <v/>
      </c>
      <c r="Q372" s="17">
        <f>_xlfn.IF(ISNUMBER(N372),+G372*BDP($C372, "PX_POS_MULT_FACTOR")*P372/K372," ")</f>
        <v/>
      </c>
      <c r="R372" s="18">
        <f>_xlfn.IF(OR($A372="TUA",$A372="TYA"),"",IF(ISNUMBER(BDP($C372,"DUR_ADJ_OAS_MID")),BDP($C372,"DUR_ADJ_OAS_MID"),IF(ISNUMBER(BDP($E372&amp;" ISIN","DUR_ADJ_OAS_MID")),BDP($E372&amp;" ISIN","DUR_ADJ_OAS_MID")," ")))</f>
        <v/>
      </c>
      <c r="S372" s="17">
        <f>_xlfn.IF(ISNUMBER(N372),Q372*N372,IF(ISNUMBER(R372),J372*R372," "))</f>
        <v/>
      </c>
      <c r="T372" t="inlineStr">
        <is>
          <t>08160JBA4</t>
        </is>
      </c>
      <c r="U372" t="inlineStr">
        <is>
          <t>Bond</t>
        </is>
      </c>
      <c r="AG372" s="16" t="n">
        <v>22.47709286</v>
      </c>
    </row>
    <row r="373">
      <c r="A373" t="inlineStr">
        <is>
          <t>CRDT</t>
        </is>
      </c>
      <c r="B373" t="inlineStr">
        <is>
          <t>BRIEAS 11 01/31/30 144A Corp</t>
        </is>
      </c>
      <c r="C373" t="inlineStr">
        <is>
          <t>BRIEAS 11 01/31/30 144A Corp</t>
        </is>
      </c>
      <c r="D373" t="inlineStr">
        <is>
          <t>BPGM651</t>
        </is>
      </c>
      <c r="E373" t="inlineStr">
        <is>
          <t>US093536AA89</t>
        </is>
      </c>
      <c r="F373" t="inlineStr">
        <is>
          <t>093536AA8</t>
        </is>
      </c>
      <c r="G373" s="11" t="n">
        <v>5000000</v>
      </c>
      <c r="H373" s="11" t="n">
        <v>6.25</v>
      </c>
      <c r="I373" s="12" t="n">
        <v>312500</v>
      </c>
      <c r="J373" s="13" t="n">
        <v>0.01029854</v>
      </c>
      <c r="K373" s="14" t="n">
        <v>30341539.93719812</v>
      </c>
      <c r="L373" s="15" t="n">
        <v>1350001</v>
      </c>
      <c r="M373" s="16" t="n">
        <v>22.47519812</v>
      </c>
      <c r="N373" s="17">
        <f>_xlfn.IF(ISNUMBER(BDP($C373, "DELTA_MID")),BDP($C373, "DELTA_MID")," ")</f>
        <v/>
      </c>
      <c r="O373" s="17">
        <f>_xlfn.IF(ISNUMBER(N373),BDP($C373, "OPT_UNDL_TICKER"),"")</f>
        <v/>
      </c>
      <c r="P373" s="18">
        <f>_xlfn.IF(ISNUMBER(N373),BDP($C373, "OPT_UNDL_PX")," ")</f>
        <v/>
      </c>
      <c r="Q373" s="17">
        <f>_xlfn.IF(ISNUMBER(N373),+G373*BDP($C373, "PX_POS_MULT_FACTOR")*P373/K373," ")</f>
        <v/>
      </c>
      <c r="R373" s="18">
        <f>_xlfn.IF(OR($A373="TUA",$A373="TYA"),"",IF(ISNUMBER(BDP($C373,"DUR_ADJ_OAS_MID")),BDP($C373,"DUR_ADJ_OAS_MID"),IF(ISNUMBER(BDP($E373&amp;" ISIN","DUR_ADJ_OAS_MID")),BDP($E373&amp;" ISIN","DUR_ADJ_OAS_MID")," ")))</f>
        <v/>
      </c>
      <c r="S373" s="17">
        <f>_xlfn.IF(ISNUMBER(N373),Q373*N373,IF(ISNUMBER(R373),J373*R373," "))</f>
        <v/>
      </c>
      <c r="T373" t="inlineStr">
        <is>
          <t>093536AA8</t>
        </is>
      </c>
      <c r="U373" t="inlineStr">
        <is>
          <t>Bond</t>
        </is>
      </c>
      <c r="AG373" s="16" t="n">
        <v>22.47709286</v>
      </c>
    </row>
    <row r="374">
      <c r="A374" t="inlineStr">
        <is>
          <t>CRDT</t>
        </is>
      </c>
      <c r="B374" t="inlineStr">
        <is>
          <t>DRSDEL 11 02/20/30 Corp</t>
        </is>
      </c>
      <c r="C374" t="inlineStr">
        <is>
          <t>DRSDEL 11 02/20/30 Corp</t>
        </is>
      </c>
      <c r="D374" t="inlineStr">
        <is>
          <t>BW1T377</t>
        </is>
      </c>
      <c r="E374" t="inlineStr">
        <is>
          <t>NO0013725903</t>
        </is>
      </c>
      <c r="F374" t="inlineStr">
        <is>
          <t>L2923CAA8</t>
        </is>
      </c>
      <c r="G374" s="11" t="n">
        <v>500000</v>
      </c>
      <c r="H374" s="11" t="n">
        <v>93.20083</v>
      </c>
      <c r="I374" s="12" t="n">
        <v>466004.15</v>
      </c>
      <c r="J374" s="13" t="n">
        <v>0.01535732</v>
      </c>
      <c r="K374" s="14" t="n">
        <v>30341539.93719812</v>
      </c>
      <c r="L374" s="15" t="n">
        <v>1350001</v>
      </c>
      <c r="M374" s="16" t="n">
        <v>22.47519812</v>
      </c>
      <c r="N374" s="17">
        <f>_xlfn.IF(ISNUMBER(BDP($C374, "DELTA_MID")),BDP($C374, "DELTA_MID")," ")</f>
        <v/>
      </c>
      <c r="O374" s="17">
        <f>_xlfn.IF(ISNUMBER(N374),BDP($C374, "OPT_UNDL_TICKER"),"")</f>
        <v/>
      </c>
      <c r="P374" s="18">
        <f>_xlfn.IF(ISNUMBER(N374),BDP($C374, "OPT_UNDL_PX")," ")</f>
        <v/>
      </c>
      <c r="Q374" s="17">
        <f>_xlfn.IF(ISNUMBER(N374),+G374*BDP($C374, "PX_POS_MULT_FACTOR")*P374/K374," ")</f>
        <v/>
      </c>
      <c r="R374" s="18">
        <f>_xlfn.IF(OR($A374="TUA",$A374="TYA"),"",IF(ISNUMBER(BDP($C374,"DUR_ADJ_OAS_MID")),BDP($C374,"DUR_ADJ_OAS_MID"),IF(ISNUMBER(BDP($E374&amp;" ISIN","DUR_ADJ_OAS_MID")),BDP($E374&amp;" ISIN","DUR_ADJ_OAS_MID")," ")))</f>
        <v/>
      </c>
      <c r="S374" s="17">
        <f>_xlfn.IF(ISNUMBER(N374),Q374*N374,IF(ISNUMBER(R374),J374*R374," "))</f>
        <v/>
      </c>
      <c r="T374" t="inlineStr">
        <is>
          <t>L2923CAA8</t>
        </is>
      </c>
      <c r="U374" t="inlineStr">
        <is>
          <t>Bond</t>
        </is>
      </c>
      <c r="AG374" s="16" t="n">
        <v>22.47709286</v>
      </c>
    </row>
    <row r="375">
      <c r="A375" t="inlineStr">
        <is>
          <t>CRDT</t>
        </is>
      </c>
      <c r="B375" t="inlineStr">
        <is>
          <t>DRSLF 2022-97A ER Mtge</t>
        </is>
      </c>
      <c r="C375" t="inlineStr">
        <is>
          <t>DRSLF 2022-97A ER Mtge</t>
        </is>
      </c>
      <c r="D375" t="inlineStr">
        <is>
          <t>9AAM0F9</t>
        </is>
      </c>
      <c r="E375" t="inlineStr">
        <is>
          <t>US26251RAE18</t>
        </is>
      </c>
      <c r="F375" t="inlineStr">
        <is>
          <t>26251RAE1</t>
        </is>
      </c>
      <c r="G375" s="11" t="n">
        <v>1000000</v>
      </c>
      <c r="H375" s="11" t="n">
        <v>100.733789</v>
      </c>
      <c r="I375" s="12" t="n">
        <v>1007337.89</v>
      </c>
      <c r="J375" s="13" t="n">
        <v>0.03319716</v>
      </c>
      <c r="K375" s="14" t="n">
        <v>30341539.93719812</v>
      </c>
      <c r="L375" s="15" t="n">
        <v>1350001</v>
      </c>
      <c r="M375" s="16" t="n">
        <v>22.47519812</v>
      </c>
      <c r="N375" s="17">
        <f>_xlfn.IF(ISNUMBER(BDP($C375, "DELTA_MID")),BDP($C375, "DELTA_MID")," ")</f>
        <v/>
      </c>
      <c r="O375" s="17">
        <f>_xlfn.IF(ISNUMBER(N375),BDP($C375, "OPT_UNDL_TICKER"),"")</f>
        <v/>
      </c>
      <c r="P375" s="18">
        <f>_xlfn.IF(ISNUMBER(N375),BDP($C375, "OPT_UNDL_PX")," ")</f>
        <v/>
      </c>
      <c r="Q375" s="17">
        <f>_xlfn.IF(ISNUMBER(N375),+G375*BDP($C375, "PX_POS_MULT_FACTOR")*P375/K375," ")</f>
        <v/>
      </c>
      <c r="R375" s="18">
        <f>_xlfn.IF(OR($A375="TUA",$A375="TYA"),"",IF(ISNUMBER(BDP($C375,"DUR_ADJ_OAS_MID")),BDP($C375,"DUR_ADJ_OAS_MID"),IF(ISNUMBER(BDP($E375&amp;" ISIN","DUR_ADJ_OAS_MID")),BDP($E375&amp;" ISIN","DUR_ADJ_OAS_MID")," ")))</f>
        <v/>
      </c>
      <c r="S375" s="17">
        <f>_xlfn.IF(ISNUMBER(N375),Q375*N375,IF(ISNUMBER(R375),J375*R375," "))</f>
        <v/>
      </c>
      <c r="T375" t="inlineStr">
        <is>
          <t>26251RAE1</t>
        </is>
      </c>
      <c r="U375" t="inlineStr">
        <is>
          <t>Bond</t>
        </is>
      </c>
      <c r="AG375" s="16" t="n">
        <v>22.47709286</v>
      </c>
    </row>
    <row r="376">
      <c r="A376" t="inlineStr">
        <is>
          <t>CRDT</t>
        </is>
      </c>
      <c r="B376" t="inlineStr">
        <is>
          <t>FRCB 4.625 02/13/47 BKNT Corp</t>
        </is>
      </c>
      <c r="C376" t="inlineStr">
        <is>
          <t>FRCB 4.625 02/13/47 BKNT Corp</t>
        </is>
      </c>
      <c r="D376" t="inlineStr">
        <is>
          <t>BYNHPM2</t>
        </is>
      </c>
      <c r="E376" t="inlineStr">
        <is>
          <t>US33616CAC47</t>
        </is>
      </c>
      <c r="F376" t="inlineStr">
        <is>
          <t>33616CAC4</t>
        </is>
      </c>
      <c r="G376" s="11" t="n">
        <v>1500000</v>
      </c>
      <c r="H376" s="11" t="n">
        <v>0.055</v>
      </c>
      <c r="I376" s="12" t="n">
        <v>825</v>
      </c>
      <c r="J376" s="13" t="n">
        <v>2.719e-05</v>
      </c>
      <c r="K376" s="14" t="n">
        <v>30341539.93719812</v>
      </c>
      <c r="L376" s="15" t="n">
        <v>1350001</v>
      </c>
      <c r="M376" s="16" t="n">
        <v>22.47519812</v>
      </c>
      <c r="N376" s="17">
        <f>_xlfn.IF(ISNUMBER(BDP($C376, "DELTA_MID")),BDP($C376, "DELTA_MID")," ")</f>
        <v/>
      </c>
      <c r="O376" s="17">
        <f>_xlfn.IF(ISNUMBER(N376),BDP($C376, "OPT_UNDL_TICKER"),"")</f>
        <v/>
      </c>
      <c r="P376" s="18">
        <f>_xlfn.IF(ISNUMBER(N376),BDP($C376, "OPT_UNDL_PX")," ")</f>
        <v/>
      </c>
      <c r="Q376" s="17">
        <f>_xlfn.IF(ISNUMBER(N376),+G376*BDP($C376, "PX_POS_MULT_FACTOR")*P376/K376," ")</f>
        <v/>
      </c>
      <c r="R376" s="18">
        <f>_xlfn.IF(OR($A376="TUA",$A376="TYA"),"",IF(ISNUMBER(BDP($C376,"DUR_ADJ_OAS_MID")),BDP($C376,"DUR_ADJ_OAS_MID"),IF(ISNUMBER(BDP($E376&amp;" ISIN","DUR_ADJ_OAS_MID")),BDP($E376&amp;" ISIN","DUR_ADJ_OAS_MID")," ")))</f>
        <v/>
      </c>
      <c r="S376" s="17">
        <f>_xlfn.IF(ISNUMBER(N376),Q376*N376,IF(ISNUMBER(R376),J376*R376," "))</f>
        <v/>
      </c>
      <c r="T376" t="inlineStr">
        <is>
          <t>33616CAC4</t>
        </is>
      </c>
      <c r="U376" t="inlineStr">
        <is>
          <t>Bond</t>
        </is>
      </c>
      <c r="AG376" s="16" t="n">
        <v>22.47709286</v>
      </c>
    </row>
    <row r="377">
      <c r="A377" t="inlineStr">
        <is>
          <t>CRDT</t>
        </is>
      </c>
      <c r="B377" t="inlineStr">
        <is>
          <t>GRLPK 2025-1A ERR Mtge</t>
        </is>
      </c>
      <c r="C377" t="inlineStr">
        <is>
          <t>GRLPK 2025-1A ERR Mtge</t>
        </is>
      </c>
      <c r="D377" t="inlineStr">
        <is>
          <t>9A9X2KC</t>
        </is>
      </c>
      <c r="E377" t="inlineStr">
        <is>
          <t>US39310AAN00</t>
        </is>
      </c>
      <c r="F377" t="inlineStr">
        <is>
          <t>39310AAN0</t>
        </is>
      </c>
      <c r="G377" s="11" t="n">
        <v>1000000</v>
      </c>
      <c r="H377" s="11" t="n">
        <v>90.383049</v>
      </c>
      <c r="I377" s="12" t="n">
        <v>903830.49</v>
      </c>
      <c r="J377" s="13" t="n">
        <v>0.02978604</v>
      </c>
      <c r="K377" s="14" t="n">
        <v>30341539.93719812</v>
      </c>
      <c r="L377" s="15" t="n">
        <v>1350001</v>
      </c>
      <c r="M377" s="16" t="n">
        <v>22.47519812</v>
      </c>
      <c r="N377" s="17">
        <f>_xlfn.IF(ISNUMBER(BDP($C377, "DELTA_MID")),BDP($C377, "DELTA_MID")," ")</f>
        <v/>
      </c>
      <c r="O377" s="17">
        <f>_xlfn.IF(ISNUMBER(N377),BDP($C377, "OPT_UNDL_TICKER"),"")</f>
        <v/>
      </c>
      <c r="P377" s="18">
        <f>_xlfn.IF(ISNUMBER(N377),BDP($C377, "OPT_UNDL_PX")," ")</f>
        <v/>
      </c>
      <c r="Q377" s="17">
        <f>_xlfn.IF(ISNUMBER(N377),+G377*BDP($C377, "PX_POS_MULT_FACTOR")*P377/K377," ")</f>
        <v/>
      </c>
      <c r="R377" s="18">
        <f>_xlfn.IF(OR($A377="TUA",$A377="TYA"),"",IF(ISNUMBER(BDP($C377,"DUR_ADJ_OAS_MID")),BDP($C377,"DUR_ADJ_OAS_MID"),IF(ISNUMBER(BDP($E377&amp;" ISIN","DUR_ADJ_OAS_MID")),BDP($E377&amp;" ISIN","DUR_ADJ_OAS_MID")," ")))</f>
        <v/>
      </c>
      <c r="S377" s="17">
        <f>_xlfn.IF(ISNUMBER(N377),Q377*N377,IF(ISNUMBER(R377),J377*R377," "))</f>
        <v/>
      </c>
      <c r="T377" t="inlineStr">
        <is>
          <t>39310AAN0</t>
        </is>
      </c>
      <c r="U377" t="inlineStr">
        <is>
          <t>Bond</t>
        </is>
      </c>
      <c r="AG377" s="16" t="n">
        <v>22.47709286</v>
      </c>
    </row>
    <row r="378">
      <c r="A378" t="inlineStr">
        <is>
          <t>CRDT</t>
        </is>
      </c>
      <c r="B378" t="inlineStr">
        <is>
          <t>IONS 0 12/01/30 Corp</t>
        </is>
      </c>
      <c r="C378" t="inlineStr">
        <is>
          <t>IONS 0 12/01/30 Corp</t>
        </is>
      </c>
      <c r="D378" t="inlineStr">
        <is>
          <t>BSBFYT6</t>
        </is>
      </c>
      <c r="E378" t="inlineStr">
        <is>
          <t>US462222AG55</t>
        </is>
      </c>
      <c r="F378" t="inlineStr">
        <is>
          <t>462222AG5</t>
        </is>
      </c>
      <c r="G378" s="11" t="n">
        <v>500000</v>
      </c>
      <c r="H378" s="11" t="n">
        <v>88.9375</v>
      </c>
      <c r="I378" s="12" t="n">
        <v>444687.5</v>
      </c>
      <c r="J378" s="13" t="n">
        <v>0.01465483</v>
      </c>
      <c r="K378" s="14" t="n">
        <v>30341539.93719812</v>
      </c>
      <c r="L378" s="15" t="n">
        <v>1350001</v>
      </c>
      <c r="M378" s="16" t="n">
        <v>22.47519812</v>
      </c>
      <c r="N378" s="17">
        <f>_xlfn.IF(ISNUMBER(BDP($C378, "DELTA_MID")),BDP($C378, "DELTA_MID")," ")</f>
        <v/>
      </c>
      <c r="O378" s="17">
        <f>_xlfn.IF(ISNUMBER(N378),BDP($C378, "OPT_UNDL_TICKER"),"")</f>
        <v/>
      </c>
      <c r="P378" s="18">
        <f>_xlfn.IF(ISNUMBER(N378),BDP($C378, "OPT_UNDL_PX")," ")</f>
        <v/>
      </c>
      <c r="Q378" s="17">
        <f>_xlfn.IF(ISNUMBER(N378),+G378*BDP($C378, "PX_POS_MULT_FACTOR")*P378/K378," ")</f>
        <v/>
      </c>
      <c r="R378" s="18">
        <f>_xlfn.IF(OR($A378="TUA",$A378="TYA"),"",IF(ISNUMBER(BDP($C378,"DUR_ADJ_OAS_MID")),BDP($C378,"DUR_ADJ_OAS_MID"),IF(ISNUMBER(BDP($E378&amp;" ISIN","DUR_ADJ_OAS_MID")),BDP($E378&amp;" ISIN","DUR_ADJ_OAS_MID")," ")))</f>
        <v/>
      </c>
      <c r="S378" s="17">
        <f>_xlfn.IF(ISNUMBER(N378),Q378*N378,IF(ISNUMBER(R378),J378*R378," "))</f>
        <v/>
      </c>
      <c r="T378" t="inlineStr">
        <is>
          <t>462222AG5</t>
        </is>
      </c>
      <c r="U378" t="inlineStr">
        <is>
          <t>Bond</t>
        </is>
      </c>
      <c r="AG378" s="16" t="n">
        <v>22.47709286</v>
      </c>
    </row>
    <row r="379">
      <c r="A379" t="inlineStr">
        <is>
          <t>CRDT</t>
        </is>
      </c>
      <c r="B379" t="inlineStr">
        <is>
          <t>LCID 5 04/01/30 Corp</t>
        </is>
      </c>
      <c r="C379" t="inlineStr">
        <is>
          <t>LCID 5 04/01/30 Corp</t>
        </is>
      </c>
      <c r="D379" t="inlineStr">
        <is>
          <t>BRJCVQ8</t>
        </is>
      </c>
      <c r="E379" t="inlineStr">
        <is>
          <t>US549498AC76</t>
        </is>
      </c>
      <c r="F379" t="inlineStr">
        <is>
          <t>549498AC7</t>
        </is>
      </c>
      <c r="G379" s="11" t="n">
        <v>1800000</v>
      </c>
      <c r="H379" s="11" t="n">
        <v>40.190019</v>
      </c>
      <c r="I379" s="12" t="n">
        <v>723420.34</v>
      </c>
      <c r="J379" s="13" t="n">
        <v>0.02384056</v>
      </c>
      <c r="K379" s="14" t="n">
        <v>30341539.93719812</v>
      </c>
      <c r="L379" s="15" t="n">
        <v>1350001</v>
      </c>
      <c r="M379" s="16" t="n">
        <v>22.47519812</v>
      </c>
      <c r="N379" s="17">
        <f>_xlfn.IF(ISNUMBER(BDP($C379, "DELTA_MID")),BDP($C379, "DELTA_MID")," ")</f>
        <v/>
      </c>
      <c r="O379" s="17">
        <f>_xlfn.IF(ISNUMBER(N379),BDP($C379, "OPT_UNDL_TICKER"),"")</f>
        <v/>
      </c>
      <c r="P379" s="18">
        <f>_xlfn.IF(ISNUMBER(N379),BDP($C379, "OPT_UNDL_PX")," ")</f>
        <v/>
      </c>
      <c r="Q379" s="17">
        <f>_xlfn.IF(ISNUMBER(N379),+G379*BDP($C379, "PX_POS_MULT_FACTOR")*P379/K379," ")</f>
        <v/>
      </c>
      <c r="R379" s="18">
        <f>_xlfn.IF(OR($A379="TUA",$A379="TYA"),"",IF(ISNUMBER(BDP($C379,"DUR_ADJ_OAS_MID")),BDP($C379,"DUR_ADJ_OAS_MID"),IF(ISNUMBER(BDP($E379&amp;" ISIN","DUR_ADJ_OAS_MID")),BDP($E379&amp;" ISIN","DUR_ADJ_OAS_MID")," ")))</f>
        <v/>
      </c>
      <c r="S379" s="17">
        <f>_xlfn.IF(ISNUMBER(N379),Q379*N379,IF(ISNUMBER(R379),J379*R379," "))</f>
        <v/>
      </c>
      <c r="T379" t="inlineStr">
        <is>
          <t>549498AC7</t>
        </is>
      </c>
      <c r="U379" t="inlineStr">
        <is>
          <t>Bond</t>
        </is>
      </c>
      <c r="AG379" s="16" t="n">
        <v>22.47709286</v>
      </c>
    </row>
    <row r="380">
      <c r="A380" t="inlineStr">
        <is>
          <t>CRDT</t>
        </is>
      </c>
      <c r="B380" t="inlineStr">
        <is>
          <t>MAGNE 2025-50A F Mtge</t>
        </is>
      </c>
      <c r="C380" t="inlineStr">
        <is>
          <t>MAGNE 2025-50A F Mtge</t>
        </is>
      </c>
      <c r="D380" t="inlineStr">
        <is>
          <t>9AAEGPB</t>
        </is>
      </c>
      <c r="E380" t="inlineStr">
        <is>
          <t>US55956NAC11</t>
        </is>
      </c>
      <c r="F380" t="inlineStr">
        <is>
          <t>55956NAC1</t>
        </is>
      </c>
      <c r="G380" s="11" t="n">
        <v>250000</v>
      </c>
      <c r="H380" s="11" t="n">
        <v>96.10866</v>
      </c>
      <c r="I380" s="12" t="n">
        <v>240271.65</v>
      </c>
      <c r="J380" s="13" t="n">
        <v>0.00791823</v>
      </c>
      <c r="K380" s="14" t="n">
        <v>30341539.93719812</v>
      </c>
      <c r="L380" s="15" t="n">
        <v>1350001</v>
      </c>
      <c r="M380" s="16" t="n">
        <v>22.47519812</v>
      </c>
      <c r="N380" s="17">
        <f>_xlfn.IF(ISNUMBER(BDP($C380, "DELTA_MID")),BDP($C380, "DELTA_MID")," ")</f>
        <v/>
      </c>
      <c r="O380" s="17">
        <f>_xlfn.IF(ISNUMBER(N380),BDP($C380, "OPT_UNDL_TICKER"),"")</f>
        <v/>
      </c>
      <c r="P380" s="18">
        <f>_xlfn.IF(ISNUMBER(N380),BDP($C380, "OPT_UNDL_PX")," ")</f>
        <v/>
      </c>
      <c r="Q380" s="17">
        <f>_xlfn.IF(ISNUMBER(N380),+G380*BDP($C380, "PX_POS_MULT_FACTOR")*P380/K380," ")</f>
        <v/>
      </c>
      <c r="R380" s="18">
        <f>_xlfn.IF(OR($A380="TUA",$A380="TYA"),"",IF(ISNUMBER(BDP($C380,"DUR_ADJ_OAS_MID")),BDP($C380,"DUR_ADJ_OAS_MID"),IF(ISNUMBER(BDP($E380&amp;" ISIN","DUR_ADJ_OAS_MID")),BDP($E380&amp;" ISIN","DUR_ADJ_OAS_MID")," ")))</f>
        <v/>
      </c>
      <c r="S380" s="17">
        <f>_xlfn.IF(ISNUMBER(N380),Q380*N380,IF(ISNUMBER(R380),J380*R380," "))</f>
        <v/>
      </c>
      <c r="T380" t="inlineStr">
        <is>
          <t>55956NAC1</t>
        </is>
      </c>
      <c r="U380" t="inlineStr">
        <is>
          <t>Bond</t>
        </is>
      </c>
      <c r="AG380" s="16" t="n">
        <v>22.47709286</v>
      </c>
    </row>
    <row r="381">
      <c r="A381" t="inlineStr">
        <is>
          <t>CRDT</t>
        </is>
      </c>
      <c r="B381" t="inlineStr">
        <is>
          <t>MBONO 8 02/21/36 M Govt</t>
        </is>
      </c>
      <c r="C381" t="inlineStr">
        <is>
          <t>MBONO 8 02/21/36 M Govt</t>
        </is>
      </c>
      <c r="D381" t="inlineStr">
        <is>
          <t>BTJZN87</t>
        </is>
      </c>
      <c r="E381" t="inlineStr">
        <is>
          <t>MX0MGO0001L9</t>
        </is>
      </c>
      <c r="F381" t="inlineStr">
        <is>
          <t>YN3190611</t>
        </is>
      </c>
      <c r="G381" s="11" t="n">
        <v>17100000</v>
      </c>
      <c r="H381" s="11" t="n">
        <v>90.85200833</v>
      </c>
      <c r="I381" s="12" t="n">
        <v>915425.9300000001</v>
      </c>
      <c r="J381" s="13" t="n">
        <v>0.03016817</v>
      </c>
      <c r="K381" s="14" t="n">
        <v>30341539.93719812</v>
      </c>
      <c r="L381" s="15" t="n">
        <v>1350001</v>
      </c>
      <c r="M381" s="16" t="n">
        <v>22.47519812</v>
      </c>
      <c r="N381" s="17">
        <f>_xlfn.IF(ISNUMBER(BDP($C381, "DELTA_MID")),BDP($C381, "DELTA_MID")," ")</f>
        <v/>
      </c>
      <c r="O381" s="17">
        <f>_xlfn.IF(ISNUMBER(N381),BDP($C381, "OPT_UNDL_TICKER"),"")</f>
        <v/>
      </c>
      <c r="P381" s="18">
        <f>_xlfn.IF(ISNUMBER(N381),BDP($C381, "OPT_UNDL_PX")," ")</f>
        <v/>
      </c>
      <c r="Q381" s="17">
        <f>_xlfn.IF(ISNUMBER(N381),+G381*BDP($C381, "PX_POS_MULT_FACTOR")*P381/K381," ")</f>
        <v/>
      </c>
      <c r="R381" s="18">
        <f>_xlfn.IF(OR($A381="TUA",$A381="TYA"),"",IF(ISNUMBER(BDP($C381,"DUR_ADJ_OAS_MID")),BDP($C381,"DUR_ADJ_OAS_MID"),IF(ISNUMBER(BDP($E381&amp;" ISIN","DUR_ADJ_OAS_MID")),BDP($E381&amp;" ISIN","DUR_ADJ_OAS_MID")," ")))</f>
        <v/>
      </c>
      <c r="S381" s="17">
        <f>_xlfn.IF(ISNUMBER(N381),Q381*N381,IF(ISNUMBER(R381),J381*R381," "))</f>
        <v/>
      </c>
      <c r="T381" t="inlineStr">
        <is>
          <t>YN3190611</t>
        </is>
      </c>
      <c r="U381" t="inlineStr">
        <is>
          <t>Bond</t>
        </is>
      </c>
      <c r="AG381" s="16" t="n">
        <v>22.47709286</v>
      </c>
    </row>
    <row r="382">
      <c r="A382" t="inlineStr">
        <is>
          <t>CRDT</t>
        </is>
      </c>
      <c r="B382" t="inlineStr">
        <is>
          <t>META 5.5 11/15/45 Corp</t>
        </is>
      </c>
      <c r="C382" t="inlineStr">
        <is>
          <t>META 5.5 11/15/45 Corp</t>
        </is>
      </c>
      <c r="D382" t="inlineStr">
        <is>
          <t>BSLN6Q1</t>
        </is>
      </c>
      <c r="E382" t="inlineStr">
        <is>
          <t>US30303M8X35</t>
        </is>
      </c>
      <c r="F382" t="inlineStr">
        <is>
          <t>30303M8X3</t>
        </is>
      </c>
      <c r="G382" s="11" t="n">
        <v>1000000</v>
      </c>
      <c r="H382" s="11" t="n">
        <v>85.888403</v>
      </c>
      <c r="I382" s="12" t="n">
        <v>858884.03</v>
      </c>
      <c r="J382" s="13" t="n">
        <v>0.02830481</v>
      </c>
      <c r="K382" s="14" t="n">
        <v>30341539.93719812</v>
      </c>
      <c r="L382" s="15" t="n">
        <v>1350001</v>
      </c>
      <c r="M382" s="16" t="n">
        <v>22.47519812</v>
      </c>
      <c r="N382" s="17">
        <f>_xlfn.IF(ISNUMBER(BDP($C382, "DELTA_MID")),BDP($C382, "DELTA_MID")," ")</f>
        <v/>
      </c>
      <c r="O382" s="17">
        <f>_xlfn.IF(ISNUMBER(N382),BDP($C382, "OPT_UNDL_TICKER"),"")</f>
        <v/>
      </c>
      <c r="P382" s="18">
        <f>_xlfn.IF(ISNUMBER(N382),BDP($C382, "OPT_UNDL_PX")," ")</f>
        <v/>
      </c>
      <c r="Q382" s="17">
        <f>_xlfn.IF(ISNUMBER(N382),+G382*BDP($C382, "PX_POS_MULT_FACTOR")*P382/K382," ")</f>
        <v/>
      </c>
      <c r="R382" s="18">
        <f>_xlfn.IF(OR($A382="TUA",$A382="TYA"),"",IF(ISNUMBER(BDP($C382,"DUR_ADJ_OAS_MID")),BDP($C382,"DUR_ADJ_OAS_MID"),IF(ISNUMBER(BDP($E382&amp;" ISIN","DUR_ADJ_OAS_MID")),BDP($E382&amp;" ISIN","DUR_ADJ_OAS_MID")," ")))</f>
        <v/>
      </c>
      <c r="S382" s="17">
        <f>_xlfn.IF(ISNUMBER(N382),Q382*N382,IF(ISNUMBER(R382),J382*R382," "))</f>
        <v/>
      </c>
      <c r="T382" t="inlineStr">
        <is>
          <t>30303M8X3</t>
        </is>
      </c>
      <c r="U382" t="inlineStr">
        <is>
          <t>Bond</t>
        </is>
      </c>
      <c r="AG382" s="16" t="n">
        <v>22.47709286</v>
      </c>
    </row>
    <row r="383">
      <c r="A383" t="inlineStr">
        <is>
          <t>CRDT</t>
        </is>
      </c>
      <c r="B383" t="inlineStr">
        <is>
          <t>MLFPK 2022-1A ER Mtge</t>
        </is>
      </c>
      <c r="C383" t="inlineStr">
        <is>
          <t>MLFPK 2022-1A ER Mtge</t>
        </is>
      </c>
      <c r="D383" t="inlineStr">
        <is>
          <t>9A9ZE99</t>
        </is>
      </c>
      <c r="E383" t="inlineStr">
        <is>
          <t>US59967DAG34</t>
        </is>
      </c>
      <c r="F383" t="inlineStr">
        <is>
          <t>59967DAG3</t>
        </is>
      </c>
      <c r="G383" s="11" t="n">
        <v>1000000</v>
      </c>
      <c r="H383" s="11" t="n">
        <v>88.014988</v>
      </c>
      <c r="I383" s="12" t="n">
        <v>880149.88</v>
      </c>
      <c r="J383" s="13" t="n">
        <v>0.02900564</v>
      </c>
      <c r="K383" s="14" t="n">
        <v>30341539.93719812</v>
      </c>
      <c r="L383" s="15" t="n">
        <v>1350001</v>
      </c>
      <c r="M383" s="16" t="n">
        <v>22.47519812</v>
      </c>
      <c r="N383" s="17">
        <f>_xlfn.IF(ISNUMBER(BDP($C383, "DELTA_MID")),BDP($C383, "DELTA_MID")," ")</f>
        <v/>
      </c>
      <c r="O383" s="17">
        <f>_xlfn.IF(ISNUMBER(N383),BDP($C383, "OPT_UNDL_TICKER"),"")</f>
        <v/>
      </c>
      <c r="P383" s="18">
        <f>_xlfn.IF(ISNUMBER(N383),BDP($C383, "OPT_UNDL_PX")," ")</f>
        <v/>
      </c>
      <c r="Q383" s="17">
        <f>_xlfn.IF(ISNUMBER(N383),+G383*BDP($C383, "PX_POS_MULT_FACTOR")*P383/K383," ")</f>
        <v/>
      </c>
      <c r="R383" s="18">
        <f>_xlfn.IF(OR($A383="TUA",$A383="TYA"),"",IF(ISNUMBER(BDP($C383,"DUR_ADJ_OAS_MID")),BDP($C383,"DUR_ADJ_OAS_MID"),IF(ISNUMBER(BDP($E383&amp;" ISIN","DUR_ADJ_OAS_MID")),BDP($E383&amp;" ISIN","DUR_ADJ_OAS_MID")," ")))</f>
        <v/>
      </c>
      <c r="S383" s="17">
        <f>_xlfn.IF(ISNUMBER(N383),Q383*N383,IF(ISNUMBER(R383),J383*R383," "))</f>
        <v/>
      </c>
      <c r="T383" t="inlineStr">
        <is>
          <t>59967DAG3</t>
        </is>
      </c>
      <c r="U383" t="inlineStr">
        <is>
          <t>Bond</t>
        </is>
      </c>
      <c r="AG383" s="16" t="n">
        <v>22.47709286</v>
      </c>
    </row>
    <row r="384">
      <c r="A384" t="inlineStr">
        <is>
          <t>CRDT</t>
        </is>
      </c>
      <c r="B384" t="inlineStr">
        <is>
          <t>NAVSL 2021-BA R Mtge</t>
        </is>
      </c>
      <c r="C384" t="inlineStr">
        <is>
          <t>NAVSL 2021-BA R Mtge</t>
        </is>
      </c>
      <c r="D384" t="inlineStr">
        <is>
          <t>9A6E2FI</t>
        </is>
      </c>
      <c r="E384" t="inlineStr">
        <is>
          <t>US63942LAC63</t>
        </is>
      </c>
      <c r="F384" t="inlineStr">
        <is>
          <t>63942LAC6</t>
        </is>
      </c>
      <c r="G384" s="11" t="n">
        <v>4722</v>
      </c>
      <c r="H384" s="11" t="n">
        <v>23000</v>
      </c>
      <c r="I384" s="12" t="n">
        <v>1086060</v>
      </c>
      <c r="J384" s="13" t="n">
        <v>0.03579147</v>
      </c>
      <c r="K384" s="14" t="n">
        <v>30341539.93719812</v>
      </c>
      <c r="L384" s="15" t="n">
        <v>1350001</v>
      </c>
      <c r="M384" s="16" t="n">
        <v>22.47519812</v>
      </c>
      <c r="N384" s="17">
        <f>_xlfn.IF(ISNUMBER(BDP($C384, "DELTA_MID")),BDP($C384, "DELTA_MID")," ")</f>
        <v/>
      </c>
      <c r="O384" s="17">
        <f>_xlfn.IF(ISNUMBER(N384),BDP($C384, "OPT_UNDL_TICKER"),"")</f>
        <v/>
      </c>
      <c r="P384" s="18">
        <f>_xlfn.IF(ISNUMBER(N384),BDP($C384, "OPT_UNDL_PX")," ")</f>
        <v/>
      </c>
      <c r="Q384" s="17">
        <f>_xlfn.IF(ISNUMBER(N384),+G384*BDP($C384, "PX_POS_MULT_FACTOR")*P384/K384," ")</f>
        <v/>
      </c>
      <c r="R384" s="18">
        <f>_xlfn.IF(OR($A384="TUA",$A384="TYA"),"",IF(ISNUMBER(BDP($C384,"DUR_ADJ_OAS_MID")),BDP($C384,"DUR_ADJ_OAS_MID"),IF(ISNUMBER(BDP($E384&amp;" ISIN","DUR_ADJ_OAS_MID")),BDP($E384&amp;" ISIN","DUR_ADJ_OAS_MID")," ")))</f>
        <v/>
      </c>
      <c r="S384" s="17">
        <f>_xlfn.IF(ISNUMBER(N384),Q384*N384,IF(ISNUMBER(R384),J384*R384," "))</f>
        <v/>
      </c>
      <c r="T384" t="inlineStr">
        <is>
          <t>63942LAC6</t>
        </is>
      </c>
      <c r="U384" t="inlineStr">
        <is>
          <t>Bond</t>
        </is>
      </c>
      <c r="AG384" s="16" t="n">
        <v>22.47709286</v>
      </c>
    </row>
    <row r="385">
      <c r="A385" t="inlineStr">
        <is>
          <t>CRDT</t>
        </is>
      </c>
      <c r="B385" t="inlineStr">
        <is>
          <t>NSANY 8.125 07/17/35 144A Corp</t>
        </is>
      </c>
      <c r="C385" t="inlineStr">
        <is>
          <t>NSANY 8.125 07/17/35 144A Corp</t>
        </is>
      </c>
      <c r="D385" t="inlineStr">
        <is>
          <t>BVN2G67</t>
        </is>
      </c>
      <c r="E385" t="inlineStr">
        <is>
          <t>US654922AD53</t>
        </is>
      </c>
      <c r="F385" t="inlineStr">
        <is>
          <t>654922AD5</t>
        </is>
      </c>
      <c r="G385" s="11" t="n">
        <v>600000</v>
      </c>
      <c r="H385" s="11" t="n">
        <v>104.851905</v>
      </c>
      <c r="I385" s="12" t="n">
        <v>629111.4300000001</v>
      </c>
      <c r="J385" s="13" t="n">
        <v>0.02073258</v>
      </c>
      <c r="K385" s="14" t="n">
        <v>30341539.93719812</v>
      </c>
      <c r="L385" s="15" t="n">
        <v>1350001</v>
      </c>
      <c r="M385" s="16" t="n">
        <v>22.47519812</v>
      </c>
      <c r="N385" s="17">
        <f>_xlfn.IF(ISNUMBER(BDP($C385, "DELTA_MID")),BDP($C385, "DELTA_MID")," ")</f>
        <v/>
      </c>
      <c r="O385" s="17">
        <f>_xlfn.IF(ISNUMBER(N385),BDP($C385, "OPT_UNDL_TICKER"),"")</f>
        <v/>
      </c>
      <c r="P385" s="18">
        <f>_xlfn.IF(ISNUMBER(N385),BDP($C385, "OPT_UNDL_PX")," ")</f>
        <v/>
      </c>
      <c r="Q385" s="17">
        <f>_xlfn.IF(ISNUMBER(N385),+G385*BDP($C385, "PX_POS_MULT_FACTOR")*P385/K385," ")</f>
        <v/>
      </c>
      <c r="R385" s="18">
        <f>_xlfn.IF(OR($A385="TUA",$A385="TYA"),"",IF(ISNUMBER(BDP($C385,"DUR_ADJ_OAS_MID")),BDP($C385,"DUR_ADJ_OAS_MID"),IF(ISNUMBER(BDP($E385&amp;" ISIN","DUR_ADJ_OAS_MID")),BDP($E385&amp;" ISIN","DUR_ADJ_OAS_MID")," ")))</f>
        <v/>
      </c>
      <c r="S385" s="17">
        <f>_xlfn.IF(ISNUMBER(N385),Q385*N385,IF(ISNUMBER(R385),J385*R385," "))</f>
        <v/>
      </c>
      <c r="T385" t="inlineStr">
        <is>
          <t>654922AD5</t>
        </is>
      </c>
      <c r="U385" t="inlineStr">
        <is>
          <t>Bond</t>
        </is>
      </c>
      <c r="AG385" s="16" t="n">
        <v>22.47709286</v>
      </c>
    </row>
    <row r="386">
      <c r="A386" t="inlineStr">
        <is>
          <t>CRDT</t>
        </is>
      </c>
      <c r="B386" t="inlineStr">
        <is>
          <t>PNT 2025-1 B1 Mtge</t>
        </is>
      </c>
      <c r="C386" t="inlineStr">
        <is>
          <t>PNT 2025-1 B1 Mtge</t>
        </is>
      </c>
      <c r="D386" t="inlineStr">
        <is>
          <t>9AAAFLJ</t>
        </is>
      </c>
      <c r="E386" t="inlineStr">
        <is>
          <t>US73072DAC56</t>
        </is>
      </c>
      <c r="F386" t="inlineStr">
        <is>
          <t>73072DAC5</t>
        </is>
      </c>
      <c r="G386" s="11" t="n">
        <v>1500000</v>
      </c>
      <c r="H386" s="11" t="n">
        <v>81.9203</v>
      </c>
      <c r="I386" s="12" t="n">
        <v>1228804.5</v>
      </c>
      <c r="J386" s="13" t="n">
        <v>0.04049567</v>
      </c>
      <c r="K386" s="14" t="n">
        <v>30341539.93719812</v>
      </c>
      <c r="L386" s="15" t="n">
        <v>1350001</v>
      </c>
      <c r="M386" s="16" t="n">
        <v>22.47519812</v>
      </c>
      <c r="N386" s="17">
        <f>_xlfn.IF(ISNUMBER(BDP($C386, "DELTA_MID")),BDP($C386, "DELTA_MID")," ")</f>
        <v/>
      </c>
      <c r="O386" s="17">
        <f>_xlfn.IF(ISNUMBER(N386),BDP($C386, "OPT_UNDL_TICKER"),"")</f>
        <v/>
      </c>
      <c r="P386" s="18">
        <f>_xlfn.IF(ISNUMBER(N386),BDP($C386, "OPT_UNDL_PX")," ")</f>
        <v/>
      </c>
      <c r="Q386" s="17">
        <f>_xlfn.IF(ISNUMBER(N386),+G386*BDP($C386, "PX_POS_MULT_FACTOR")*P386/K386," ")</f>
        <v/>
      </c>
      <c r="R386" s="18">
        <f>_xlfn.IF(OR($A386="TUA",$A386="TYA"),"",IF(ISNUMBER(BDP($C386,"DUR_ADJ_OAS_MID")),BDP($C386,"DUR_ADJ_OAS_MID"),IF(ISNUMBER(BDP($E386&amp;" ISIN","DUR_ADJ_OAS_MID")),BDP($E386&amp;" ISIN","DUR_ADJ_OAS_MID")," ")))</f>
        <v/>
      </c>
      <c r="S386" s="17">
        <f>_xlfn.IF(ISNUMBER(N386),Q386*N386,IF(ISNUMBER(R386),J386*R386," "))</f>
        <v/>
      </c>
      <c r="T386" t="inlineStr">
        <is>
          <t>73072DAC5</t>
        </is>
      </c>
      <c r="U386" t="inlineStr">
        <is>
          <t>Bond</t>
        </is>
      </c>
      <c r="AG386" s="16" t="n">
        <v>22.47709286</v>
      </c>
    </row>
    <row r="387">
      <c r="A387" t="inlineStr">
        <is>
          <t>CRDT</t>
        </is>
      </c>
      <c r="B387" t="inlineStr">
        <is>
          <t>SNAP 6.875 03/01/33 144A Corp</t>
        </is>
      </c>
      <c r="C387" t="inlineStr">
        <is>
          <t>SNAP 6.875 03/01/33 144A Corp</t>
        </is>
      </c>
      <c r="D387" t="inlineStr">
        <is>
          <t>BTXQV60</t>
        </is>
      </c>
      <c r="E387" t="inlineStr">
        <is>
          <t>US83304AAL08</t>
        </is>
      </c>
      <c r="F387" t="inlineStr">
        <is>
          <t>83304AAL0</t>
        </is>
      </c>
      <c r="G387" s="11" t="n">
        <v>500000</v>
      </c>
      <c r="H387" s="11" t="n">
        <v>97.32850000000001</v>
      </c>
      <c r="I387" s="12" t="n">
        <v>486642.5</v>
      </c>
      <c r="J387" s="13" t="n">
        <v>0.01603747</v>
      </c>
      <c r="K387" s="14" t="n">
        <v>30341539.93719812</v>
      </c>
      <c r="L387" s="15" t="n">
        <v>1350001</v>
      </c>
      <c r="M387" s="16" t="n">
        <v>22.47519812</v>
      </c>
      <c r="N387" s="17">
        <f>_xlfn.IF(ISNUMBER(BDP($C387, "DELTA_MID")),BDP($C387, "DELTA_MID")," ")</f>
        <v/>
      </c>
      <c r="O387" s="17">
        <f>_xlfn.IF(ISNUMBER(N387),BDP($C387, "OPT_UNDL_TICKER"),"")</f>
        <v/>
      </c>
      <c r="P387" s="18">
        <f>_xlfn.IF(ISNUMBER(N387),BDP($C387, "OPT_UNDL_PX")," ")</f>
        <v/>
      </c>
      <c r="Q387" s="17">
        <f>_xlfn.IF(ISNUMBER(N387),+G387*BDP($C387, "PX_POS_MULT_FACTOR")*P387/K387," ")</f>
        <v/>
      </c>
      <c r="R387" s="18">
        <f>_xlfn.IF(OR($A387="TUA",$A387="TYA"),"",IF(ISNUMBER(BDP($C387,"DUR_ADJ_OAS_MID")),BDP($C387,"DUR_ADJ_OAS_MID"),IF(ISNUMBER(BDP($E387&amp;" ISIN","DUR_ADJ_OAS_MID")),BDP($E387&amp;" ISIN","DUR_ADJ_OAS_MID")," ")))</f>
        <v/>
      </c>
      <c r="S387" s="17">
        <f>_xlfn.IF(ISNUMBER(N387),Q387*N387,IF(ISNUMBER(R387),J387*R387," "))</f>
        <v/>
      </c>
      <c r="T387" t="inlineStr">
        <is>
          <t>83304AAL0</t>
        </is>
      </c>
      <c r="U387" t="inlineStr">
        <is>
          <t>Bond</t>
        </is>
      </c>
      <c r="AG387" s="16" t="n">
        <v>22.47709286</v>
      </c>
    </row>
    <row r="388">
      <c r="A388" t="inlineStr">
        <is>
          <t>CRDT</t>
        </is>
      </c>
      <c r="B388" t="inlineStr">
        <is>
          <t>TWMAFI 12.25 02/10/29 Corp</t>
        </is>
      </c>
      <c r="C388" t="inlineStr">
        <is>
          <t>TWMAFI 12.25 02/10/29 Corp</t>
        </is>
      </c>
      <c r="D388" t="inlineStr">
        <is>
          <t>BTZRLR2</t>
        </is>
      </c>
      <c r="E388" t="inlineStr">
        <is>
          <t>NO0013712125</t>
        </is>
      </c>
      <c r="F388" t="inlineStr">
        <is>
          <t>R9T86AAB1</t>
        </is>
      </c>
      <c r="G388" s="11" t="n">
        <v>1000000</v>
      </c>
      <c r="H388" s="11" t="n">
        <v>101.875</v>
      </c>
      <c r="I388" s="12" t="n">
        <v>1018750</v>
      </c>
      <c r="J388" s="13" t="n">
        <v>0.03357325</v>
      </c>
      <c r="K388" s="14" t="n">
        <v>30341539.93719812</v>
      </c>
      <c r="L388" s="15" t="n">
        <v>1350001</v>
      </c>
      <c r="M388" s="16" t="n">
        <v>22.47519812</v>
      </c>
      <c r="N388" s="17">
        <f>_xlfn.IF(ISNUMBER(BDP($C388, "DELTA_MID")),BDP($C388, "DELTA_MID")," ")</f>
        <v/>
      </c>
      <c r="O388" s="17">
        <f>_xlfn.IF(ISNUMBER(N388),BDP($C388, "OPT_UNDL_TICKER"),"")</f>
        <v/>
      </c>
      <c r="P388" s="18">
        <f>_xlfn.IF(ISNUMBER(N388),BDP($C388, "OPT_UNDL_PX")," ")</f>
        <v/>
      </c>
      <c r="Q388" s="17">
        <f>_xlfn.IF(ISNUMBER(N388),+G388*BDP($C388, "PX_POS_MULT_FACTOR")*P388/K388," ")</f>
        <v/>
      </c>
      <c r="R388" s="18">
        <f>_xlfn.IF(OR($A388="TUA",$A388="TYA"),"",IF(ISNUMBER(BDP($C388,"DUR_ADJ_OAS_MID")),BDP($C388,"DUR_ADJ_OAS_MID"),IF(ISNUMBER(BDP($E388&amp;" ISIN","DUR_ADJ_OAS_MID")),BDP($E388&amp;" ISIN","DUR_ADJ_OAS_MID")," ")))</f>
        <v/>
      </c>
      <c r="S388" s="17">
        <f>_xlfn.IF(ISNUMBER(N388),Q388*N388,IF(ISNUMBER(R388),J388*R388," "))</f>
        <v/>
      </c>
      <c r="T388" t="inlineStr">
        <is>
          <t>R9T86AAB1</t>
        </is>
      </c>
      <c r="U388" t="inlineStr">
        <is>
          <t>Bond</t>
        </is>
      </c>
      <c r="AG388" s="16" t="n">
        <v>22.47709286</v>
      </c>
    </row>
    <row r="389">
      <c r="A389" t="inlineStr">
        <is>
          <t>CRDT</t>
        </is>
      </c>
      <c r="B389" t="inlineStr">
        <is>
          <t>DIAMOND SPORTS NE 01/03/28 TERM LOAN</t>
        </is>
      </c>
      <c r="C389" t="inlineStr">
        <is>
          <t>DSPORT</t>
        </is>
      </c>
      <c r="D389" t="inlineStr">
        <is>
          <t>9A9VPZF</t>
        </is>
      </c>
      <c r="E389" t="inlineStr">
        <is>
          <t>US25277EAB83</t>
        </is>
      </c>
      <c r="F389" t="inlineStr">
        <is>
          <t>BL4938314</t>
        </is>
      </c>
      <c r="G389" s="11" t="n">
        <v>41070.05</v>
      </c>
      <c r="H389" s="11" t="n">
        <v>18.5</v>
      </c>
      <c r="I389" s="12" t="n">
        <v>7597.96</v>
      </c>
      <c r="J389" s="13" t="n">
        <v>0.00025039</v>
      </c>
      <c r="K389" s="14" t="n">
        <v>30341539.93719812</v>
      </c>
      <c r="L389" s="15" t="n">
        <v>1350001</v>
      </c>
      <c r="M389" s="16" t="n">
        <v>22.47519812</v>
      </c>
      <c r="N389" s="17">
        <f>_xlfn.IF(ISNUMBER(BDP($C389, "DELTA_MID")),BDP($C389, "DELTA_MID")," ")</f>
        <v/>
      </c>
      <c r="O389" s="17">
        <f>_xlfn.IF(ISNUMBER(N389),BDP($C389, "OPT_UNDL_TICKER"),"")</f>
        <v/>
      </c>
      <c r="P389" s="18">
        <f>_xlfn.IF(ISNUMBER(N389),BDP($C389, "OPT_UNDL_PX")," ")</f>
        <v/>
      </c>
      <c r="Q389" s="17">
        <f>_xlfn.IF(ISNUMBER(N389),+G389*BDP($C389, "PX_POS_MULT_FACTOR")*P389/K389," ")</f>
        <v/>
      </c>
      <c r="R389" s="18">
        <f>_xlfn.IF(OR($A389="TUA",$A389="TYA"),"",IF(ISNUMBER(BDP($C389,"DUR_ADJ_OAS_MID")),BDP($C389,"DUR_ADJ_OAS_MID"),IF(ISNUMBER(BDP($E389&amp;" ISIN","DUR_ADJ_OAS_MID")),BDP($E389&amp;" ISIN","DUR_ADJ_OAS_MID")," ")))</f>
        <v/>
      </c>
      <c r="S389" s="17">
        <f>_xlfn.IF(ISNUMBER(N389),Q389*N389,IF(ISNUMBER(R389),J389*R389," "))</f>
        <v/>
      </c>
      <c r="T389" t="inlineStr">
        <is>
          <t>BL4938314 00001</t>
        </is>
      </c>
      <c r="U389" t="inlineStr">
        <is>
          <t>Term Loan</t>
        </is>
      </c>
      <c r="AG389" s="16" t="n">
        <v>22.47709286</v>
      </c>
    </row>
    <row r="390">
      <c r="A390" t="inlineStr">
        <is>
          <t>CRDT</t>
        </is>
      </c>
      <c r="B390" t="inlineStr">
        <is>
          <t>WW INTERNATIONA 06/24/30 TERM LOAN</t>
        </is>
      </c>
      <c r="C390" t="inlineStr">
        <is>
          <t>WW</t>
        </is>
      </c>
      <c r="D390" t="inlineStr">
        <is>
          <t>9AAF4EG</t>
        </is>
      </c>
      <c r="E390" t="inlineStr">
        <is>
          <t>US92941PAE34</t>
        </is>
      </c>
      <c r="F390" t="inlineStr">
        <is>
          <t>BL5147055</t>
        </is>
      </c>
      <c r="G390" s="11" t="n">
        <v>1000000</v>
      </c>
      <c r="H390" s="11" t="n">
        <v>71.0625</v>
      </c>
      <c r="I390" s="12" t="n">
        <v>710625</v>
      </c>
      <c r="J390" s="13" t="n">
        <v>0.02341889</v>
      </c>
      <c r="K390" s="14" t="n">
        <v>30341539.93719812</v>
      </c>
      <c r="L390" s="15" t="n">
        <v>1350001</v>
      </c>
      <c r="M390" s="16" t="n">
        <v>22.47519812</v>
      </c>
      <c r="N390" s="17">
        <f>_xlfn.IF(ISNUMBER(BDP($C390, "DELTA_MID")),BDP($C390, "DELTA_MID")," ")</f>
        <v/>
      </c>
      <c r="O390" s="17">
        <f>_xlfn.IF(ISNUMBER(N390),BDP($C390, "OPT_UNDL_TICKER"),"")</f>
        <v/>
      </c>
      <c r="P390" s="18">
        <f>_xlfn.IF(ISNUMBER(N390),BDP($C390, "OPT_UNDL_PX")," ")</f>
        <v/>
      </c>
      <c r="Q390" s="17">
        <f>_xlfn.IF(ISNUMBER(N390),+G390*BDP($C390, "PX_POS_MULT_FACTOR")*P390/K390," ")</f>
        <v/>
      </c>
      <c r="R390" s="18">
        <f>_xlfn.IF(OR($A390="TUA",$A390="TYA"),"",IF(ISNUMBER(BDP($C390,"DUR_ADJ_OAS_MID")),BDP($C390,"DUR_ADJ_OAS_MID"),IF(ISNUMBER(BDP($E390&amp;" ISIN","DUR_ADJ_OAS_MID")),BDP($E390&amp;" ISIN","DUR_ADJ_OAS_MID")," ")))</f>
        <v/>
      </c>
      <c r="S390" s="17">
        <f>_xlfn.IF(ISNUMBER(N390),Q390*N390,IF(ISNUMBER(R390),J390*R390," "))</f>
        <v/>
      </c>
      <c r="T390" t="inlineStr">
        <is>
          <t>BL5147055</t>
        </is>
      </c>
      <c r="U390" t="inlineStr">
        <is>
          <t>Term Loan</t>
        </is>
      </c>
      <c r="AG390" s="16" t="n">
        <v>22.47709286</v>
      </c>
    </row>
    <row r="391">
      <c r="A391" t="inlineStr">
        <is>
          <t>CRDT</t>
        </is>
      </c>
      <c r="B391" t="inlineStr">
        <is>
          <t>B 3/11/27 Govt</t>
        </is>
      </c>
      <c r="C391" t="inlineStr">
        <is>
          <t>B 3/11/27 Govt</t>
        </is>
      </c>
      <c r="D391" t="inlineStr">
        <is>
          <t>BXXNSH9</t>
        </is>
      </c>
      <c r="E391" t="inlineStr">
        <is>
          <t>US912797WK94</t>
        </is>
      </c>
      <c r="F391" t="inlineStr">
        <is>
          <t>912797WK9</t>
        </is>
      </c>
      <c r="G391" s="11" t="n">
        <v>1000000</v>
      </c>
      <c r="H391" s="11" t="n">
        <v>98.01480599999999</v>
      </c>
      <c r="I391" s="12" t="n">
        <v>980148.0600000001</v>
      </c>
      <c r="J391" s="13" t="n">
        <v>0.03230111</v>
      </c>
      <c r="K391" s="14" t="n">
        <v>30341539.93719812</v>
      </c>
      <c r="L391" s="15" t="n">
        <v>1350001</v>
      </c>
      <c r="M391" s="16" t="n">
        <v>22.47519812</v>
      </c>
      <c r="N391" s="17">
        <f>_xlfn.IF(ISNUMBER(BDP($C391, "DELTA_MID")),BDP($C391, "DELTA_MID")," ")</f>
        <v/>
      </c>
      <c r="O391" s="17">
        <f>_xlfn.IF(ISNUMBER(N391),BDP($C391, "OPT_UNDL_TICKER"),"")</f>
        <v/>
      </c>
      <c r="P391" s="18">
        <f>_xlfn.IF(ISNUMBER(N391),BDP($C391, "OPT_UNDL_PX")," ")</f>
        <v/>
      </c>
      <c r="Q391" s="17">
        <f>_xlfn.IF(ISNUMBER(N391),+G391*BDP($C391, "PX_POS_MULT_FACTOR")*P391/K391," ")</f>
        <v/>
      </c>
      <c r="R391" s="18">
        <f>_xlfn.IF(OR($A391="TUA",$A391="TYA"),"",IF(ISNUMBER(BDP($C391,"DUR_ADJ_OAS_MID")),BDP($C391,"DUR_ADJ_OAS_MID"),IF(ISNUMBER(BDP($E391&amp;" ISIN","DUR_ADJ_OAS_MID")),BDP($E391&amp;" ISIN","DUR_ADJ_OAS_MID")," ")))</f>
        <v/>
      </c>
      <c r="S391" s="17">
        <f>_xlfn.IF(ISNUMBER(N391),Q391*N391,IF(ISNUMBER(R391),J391*R391," "))</f>
        <v/>
      </c>
      <c r="T391" t="inlineStr">
        <is>
          <t>912797WK9</t>
        </is>
      </c>
      <c r="U391" t="inlineStr">
        <is>
          <t>Treasury Bill</t>
        </is>
      </c>
      <c r="AG391" s="16" t="n">
        <v>22.47709286</v>
      </c>
    </row>
    <row r="392">
      <c r="A392" t="inlineStr">
        <is>
          <t>CRDT</t>
        </is>
      </c>
      <c r="B392" t="inlineStr">
        <is>
          <t>B 9/22/26 Govt</t>
        </is>
      </c>
      <c r="C392" t="inlineStr">
        <is>
          <t>B 9/22/26 Govt</t>
        </is>
      </c>
      <c r="D392" t="inlineStr">
        <is>
          <t>BMWFL25</t>
        </is>
      </c>
      <c r="E392" t="inlineStr">
        <is>
          <t>US912797VD60</t>
        </is>
      </c>
      <c r="F392" t="inlineStr">
        <is>
          <t>912797VD6</t>
        </is>
      </c>
      <c r="G392" s="11" t="n">
        <v>1000000</v>
      </c>
      <c r="H392" s="11" t="n">
        <v>99.917311</v>
      </c>
      <c r="I392" s="12" t="n">
        <v>999173.11</v>
      </c>
      <c r="J392" s="13" t="n">
        <v>0.03292809</v>
      </c>
      <c r="K392" s="14" t="n">
        <v>30341539.93719812</v>
      </c>
      <c r="L392" s="15" t="n">
        <v>1350001</v>
      </c>
      <c r="M392" s="16" t="n">
        <v>22.47519812</v>
      </c>
      <c r="N392" s="17">
        <f>_xlfn.IF(ISNUMBER(BDP($C392, "DELTA_MID")),BDP($C392, "DELTA_MID")," ")</f>
        <v/>
      </c>
      <c r="O392" s="17">
        <f>_xlfn.IF(ISNUMBER(N392),BDP($C392, "OPT_UNDL_TICKER"),"")</f>
        <v/>
      </c>
      <c r="P392" s="18">
        <f>_xlfn.IF(ISNUMBER(N392),BDP($C392, "OPT_UNDL_PX")," ")</f>
        <v/>
      </c>
      <c r="Q392" s="17">
        <f>_xlfn.IF(ISNUMBER(N392),+G392*BDP($C392, "PX_POS_MULT_FACTOR")*P392/K392," ")</f>
        <v/>
      </c>
      <c r="R392" s="18">
        <f>_xlfn.IF(OR($A392="TUA",$A392="TYA"),"",IF(ISNUMBER(BDP($C392,"DUR_ADJ_OAS_MID")),BDP($C392,"DUR_ADJ_OAS_MID"),IF(ISNUMBER(BDP($E392&amp;" ISIN","DUR_ADJ_OAS_MID")),BDP($E392&amp;" ISIN","DUR_ADJ_OAS_MID")," ")))</f>
        <v/>
      </c>
      <c r="S392" s="17">
        <f>_xlfn.IF(ISNUMBER(N392),Q392*N392,IF(ISNUMBER(R392),J392*R392," "))</f>
        <v/>
      </c>
      <c r="T392" t="inlineStr">
        <is>
          <t>912797VD6</t>
        </is>
      </c>
      <c r="U392" t="inlineStr">
        <is>
          <t>Treasury Bill</t>
        </is>
      </c>
      <c r="AG392" s="16" t="n">
        <v>22.47709286</v>
      </c>
    </row>
    <row r="393">
      <c r="A393" t="inlineStr">
        <is>
          <t>CRDT</t>
        </is>
      </c>
      <c r="B393" t="inlineStr">
        <is>
          <t>Cash</t>
        </is>
      </c>
      <c r="C393" t="inlineStr">
        <is>
          <t>Cash</t>
        </is>
      </c>
      <c r="G393" s="11" t="n">
        <v>-221117.33280188</v>
      </c>
      <c r="H393" s="11" t="n">
        <v>1</v>
      </c>
      <c r="I393" s="12" t="n">
        <v>-221117.33280188</v>
      </c>
      <c r="J393" s="13" t="n">
        <v>-0.007287</v>
      </c>
      <c r="K393" s="14" t="n">
        <v>30341539.93719812</v>
      </c>
      <c r="L393" s="15" t="n">
        <v>1350001</v>
      </c>
      <c r="M393" s="16" t="n">
        <v>22.47519812</v>
      </c>
      <c r="N393" s="17">
        <f>_xlfn.IF(ISNUMBER(BDP($C393, "DELTA_MID")),BDP($C393, "DELTA_MID")," ")</f>
        <v/>
      </c>
      <c r="O393" s="17">
        <f>_xlfn.IF(ISNUMBER(N393),BDP($C393, "OPT_UNDL_TICKER"),"")</f>
        <v/>
      </c>
      <c r="P393" s="18">
        <f>_xlfn.IF(ISNUMBER(N393),BDP($C393, "OPT_UNDL_PX")," ")</f>
        <v/>
      </c>
      <c r="Q393" s="17">
        <f>_xlfn.IF(ISNUMBER(N393),+G393*BDP($C393, "PX_POS_MULT_FACTOR")*P393/K393," ")</f>
        <v/>
      </c>
      <c r="R393" s="18">
        <f>_xlfn.IF(OR($A393="TUA",$A393="TYA"),"",IF(ISNUMBER(BDP($C393,"DUR_ADJ_OAS_MID")),BDP($C393,"DUR_ADJ_OAS_MID"),IF(ISNUMBER(BDP($E393&amp;" ISIN","DUR_ADJ_OAS_MID")),BDP($E393&amp;" ISIN","DUR_ADJ_OAS_MID")," ")))</f>
        <v/>
      </c>
      <c r="S393" s="17">
        <f>_xlfn.IF(ISNUMBER(N393),Q393*N393,IF(ISNUMBER(R393),J393*R393," "))</f>
        <v/>
      </c>
      <c r="T393" t="inlineStr">
        <is>
          <t>Cash</t>
        </is>
      </c>
      <c r="U393" t="inlineStr">
        <is>
          <t>Cash</t>
        </is>
      </c>
      <c r="AG393" s="16" t="n">
        <v>22.47709286</v>
      </c>
    </row>
    <row r="394">
      <c r="N394" s="17">
        <f>_xlfn.IF(ISNUMBER(BDP($C394, "DELTA_MID")),BDP($C394, "DELTA_MID")," ")</f>
        <v/>
      </c>
      <c r="O394" s="17">
        <f>_xlfn.IF(ISNUMBER(N394),BDP($C394, "OPT_UNDL_TICKER"),"")</f>
        <v/>
      </c>
      <c r="P394" s="18">
        <f>_xlfn.IF(ISNUMBER(N394),BDP($C394, "OPT_UNDL_PX")," ")</f>
        <v/>
      </c>
      <c r="Q394" s="17">
        <f>_xlfn.IF(ISNUMBER(N394),+G394*BDP($C394, "PX_POS_MULT_FACTOR")*P394/K394," ")</f>
        <v/>
      </c>
      <c r="R394" s="18">
        <f>_xlfn.IF(OR($A394="TUA",$A394="TYA"),"",IF(ISNUMBER(BDP($C394,"DUR_ADJ_OAS_MID")),BDP($C394,"DUR_ADJ_OAS_MID"),IF(ISNUMBER(BDP($E394&amp;" ISIN","DUR_ADJ_OAS_MID")),BDP($E394&amp;" ISIN","DUR_ADJ_OAS_MID")," ")))</f>
        <v/>
      </c>
      <c r="S394" s="17">
        <f>_xlfn.IF(ISNUMBER(N394),Q394*N394,IF(ISNUMBER(R394),J394*R394," "))</f>
        <v/>
      </c>
    </row>
    <row r="395">
      <c r="A395" t="inlineStr">
        <is>
          <t>CTA</t>
        </is>
      </c>
      <c r="B395" t="inlineStr">
        <is>
          <t>COCOA FUTURE MAR27</t>
        </is>
      </c>
      <c r="C395" t="inlineStr">
        <is>
          <t>CCH7 Comdty</t>
        </is>
      </c>
      <c r="F395" t="inlineStr">
        <is>
          <t>COCOA FUTURE MAR27</t>
        </is>
      </c>
      <c r="G395" s="11" t="n">
        <v>1300</v>
      </c>
      <c r="H395" s="11" t="n">
        <v>6085</v>
      </c>
      <c r="I395" s="12" t="n">
        <v>79105000</v>
      </c>
      <c r="J395" s="13" t="n">
        <v>0.04981658</v>
      </c>
      <c r="K395" s="14" t="n">
        <v>1588107890.049674</v>
      </c>
      <c r="L395" s="15" t="n">
        <v>52500001</v>
      </c>
      <c r="M395" s="16" t="n">
        <v>30.24967352</v>
      </c>
      <c r="N395" s="17">
        <f>_xlfn.IF(ISNUMBER(BDP($C395, "DELTA_MID")),BDP($C395, "DELTA_MID")," ")</f>
        <v/>
      </c>
      <c r="O395" s="17">
        <f>_xlfn.IF(ISNUMBER(N395),BDP($C395, "OPT_UNDL_TICKER"),"")</f>
        <v/>
      </c>
      <c r="P395" s="18">
        <f>_xlfn.IF(ISNUMBER(N395),BDP($C395, "OPT_UNDL_PX")," ")</f>
        <v/>
      </c>
      <c r="Q395" s="17">
        <f>_xlfn.IF(ISNUMBER(N395),+G395*BDP($C395, "PX_POS_MULT_FACTOR")*P395/K395," ")</f>
        <v/>
      </c>
      <c r="R395" s="18">
        <f>_xlfn.IF(OR($A395="TUA",$A395="TYA"),"",IF(ISNUMBER(BDP($C395,"DUR_ADJ_OAS_MID")),BDP($C395,"DUR_ADJ_OAS_MID"),IF(ISNUMBER(BDP($E395&amp;" ISIN","DUR_ADJ_OAS_MID")),BDP($E395&amp;" ISIN","DUR_ADJ_OAS_MID")," ")))</f>
        <v/>
      </c>
      <c r="S395" s="17">
        <f>_xlfn.IF(ISNUMBER(N395),Q395*N395,IF(ISNUMBER(R395),J395*R395," "))</f>
        <v/>
      </c>
      <c r="T395" t="inlineStr">
        <is>
          <t>CCH7</t>
        </is>
      </c>
      <c r="U395" t="inlineStr">
        <is>
          <t>Future</t>
        </is>
      </c>
      <c r="AG395" s="16" t="n">
        <v>30.24619014</v>
      </c>
    </row>
    <row r="396">
      <c r="A396" t="inlineStr">
        <is>
          <t>CTA</t>
        </is>
      </c>
      <c r="B396" t="inlineStr">
        <is>
          <t>COCOA FUTURE MAY27</t>
        </is>
      </c>
      <c r="C396" t="inlineStr">
        <is>
          <t>CCK7 Comdty</t>
        </is>
      </c>
      <c r="F396" t="inlineStr">
        <is>
          <t>COCOA FUTURE MAY27</t>
        </is>
      </c>
      <c r="G396" s="11" t="n">
        <v>1165</v>
      </c>
      <c r="H396" s="11" t="n">
        <v>6137</v>
      </c>
      <c r="I396" s="12" t="n">
        <v>71496050</v>
      </c>
      <c r="J396" s="13" t="n">
        <v>0.04502483</v>
      </c>
      <c r="K396" s="14" t="n">
        <v>1588107890.049674</v>
      </c>
      <c r="L396" s="15" t="n">
        <v>52500001</v>
      </c>
      <c r="M396" s="16" t="n">
        <v>30.24967352</v>
      </c>
      <c r="N396" s="17">
        <f>_xlfn.IF(ISNUMBER(BDP($C396, "DELTA_MID")),BDP($C396, "DELTA_MID")," ")</f>
        <v/>
      </c>
      <c r="O396" s="17">
        <f>_xlfn.IF(ISNUMBER(N396),BDP($C396, "OPT_UNDL_TICKER"),"")</f>
        <v/>
      </c>
      <c r="P396" s="18">
        <f>_xlfn.IF(ISNUMBER(N396),BDP($C396, "OPT_UNDL_PX")," ")</f>
        <v/>
      </c>
      <c r="Q396" s="17">
        <f>_xlfn.IF(ISNUMBER(N396),+G396*BDP($C396, "PX_POS_MULT_FACTOR")*P396/K396," ")</f>
        <v/>
      </c>
      <c r="R396" s="18">
        <f>_xlfn.IF(OR($A396="TUA",$A396="TYA"),"",IF(ISNUMBER(BDP($C396,"DUR_ADJ_OAS_MID")),BDP($C396,"DUR_ADJ_OAS_MID"),IF(ISNUMBER(BDP($E396&amp;" ISIN","DUR_ADJ_OAS_MID")),BDP($E396&amp;" ISIN","DUR_ADJ_OAS_MID")," ")))</f>
        <v/>
      </c>
      <c r="S396" s="17">
        <f>_xlfn.IF(ISNUMBER(N396),Q396*N396,IF(ISNUMBER(R396),J396*R396," "))</f>
        <v/>
      </c>
      <c r="T396" t="inlineStr">
        <is>
          <t>CCK7</t>
        </is>
      </c>
      <c r="U396" t="inlineStr">
        <is>
          <t>Future</t>
        </is>
      </c>
      <c r="AG396" s="16" t="n">
        <v>30.24619014</v>
      </c>
    </row>
    <row r="397">
      <c r="A397" t="inlineStr">
        <is>
          <t>CTA</t>
        </is>
      </c>
      <c r="B397" t="inlineStr">
        <is>
          <t>BRENT CRUDE FUTR NOV26</t>
        </is>
      </c>
      <c r="C397" t="inlineStr">
        <is>
          <t>COX6 Comdty</t>
        </is>
      </c>
      <c r="F397" t="inlineStr">
        <is>
          <t>BRENT CRUDE FUTR NOV26</t>
        </is>
      </c>
      <c r="G397" s="11" t="n">
        <v>4321</v>
      </c>
      <c r="H397" s="11" t="n">
        <v>104.61</v>
      </c>
      <c r="I397" s="12" t="n">
        <v>452019810</v>
      </c>
      <c r="J397" s="13" t="n">
        <v>0.28466068</v>
      </c>
      <c r="K397" s="14" t="n">
        <v>1588107890.049674</v>
      </c>
      <c r="L397" s="15" t="n">
        <v>52500001</v>
      </c>
      <c r="M397" s="16" t="n">
        <v>30.24967352</v>
      </c>
      <c r="N397" s="17">
        <f>_xlfn.IF(ISNUMBER(BDP($C397, "DELTA_MID")),BDP($C397, "DELTA_MID")," ")</f>
        <v/>
      </c>
      <c r="O397" s="17">
        <f>_xlfn.IF(ISNUMBER(N397),BDP($C397, "OPT_UNDL_TICKER"),"")</f>
        <v/>
      </c>
      <c r="P397" s="18">
        <f>_xlfn.IF(ISNUMBER(N397),BDP($C397, "OPT_UNDL_PX")," ")</f>
        <v/>
      </c>
      <c r="Q397" s="17">
        <f>_xlfn.IF(ISNUMBER(N397),+G397*BDP($C397, "PX_POS_MULT_FACTOR")*P397/K397," ")</f>
        <v/>
      </c>
      <c r="R397" s="18">
        <f>_xlfn.IF(OR($A397="TUA",$A397="TYA"),"",IF(ISNUMBER(BDP($C397,"DUR_ADJ_OAS_MID")),BDP($C397,"DUR_ADJ_OAS_MID"),IF(ISNUMBER(BDP($E397&amp;" ISIN","DUR_ADJ_OAS_MID")),BDP($E397&amp;" ISIN","DUR_ADJ_OAS_MID")," ")))</f>
        <v/>
      </c>
      <c r="S397" s="17">
        <f>_xlfn.IF(ISNUMBER(N397),Q397*N397,IF(ISNUMBER(R397),J397*R397," "))</f>
        <v/>
      </c>
      <c r="T397" t="inlineStr">
        <is>
          <t>COX6</t>
        </is>
      </c>
      <c r="U397" t="inlineStr">
        <is>
          <t>Future</t>
        </is>
      </c>
      <c r="AG397" s="16" t="n">
        <v>30.24619014</v>
      </c>
    </row>
    <row r="398">
      <c r="A398" t="inlineStr">
        <is>
          <t>CTA</t>
        </is>
      </c>
      <c r="B398" t="inlineStr">
        <is>
          <t>BRENT CRUDE FUTR DEC26</t>
        </is>
      </c>
      <c r="C398" t="inlineStr">
        <is>
          <t>COZ6 Comdty</t>
        </is>
      </c>
      <c r="F398" t="inlineStr">
        <is>
          <t>BRENT CRUDE FUTR DEC26</t>
        </is>
      </c>
      <c r="G398" s="11" t="n">
        <v>2572</v>
      </c>
      <c r="H398" s="11" t="n">
        <v>99.78</v>
      </c>
      <c r="I398" s="12" t="n">
        <v>256634160</v>
      </c>
      <c r="J398" s="13" t="n">
        <v>0.16161604</v>
      </c>
      <c r="K398" s="14" t="n">
        <v>1588107890.049674</v>
      </c>
      <c r="L398" s="15" t="n">
        <v>52500001</v>
      </c>
      <c r="M398" s="16" t="n">
        <v>30.24967352</v>
      </c>
      <c r="N398" s="17">
        <f>_xlfn.IF(ISNUMBER(BDP($C398, "DELTA_MID")),BDP($C398, "DELTA_MID")," ")</f>
        <v/>
      </c>
      <c r="O398" s="17">
        <f>_xlfn.IF(ISNUMBER(N398),BDP($C398, "OPT_UNDL_TICKER"),"")</f>
        <v/>
      </c>
      <c r="P398" s="18">
        <f>_xlfn.IF(ISNUMBER(N398),BDP($C398, "OPT_UNDL_PX")," ")</f>
        <v/>
      </c>
      <c r="Q398" s="17">
        <f>_xlfn.IF(ISNUMBER(N398),+G398*BDP($C398, "PX_POS_MULT_FACTOR")*P398/K398," ")</f>
        <v/>
      </c>
      <c r="R398" s="18">
        <f>_xlfn.IF(OR($A398="TUA",$A398="TYA"),"",IF(ISNUMBER(BDP($C398,"DUR_ADJ_OAS_MID")),BDP($C398,"DUR_ADJ_OAS_MID"),IF(ISNUMBER(BDP($E398&amp;" ISIN","DUR_ADJ_OAS_MID")),BDP($E398&amp;" ISIN","DUR_ADJ_OAS_MID")," ")))</f>
        <v/>
      </c>
      <c r="S398" s="17">
        <f>_xlfn.IF(ISNUMBER(N398),Q398*N398,IF(ISNUMBER(R398),J398*R398," "))</f>
        <v/>
      </c>
      <c r="T398" t="inlineStr">
        <is>
          <t>COZ6</t>
        </is>
      </c>
      <c r="U398" t="inlineStr">
        <is>
          <t>Future</t>
        </is>
      </c>
      <c r="AG398" s="16" t="n">
        <v>30.24619014</v>
      </c>
    </row>
    <row r="399">
      <c r="A399" t="inlineStr">
        <is>
          <t>CTA</t>
        </is>
      </c>
      <c r="B399" t="inlineStr">
        <is>
          <t>COTTON NO.2 FUTR MAR27</t>
        </is>
      </c>
      <c r="C399" t="inlineStr">
        <is>
          <t>CTH7 Comdty</t>
        </is>
      </c>
      <c r="F399" t="inlineStr">
        <is>
          <t>COTTON NO.2 FUTR MAR27</t>
        </is>
      </c>
      <c r="G399" s="11" t="n">
        <v>724</v>
      </c>
      <c r="H399" s="11" t="n">
        <v>88.56</v>
      </c>
      <c r="I399" s="12" t="n">
        <v>32058720</v>
      </c>
      <c r="J399" s="13" t="n">
        <v>0.02018906</v>
      </c>
      <c r="K399" s="14" t="n">
        <v>1588107890.049674</v>
      </c>
      <c r="L399" s="15" t="n">
        <v>52500001</v>
      </c>
      <c r="M399" s="16" t="n">
        <v>30.24967352</v>
      </c>
      <c r="N399" s="17">
        <f>_xlfn.IF(ISNUMBER(BDP($C399, "DELTA_MID")),BDP($C399, "DELTA_MID")," ")</f>
        <v/>
      </c>
      <c r="O399" s="17">
        <f>_xlfn.IF(ISNUMBER(N399),BDP($C399, "OPT_UNDL_TICKER"),"")</f>
        <v/>
      </c>
      <c r="P399" s="18">
        <f>_xlfn.IF(ISNUMBER(N399),BDP($C399, "OPT_UNDL_PX")," ")</f>
        <v/>
      </c>
      <c r="Q399" s="17">
        <f>_xlfn.IF(ISNUMBER(N399),+G399*BDP($C399, "PX_POS_MULT_FACTOR")*P399/K399," ")</f>
        <v/>
      </c>
      <c r="R399" s="18">
        <f>_xlfn.IF(OR($A399="TUA",$A399="TYA"),"",IF(ISNUMBER(BDP($C399,"DUR_ADJ_OAS_MID")),BDP($C399,"DUR_ADJ_OAS_MID"),IF(ISNUMBER(BDP($E399&amp;" ISIN","DUR_ADJ_OAS_MID")),BDP($E399&amp;" ISIN","DUR_ADJ_OAS_MID")," ")))</f>
        <v/>
      </c>
      <c r="S399" s="17">
        <f>_xlfn.IF(ISNUMBER(N399),Q399*N399,IF(ISNUMBER(R399),J399*R399," "))</f>
        <v/>
      </c>
      <c r="T399" t="inlineStr">
        <is>
          <t>CTH7</t>
        </is>
      </c>
      <c r="U399" t="inlineStr">
        <is>
          <t>Future</t>
        </is>
      </c>
      <c r="AG399" s="16" t="n">
        <v>30.24619014</v>
      </c>
    </row>
    <row r="400">
      <c r="A400" t="inlineStr">
        <is>
          <t>CTA</t>
        </is>
      </c>
      <c r="B400" t="inlineStr">
        <is>
          <t>COTTON NO.2 FUTR DEC26</t>
        </is>
      </c>
      <c r="C400" t="inlineStr">
        <is>
          <t>CTZ6 Comdty</t>
        </is>
      </c>
      <c r="F400" t="inlineStr">
        <is>
          <t>COTTON NO.2 FUTR DEC26</t>
        </is>
      </c>
      <c r="G400" s="11" t="n">
        <v>3851</v>
      </c>
      <c r="H400" s="11" t="n">
        <v>86.06</v>
      </c>
      <c r="I400" s="12" t="n">
        <v>165708530</v>
      </c>
      <c r="J400" s="13" t="n">
        <v>0.10435539</v>
      </c>
      <c r="K400" s="14" t="n">
        <v>1588107890.049674</v>
      </c>
      <c r="L400" s="15" t="n">
        <v>52500001</v>
      </c>
      <c r="M400" s="16" t="n">
        <v>30.24967352</v>
      </c>
      <c r="N400" s="17">
        <f>_xlfn.IF(ISNUMBER(BDP($C400, "DELTA_MID")),BDP($C400, "DELTA_MID")," ")</f>
        <v/>
      </c>
      <c r="O400" s="17">
        <f>_xlfn.IF(ISNUMBER(N400),BDP($C400, "OPT_UNDL_TICKER"),"")</f>
        <v/>
      </c>
      <c r="P400" s="18">
        <f>_xlfn.IF(ISNUMBER(N400),BDP($C400, "OPT_UNDL_PX")," ")</f>
        <v/>
      </c>
      <c r="Q400" s="17">
        <f>_xlfn.IF(ISNUMBER(N400),+G400*BDP($C400, "PX_POS_MULT_FACTOR")*P400/K400," ")</f>
        <v/>
      </c>
      <c r="R400" s="18">
        <f>_xlfn.IF(OR($A400="TUA",$A400="TYA"),"",IF(ISNUMBER(BDP($C400,"DUR_ADJ_OAS_MID")),BDP($C400,"DUR_ADJ_OAS_MID"),IF(ISNUMBER(BDP($E400&amp;" ISIN","DUR_ADJ_OAS_MID")),BDP($E400&amp;" ISIN","DUR_ADJ_OAS_MID")," ")))</f>
        <v/>
      </c>
      <c r="S400" s="17">
        <f>_xlfn.IF(ISNUMBER(N400),Q400*N400,IF(ISNUMBER(R400),J400*R400," "))</f>
        <v/>
      </c>
      <c r="T400" t="inlineStr">
        <is>
          <t>CTZ6</t>
        </is>
      </c>
      <c r="U400" t="inlineStr">
        <is>
          <t>Future</t>
        </is>
      </c>
      <c r="AG400" s="16" t="n">
        <v>30.24619014</v>
      </c>
    </row>
    <row r="401">
      <c r="A401" t="inlineStr">
        <is>
          <t>CTA</t>
        </is>
      </c>
      <c r="B401" t="inlineStr">
        <is>
          <t>COPPER FUTURE DEC26</t>
        </is>
      </c>
      <c r="C401" t="inlineStr">
        <is>
          <t>HGZ6 Comdty</t>
        </is>
      </c>
      <c r="F401" t="inlineStr">
        <is>
          <t>COPPER FUTURE DEC26</t>
        </is>
      </c>
      <c r="G401" s="11" t="n">
        <v>1490</v>
      </c>
      <c r="H401" s="11" t="n">
        <v>654.8</v>
      </c>
      <c r="I401" s="12" t="n">
        <v>243913000</v>
      </c>
      <c r="J401" s="13" t="n">
        <v>0.15360486</v>
      </c>
      <c r="K401" s="14" t="n">
        <v>1588107890.049674</v>
      </c>
      <c r="L401" s="15" t="n">
        <v>52500001</v>
      </c>
      <c r="M401" s="16" t="n">
        <v>30.24967352</v>
      </c>
      <c r="N401" s="17">
        <f>_xlfn.IF(ISNUMBER(BDP($C401, "DELTA_MID")),BDP($C401, "DELTA_MID")," ")</f>
        <v/>
      </c>
      <c r="O401" s="17">
        <f>_xlfn.IF(ISNUMBER(N401),BDP($C401, "OPT_UNDL_TICKER"),"")</f>
        <v/>
      </c>
      <c r="P401" s="18">
        <f>_xlfn.IF(ISNUMBER(N401),BDP($C401, "OPT_UNDL_PX")," ")</f>
        <v/>
      </c>
      <c r="Q401" s="17">
        <f>_xlfn.IF(ISNUMBER(N401),+G401*BDP($C401, "PX_POS_MULT_FACTOR")*P401/K401," ")</f>
        <v/>
      </c>
      <c r="R401" s="18">
        <f>_xlfn.IF(OR($A401="TUA",$A401="TYA"),"",IF(ISNUMBER(BDP($C401,"DUR_ADJ_OAS_MID")),BDP($C401,"DUR_ADJ_OAS_MID"),IF(ISNUMBER(BDP($E401&amp;" ISIN","DUR_ADJ_OAS_MID")),BDP($E401&amp;" ISIN","DUR_ADJ_OAS_MID")," ")))</f>
        <v/>
      </c>
      <c r="S401" s="17">
        <f>_xlfn.IF(ISNUMBER(N401),Q401*N401,IF(ISNUMBER(R401),J401*R401," "))</f>
        <v/>
      </c>
      <c r="T401" t="inlineStr">
        <is>
          <t>HGZ6</t>
        </is>
      </c>
      <c r="U401" t="inlineStr">
        <is>
          <t>Future</t>
        </is>
      </c>
      <c r="AG401" s="16" t="n">
        <v>30.24619014</v>
      </c>
    </row>
    <row r="402">
      <c r="A402" t="inlineStr">
        <is>
          <t>CTA</t>
        </is>
      </c>
      <c r="B402" t="inlineStr">
        <is>
          <t>NY HARB ULSD FUT OCT26</t>
        </is>
      </c>
      <c r="C402" t="inlineStr">
        <is>
          <t>HOV6 Comdty</t>
        </is>
      </c>
      <c r="F402" t="inlineStr">
        <is>
          <t>NY HARB ULSD FUT OCT26</t>
        </is>
      </c>
      <c r="G402" s="11" t="n">
        <v>411</v>
      </c>
      <c r="H402" s="11" t="n">
        <v>495.93</v>
      </c>
      <c r="I402" s="12" t="n">
        <v>85607436.60000001</v>
      </c>
      <c r="J402" s="13" t="n">
        <v>0.05391151</v>
      </c>
      <c r="K402" s="14" t="n">
        <v>1588107890.049674</v>
      </c>
      <c r="L402" s="15" t="n">
        <v>52500001</v>
      </c>
      <c r="M402" s="16" t="n">
        <v>30.24967352</v>
      </c>
      <c r="N402" s="17">
        <f>_xlfn.IF(ISNUMBER(BDP($C402, "DELTA_MID")),BDP($C402, "DELTA_MID")," ")</f>
        <v/>
      </c>
      <c r="O402" s="17">
        <f>_xlfn.IF(ISNUMBER(N402),BDP($C402, "OPT_UNDL_TICKER"),"")</f>
        <v/>
      </c>
      <c r="P402" s="18">
        <f>_xlfn.IF(ISNUMBER(N402),BDP($C402, "OPT_UNDL_PX")," ")</f>
        <v/>
      </c>
      <c r="Q402" s="17">
        <f>_xlfn.IF(ISNUMBER(N402),+G402*BDP($C402, "PX_POS_MULT_FACTOR")*P402/K402," ")</f>
        <v/>
      </c>
      <c r="R402" s="18">
        <f>_xlfn.IF(OR($A402="TUA",$A402="TYA"),"",IF(ISNUMBER(BDP($C402,"DUR_ADJ_OAS_MID")),BDP($C402,"DUR_ADJ_OAS_MID"),IF(ISNUMBER(BDP($E402&amp;" ISIN","DUR_ADJ_OAS_MID")),BDP($E402&amp;" ISIN","DUR_ADJ_OAS_MID")," ")))</f>
        <v/>
      </c>
      <c r="S402" s="17">
        <f>_xlfn.IF(ISNUMBER(N402),Q402*N402,IF(ISNUMBER(R402),J402*R402," "))</f>
        <v/>
      </c>
      <c r="T402" t="inlineStr">
        <is>
          <t>HOV6</t>
        </is>
      </c>
      <c r="U402" t="inlineStr">
        <is>
          <t>Future</t>
        </is>
      </c>
      <c r="AG402" s="16" t="n">
        <v>30.24619014</v>
      </c>
    </row>
    <row r="403">
      <c r="A403" t="inlineStr">
        <is>
          <t>CTA</t>
        </is>
      </c>
      <c r="B403" t="inlineStr">
        <is>
          <t>NY HARB ULSD FUT NOV26</t>
        </is>
      </c>
      <c r="C403" t="inlineStr">
        <is>
          <t>HOX6 Comdty</t>
        </is>
      </c>
      <c r="F403" t="inlineStr">
        <is>
          <t>NY HARB ULSD FUT NOV26</t>
        </is>
      </c>
      <c r="G403" s="11" t="n">
        <v>943</v>
      </c>
      <c r="H403" s="11" t="n">
        <v>476.83</v>
      </c>
      <c r="I403" s="12" t="n">
        <v>188853289.8</v>
      </c>
      <c r="J403" s="13" t="n">
        <v>0.11893086</v>
      </c>
      <c r="K403" s="14" t="n">
        <v>1588107890.049674</v>
      </c>
      <c r="L403" s="15" t="n">
        <v>52500001</v>
      </c>
      <c r="M403" s="16" t="n">
        <v>30.24967352</v>
      </c>
      <c r="N403" s="17">
        <f>_xlfn.IF(ISNUMBER(BDP($C403, "DELTA_MID")),BDP($C403, "DELTA_MID")," ")</f>
        <v/>
      </c>
      <c r="O403" s="17">
        <f>_xlfn.IF(ISNUMBER(N403),BDP($C403, "OPT_UNDL_TICKER"),"")</f>
        <v/>
      </c>
      <c r="P403" s="18">
        <f>_xlfn.IF(ISNUMBER(N403),BDP($C403, "OPT_UNDL_PX")," ")</f>
        <v/>
      </c>
      <c r="Q403" s="17">
        <f>_xlfn.IF(ISNUMBER(N403),+G403*BDP($C403, "PX_POS_MULT_FACTOR")*P403/K403," ")</f>
        <v/>
      </c>
      <c r="R403" s="18">
        <f>_xlfn.IF(OR($A403="TUA",$A403="TYA"),"",IF(ISNUMBER(BDP($C403,"DUR_ADJ_OAS_MID")),BDP($C403,"DUR_ADJ_OAS_MID"),IF(ISNUMBER(BDP($E403&amp;" ISIN","DUR_ADJ_OAS_MID")),BDP($E403&amp;" ISIN","DUR_ADJ_OAS_MID")," ")))</f>
        <v/>
      </c>
      <c r="S403" s="17">
        <f>_xlfn.IF(ISNUMBER(N403),Q403*N403,IF(ISNUMBER(R403),J403*R403," "))</f>
        <v/>
      </c>
      <c r="T403" t="inlineStr">
        <is>
          <t>HOX6</t>
        </is>
      </c>
      <c r="U403" t="inlineStr">
        <is>
          <t>Future</t>
        </is>
      </c>
      <c r="AG403" s="16" t="n">
        <v>30.24619014</v>
      </c>
    </row>
    <row r="404">
      <c r="A404" t="inlineStr">
        <is>
          <t>CTA</t>
        </is>
      </c>
      <c r="B404" t="inlineStr">
        <is>
          <t>KC HRW WHEAT FUT MAR27</t>
        </is>
      </c>
      <c r="C404" t="inlineStr">
        <is>
          <t>KWH7 Comdty</t>
        </is>
      </c>
      <c r="F404" t="inlineStr">
        <is>
          <t>KC HRW WHEAT FUT MAR27</t>
        </is>
      </c>
      <c r="G404" s="11" t="n">
        <v>1250</v>
      </c>
      <c r="H404" s="11" t="n">
        <v>812</v>
      </c>
      <c r="I404" s="12" t="n">
        <v>50750000</v>
      </c>
      <c r="J404" s="13" t="n">
        <v>0.03195995</v>
      </c>
      <c r="K404" s="14" t="n">
        <v>1588107890.049674</v>
      </c>
      <c r="L404" s="15" t="n">
        <v>52500001</v>
      </c>
      <c r="M404" s="16" t="n">
        <v>30.24967352</v>
      </c>
      <c r="N404" s="17">
        <f>_xlfn.IF(ISNUMBER(BDP($C404, "DELTA_MID")),BDP($C404, "DELTA_MID")," ")</f>
        <v/>
      </c>
      <c r="O404" s="17">
        <f>_xlfn.IF(ISNUMBER(N404),BDP($C404, "OPT_UNDL_TICKER"),"")</f>
        <v/>
      </c>
      <c r="P404" s="18">
        <f>_xlfn.IF(ISNUMBER(N404),BDP($C404, "OPT_UNDL_PX")," ")</f>
        <v/>
      </c>
      <c r="Q404" s="17">
        <f>_xlfn.IF(ISNUMBER(N404),+G404*BDP($C404, "PX_POS_MULT_FACTOR")*P404/K404," ")</f>
        <v/>
      </c>
      <c r="R404" s="18">
        <f>_xlfn.IF(OR($A404="TUA",$A404="TYA"),"",IF(ISNUMBER(BDP($C404,"DUR_ADJ_OAS_MID")),BDP($C404,"DUR_ADJ_OAS_MID"),IF(ISNUMBER(BDP($E404&amp;" ISIN","DUR_ADJ_OAS_MID")),BDP($E404&amp;" ISIN","DUR_ADJ_OAS_MID")," ")))</f>
        <v/>
      </c>
      <c r="S404" s="17">
        <f>_xlfn.IF(ISNUMBER(N404),Q404*N404,IF(ISNUMBER(R404),J404*R404," "))</f>
        <v/>
      </c>
      <c r="T404" t="inlineStr">
        <is>
          <t>KWH7</t>
        </is>
      </c>
      <c r="U404" t="inlineStr">
        <is>
          <t>Future</t>
        </is>
      </c>
      <c r="AG404" s="16" t="n">
        <v>30.24619014</v>
      </c>
    </row>
    <row r="405">
      <c r="A405" t="inlineStr">
        <is>
          <t>CTA</t>
        </is>
      </c>
      <c r="B405" t="inlineStr">
        <is>
          <t>KC HRW WHEAT FUT DEC26</t>
        </is>
      </c>
      <c r="C405" t="inlineStr">
        <is>
          <t>KWZ6 Comdty</t>
        </is>
      </c>
      <c r="F405" t="inlineStr">
        <is>
          <t>KC HRW WHEAT FUT DEC26</t>
        </is>
      </c>
      <c r="G405" s="11" t="n">
        <v>750</v>
      </c>
      <c r="H405" s="11" t="n">
        <v>798.5</v>
      </c>
      <c r="I405" s="12" t="n">
        <v>29943750</v>
      </c>
      <c r="J405" s="13" t="n">
        <v>0.01885716</v>
      </c>
      <c r="K405" s="14" t="n">
        <v>1588107890.049674</v>
      </c>
      <c r="L405" s="15" t="n">
        <v>52500001</v>
      </c>
      <c r="M405" s="16" t="n">
        <v>30.24967352</v>
      </c>
      <c r="N405" s="17">
        <f>_xlfn.IF(ISNUMBER(BDP($C405, "DELTA_MID")),BDP($C405, "DELTA_MID")," ")</f>
        <v/>
      </c>
      <c r="O405" s="17">
        <f>_xlfn.IF(ISNUMBER(N405),BDP($C405, "OPT_UNDL_TICKER"),"")</f>
        <v/>
      </c>
      <c r="P405" s="18">
        <f>_xlfn.IF(ISNUMBER(N405),BDP($C405, "OPT_UNDL_PX")," ")</f>
        <v/>
      </c>
      <c r="Q405" s="17">
        <f>_xlfn.IF(ISNUMBER(N405),+G405*BDP($C405, "PX_POS_MULT_FACTOR")*P405/K405," ")</f>
        <v/>
      </c>
      <c r="R405" s="18">
        <f>_xlfn.IF(OR($A405="TUA",$A405="TYA"),"",IF(ISNUMBER(BDP($C405,"DUR_ADJ_OAS_MID")),BDP($C405,"DUR_ADJ_OAS_MID"),IF(ISNUMBER(BDP($E405&amp;" ISIN","DUR_ADJ_OAS_MID")),BDP($E405&amp;" ISIN","DUR_ADJ_OAS_MID")," ")))</f>
        <v/>
      </c>
      <c r="S405" s="17">
        <f>_xlfn.IF(ISNUMBER(N405),Q405*N405,IF(ISNUMBER(R405),J405*R405," "))</f>
        <v/>
      </c>
      <c r="T405" t="inlineStr">
        <is>
          <t>KWZ6</t>
        </is>
      </c>
      <c r="U405" t="inlineStr">
        <is>
          <t>Future</t>
        </is>
      </c>
      <c r="AG405" s="16" t="n">
        <v>30.24619014</v>
      </c>
    </row>
    <row r="406">
      <c r="A406" t="inlineStr">
        <is>
          <t>CTA</t>
        </is>
      </c>
      <c r="B406" t="inlineStr">
        <is>
          <t>LIVE CATTLE FUTR FEB27</t>
        </is>
      </c>
      <c r="C406" t="inlineStr">
        <is>
          <t>LCG7 Comdty</t>
        </is>
      </c>
      <c r="F406" t="inlineStr">
        <is>
          <t>LIVE CATTLE FUTR FEB27</t>
        </is>
      </c>
      <c r="G406" s="11" t="n">
        <v>-717</v>
      </c>
      <c r="H406" s="11" t="n">
        <v>224</v>
      </c>
      <c r="I406" s="12" t="n">
        <v>-64243200</v>
      </c>
      <c r="J406" s="13" t="n">
        <v>-0.04045733</v>
      </c>
      <c r="K406" s="14" t="n">
        <v>1588107890.049674</v>
      </c>
      <c r="L406" s="15" t="n">
        <v>52500001</v>
      </c>
      <c r="M406" s="16" t="n">
        <v>30.24967352</v>
      </c>
      <c r="N406" s="17">
        <f>_xlfn.IF(ISNUMBER(BDP($C406, "DELTA_MID")),BDP($C406, "DELTA_MID")," ")</f>
        <v/>
      </c>
      <c r="O406" s="17">
        <f>_xlfn.IF(ISNUMBER(N406),BDP($C406, "OPT_UNDL_TICKER"),"")</f>
        <v/>
      </c>
      <c r="P406" s="18">
        <f>_xlfn.IF(ISNUMBER(N406),BDP($C406, "OPT_UNDL_PX")," ")</f>
        <v/>
      </c>
      <c r="Q406" s="17">
        <f>_xlfn.IF(ISNUMBER(N406),+G406*BDP($C406, "PX_POS_MULT_FACTOR")*P406/K406," ")</f>
        <v/>
      </c>
      <c r="R406" s="18">
        <f>_xlfn.IF(OR($A406="TUA",$A406="TYA"),"",IF(ISNUMBER(BDP($C406,"DUR_ADJ_OAS_MID")),BDP($C406,"DUR_ADJ_OAS_MID"),IF(ISNUMBER(BDP($E406&amp;" ISIN","DUR_ADJ_OAS_MID")),BDP($E406&amp;" ISIN","DUR_ADJ_OAS_MID")," ")))</f>
        <v/>
      </c>
      <c r="S406" s="17">
        <f>_xlfn.IF(ISNUMBER(N406),Q406*N406,IF(ISNUMBER(R406),J406*R406," "))</f>
        <v/>
      </c>
      <c r="T406" t="inlineStr">
        <is>
          <t>LCG7</t>
        </is>
      </c>
      <c r="U406" t="inlineStr">
        <is>
          <t>Future</t>
        </is>
      </c>
      <c r="AG406" s="16" t="n">
        <v>30.24619014</v>
      </c>
    </row>
    <row r="407">
      <c r="A407" t="inlineStr">
        <is>
          <t>CTA</t>
        </is>
      </c>
      <c r="B407" t="inlineStr">
        <is>
          <t>LIVE CATTLE FUTR DEC26</t>
        </is>
      </c>
      <c r="C407" t="inlineStr">
        <is>
          <t>LCZ6 Comdty</t>
        </is>
      </c>
      <c r="F407" t="inlineStr">
        <is>
          <t>LIVE CATTLE FUTR DEC26</t>
        </is>
      </c>
      <c r="G407" s="11" t="n">
        <v>-1076</v>
      </c>
      <c r="H407" s="11" t="n">
        <v>222.225</v>
      </c>
      <c r="I407" s="12" t="n">
        <v>-95645640</v>
      </c>
      <c r="J407" s="13" t="n">
        <v>-0.0602331</v>
      </c>
      <c r="K407" s="14" t="n">
        <v>1588107890.049674</v>
      </c>
      <c r="L407" s="15" t="n">
        <v>52500001</v>
      </c>
      <c r="M407" s="16" t="n">
        <v>30.24967352</v>
      </c>
      <c r="N407" s="17">
        <f>_xlfn.IF(ISNUMBER(BDP($C407, "DELTA_MID")),BDP($C407, "DELTA_MID")," ")</f>
        <v/>
      </c>
      <c r="O407" s="17">
        <f>_xlfn.IF(ISNUMBER(N407),BDP($C407, "OPT_UNDL_TICKER"),"")</f>
        <v/>
      </c>
      <c r="P407" s="18">
        <f>_xlfn.IF(ISNUMBER(N407),BDP($C407, "OPT_UNDL_PX")," ")</f>
        <v/>
      </c>
      <c r="Q407" s="17">
        <f>_xlfn.IF(ISNUMBER(N407),+G407*BDP($C407, "PX_POS_MULT_FACTOR")*P407/K407," ")</f>
        <v/>
      </c>
      <c r="R407" s="18">
        <f>_xlfn.IF(OR($A407="TUA",$A407="TYA"),"",IF(ISNUMBER(BDP($C407,"DUR_ADJ_OAS_MID")),BDP($C407,"DUR_ADJ_OAS_MID"),IF(ISNUMBER(BDP($E407&amp;" ISIN","DUR_ADJ_OAS_MID")),BDP($E407&amp;" ISIN","DUR_ADJ_OAS_MID")," ")))</f>
        <v/>
      </c>
      <c r="S407" s="17">
        <f>_xlfn.IF(ISNUMBER(N407),Q407*N407,IF(ISNUMBER(R407),J407*R407," "))</f>
        <v/>
      </c>
      <c r="T407" t="inlineStr">
        <is>
          <t>LCZ6</t>
        </is>
      </c>
      <c r="U407" t="inlineStr">
        <is>
          <t>Future</t>
        </is>
      </c>
      <c r="AG407" s="16" t="n">
        <v>30.24619014</v>
      </c>
    </row>
    <row r="408">
      <c r="A408" t="inlineStr">
        <is>
          <t>CTA</t>
        </is>
      </c>
      <c r="B408" t="inlineStr">
        <is>
          <t>LOW SU GASOIL G OCT26</t>
        </is>
      </c>
      <c r="C408" t="inlineStr">
        <is>
          <t>QSV6 Comdty</t>
        </is>
      </c>
      <c r="F408" t="inlineStr">
        <is>
          <t>LOW SU GASOIL G OCT26</t>
        </is>
      </c>
      <c r="G408" s="11" t="n">
        <v>841</v>
      </c>
      <c r="H408" s="11" t="n">
        <v>1479.25</v>
      </c>
      <c r="I408" s="12" t="n">
        <v>124404925</v>
      </c>
      <c r="J408" s="13" t="n">
        <v>0.07834433</v>
      </c>
      <c r="K408" s="14" t="n">
        <v>1588107890.049674</v>
      </c>
      <c r="L408" s="15" t="n">
        <v>52500001</v>
      </c>
      <c r="M408" s="16" t="n">
        <v>30.24967352</v>
      </c>
      <c r="N408" s="17">
        <f>_xlfn.IF(ISNUMBER(BDP($C408, "DELTA_MID")),BDP($C408, "DELTA_MID")," ")</f>
        <v/>
      </c>
      <c r="O408" s="17">
        <f>_xlfn.IF(ISNUMBER(N408),BDP($C408, "OPT_UNDL_TICKER"),"")</f>
        <v/>
      </c>
      <c r="P408" s="18">
        <f>_xlfn.IF(ISNUMBER(N408),BDP($C408, "OPT_UNDL_PX")," ")</f>
        <v/>
      </c>
      <c r="Q408" s="17">
        <f>_xlfn.IF(ISNUMBER(N408),+G408*BDP($C408, "PX_POS_MULT_FACTOR")*P408/K408," ")</f>
        <v/>
      </c>
      <c r="R408" s="18">
        <f>_xlfn.IF(OR($A408="TUA",$A408="TYA"),"",IF(ISNUMBER(BDP($C408,"DUR_ADJ_OAS_MID")),BDP($C408,"DUR_ADJ_OAS_MID"),IF(ISNUMBER(BDP($E408&amp;" ISIN","DUR_ADJ_OAS_MID")),BDP($E408&amp;" ISIN","DUR_ADJ_OAS_MID")," ")))</f>
        <v/>
      </c>
      <c r="S408" s="17">
        <f>_xlfn.IF(ISNUMBER(N408),Q408*N408,IF(ISNUMBER(R408),J408*R408," "))</f>
        <v/>
      </c>
      <c r="T408" t="inlineStr">
        <is>
          <t>QSV6</t>
        </is>
      </c>
      <c r="U408" t="inlineStr">
        <is>
          <t>Future</t>
        </is>
      </c>
      <c r="AG408" s="16" t="n">
        <v>30.24619014</v>
      </c>
    </row>
    <row r="409">
      <c r="A409" t="inlineStr">
        <is>
          <t>CTA</t>
        </is>
      </c>
      <c r="B409" t="inlineStr">
        <is>
          <t>LOW SU GASOIL G NOV26</t>
        </is>
      </c>
      <c r="C409" t="inlineStr">
        <is>
          <t>QSX6 Comdty</t>
        </is>
      </c>
      <c r="F409" t="inlineStr">
        <is>
          <t>LOW SU GASOIL G NOV26</t>
        </is>
      </c>
      <c r="G409" s="11" t="n">
        <v>500</v>
      </c>
      <c r="H409" s="11" t="n">
        <v>1395.5</v>
      </c>
      <c r="I409" s="12" t="n">
        <v>69775000</v>
      </c>
      <c r="J409" s="13" t="n">
        <v>0.04394099</v>
      </c>
      <c r="K409" s="14" t="n">
        <v>1588107890.049674</v>
      </c>
      <c r="L409" s="15" t="n">
        <v>52500001</v>
      </c>
      <c r="M409" s="16" t="n">
        <v>30.24967352</v>
      </c>
      <c r="N409" s="17">
        <f>_xlfn.IF(ISNUMBER(BDP($C409, "DELTA_MID")),BDP($C409, "DELTA_MID")," ")</f>
        <v/>
      </c>
      <c r="O409" s="17">
        <f>_xlfn.IF(ISNUMBER(N409),BDP($C409, "OPT_UNDL_TICKER"),"")</f>
        <v/>
      </c>
      <c r="P409" s="18">
        <f>_xlfn.IF(ISNUMBER(N409),BDP($C409, "OPT_UNDL_PX")," ")</f>
        <v/>
      </c>
      <c r="Q409" s="17">
        <f>_xlfn.IF(ISNUMBER(N409),+G409*BDP($C409, "PX_POS_MULT_FACTOR")*P409/K409," ")</f>
        <v/>
      </c>
      <c r="R409" s="18">
        <f>_xlfn.IF(OR($A409="TUA",$A409="TYA"),"",IF(ISNUMBER(BDP($C409,"DUR_ADJ_OAS_MID")),BDP($C409,"DUR_ADJ_OAS_MID"),IF(ISNUMBER(BDP($E409&amp;" ISIN","DUR_ADJ_OAS_MID")),BDP($E409&amp;" ISIN","DUR_ADJ_OAS_MID")," ")))</f>
        <v/>
      </c>
      <c r="S409" s="17">
        <f>_xlfn.IF(ISNUMBER(N409),Q409*N409,IF(ISNUMBER(R409),J409*R409," "))</f>
        <v/>
      </c>
      <c r="T409" t="inlineStr">
        <is>
          <t>QSX6</t>
        </is>
      </c>
      <c r="U409" t="inlineStr">
        <is>
          <t>Future</t>
        </is>
      </c>
      <c r="AG409" s="16" t="n">
        <v>30.24619014</v>
      </c>
    </row>
    <row r="410">
      <c r="A410" t="inlineStr">
        <is>
          <t>CTA</t>
        </is>
      </c>
      <c r="B410" t="inlineStr">
        <is>
          <t>LOW SU GASOIL G DEC26</t>
        </is>
      </c>
      <c r="C410" t="inlineStr">
        <is>
          <t>QSZ6 Comdty</t>
        </is>
      </c>
      <c r="F410" t="inlineStr">
        <is>
          <t>LOW SU GASOIL G DEC26</t>
        </is>
      </c>
      <c r="G410" s="11" t="n">
        <v>655</v>
      </c>
      <c r="H410" s="11" t="n">
        <v>1320.5</v>
      </c>
      <c r="I410" s="12" t="n">
        <v>86492750</v>
      </c>
      <c r="J410" s="13" t="n">
        <v>0.05446904</v>
      </c>
      <c r="K410" s="14" t="n">
        <v>1588107890.049674</v>
      </c>
      <c r="L410" s="15" t="n">
        <v>52500001</v>
      </c>
      <c r="M410" s="16" t="n">
        <v>30.24967352</v>
      </c>
      <c r="N410" s="17">
        <f>_xlfn.IF(ISNUMBER(BDP($C410, "DELTA_MID")),BDP($C410, "DELTA_MID")," ")</f>
        <v/>
      </c>
      <c r="O410" s="17">
        <f>_xlfn.IF(ISNUMBER(N410),BDP($C410, "OPT_UNDL_TICKER"),"")</f>
        <v/>
      </c>
      <c r="P410" s="18">
        <f>_xlfn.IF(ISNUMBER(N410),BDP($C410, "OPT_UNDL_PX")," ")</f>
        <v/>
      </c>
      <c r="Q410" s="17">
        <f>_xlfn.IF(ISNUMBER(N410),+G410*BDP($C410, "PX_POS_MULT_FACTOR")*P410/K410," ")</f>
        <v/>
      </c>
      <c r="R410" s="18">
        <f>_xlfn.IF(OR($A410="TUA",$A410="TYA"),"",IF(ISNUMBER(BDP($C410,"DUR_ADJ_OAS_MID")),BDP($C410,"DUR_ADJ_OAS_MID"),IF(ISNUMBER(BDP($E410&amp;" ISIN","DUR_ADJ_OAS_MID")),BDP($E410&amp;" ISIN","DUR_ADJ_OAS_MID")," ")))</f>
        <v/>
      </c>
      <c r="S410" s="17">
        <f>_xlfn.IF(ISNUMBER(N410),Q410*N410,IF(ISNUMBER(R410),J410*R410," "))</f>
        <v/>
      </c>
      <c r="T410" t="inlineStr">
        <is>
          <t>QSZ6</t>
        </is>
      </c>
      <c r="U410" t="inlineStr">
        <is>
          <t>Future</t>
        </is>
      </c>
      <c r="AG410" s="16" t="n">
        <v>30.24619014</v>
      </c>
    </row>
    <row r="411">
      <c r="A411" t="inlineStr">
        <is>
          <t>CTA</t>
        </is>
      </c>
      <c r="B411" t="inlineStr">
        <is>
          <t>SOYBEAN FUTURE JAN27</t>
        </is>
      </c>
      <c r="C411" t="inlineStr">
        <is>
          <t>S F7 Comdty</t>
        </is>
      </c>
      <c r="F411" t="inlineStr">
        <is>
          <t>SOYBEAN FUTURE JAN27</t>
        </is>
      </c>
      <c r="G411" s="11" t="n">
        <v>700</v>
      </c>
      <c r="H411" s="11" t="n">
        <v>1312</v>
      </c>
      <c r="I411" s="12" t="n">
        <v>45920000</v>
      </c>
      <c r="J411" s="13" t="n">
        <v>0.02891824</v>
      </c>
      <c r="K411" s="14" t="n">
        <v>1588107890.049674</v>
      </c>
      <c r="L411" s="15" t="n">
        <v>52500001</v>
      </c>
      <c r="M411" s="16" t="n">
        <v>30.24967352</v>
      </c>
      <c r="N411" s="17">
        <f>_xlfn.IF(ISNUMBER(BDP($C411, "DELTA_MID")),BDP($C411, "DELTA_MID")," ")</f>
        <v/>
      </c>
      <c r="O411" s="17">
        <f>_xlfn.IF(ISNUMBER(N411),BDP($C411, "OPT_UNDL_TICKER"),"")</f>
        <v/>
      </c>
      <c r="P411" s="18">
        <f>_xlfn.IF(ISNUMBER(N411),BDP($C411, "OPT_UNDL_PX")," ")</f>
        <v/>
      </c>
      <c r="Q411" s="17">
        <f>_xlfn.IF(ISNUMBER(N411),+G411*BDP($C411, "PX_POS_MULT_FACTOR")*P411/K411," ")</f>
        <v/>
      </c>
      <c r="R411" s="18">
        <f>_xlfn.IF(OR($A411="TUA",$A411="TYA"),"",IF(ISNUMBER(BDP($C411,"DUR_ADJ_OAS_MID")),BDP($C411,"DUR_ADJ_OAS_MID"),IF(ISNUMBER(BDP($E411&amp;" ISIN","DUR_ADJ_OAS_MID")),BDP($E411&amp;" ISIN","DUR_ADJ_OAS_MID")," ")))</f>
        <v/>
      </c>
      <c r="S411" s="17">
        <f>_xlfn.IF(ISNUMBER(N411),Q411*N411,IF(ISNUMBER(R411),J411*R411," "))</f>
        <v/>
      </c>
      <c r="T411" t="inlineStr">
        <is>
          <t>S F7</t>
        </is>
      </c>
      <c r="U411" t="inlineStr">
        <is>
          <t>Future</t>
        </is>
      </c>
      <c r="AG411" s="16" t="n">
        <v>30.24619014</v>
      </c>
    </row>
    <row r="412">
      <c r="A412" t="inlineStr">
        <is>
          <t>CTA</t>
        </is>
      </c>
      <c r="B412" t="inlineStr">
        <is>
          <t>SUGAR #11 (WORLD) MAR27</t>
        </is>
      </c>
      <c r="C412" t="inlineStr">
        <is>
          <t>SBH7 Comdty</t>
        </is>
      </c>
      <c r="F412" t="inlineStr">
        <is>
          <t>SUGAR #11 (WORLD) MAR27</t>
        </is>
      </c>
      <c r="G412" s="11" t="n">
        <v>4799</v>
      </c>
      <c r="H412" s="11" t="n">
        <v>19.13</v>
      </c>
      <c r="I412" s="12" t="n">
        <v>102821454.4</v>
      </c>
      <c r="J412" s="13" t="n">
        <v>0.06475208</v>
      </c>
      <c r="K412" s="14" t="n">
        <v>1588107890.049674</v>
      </c>
      <c r="L412" s="15" t="n">
        <v>52500001</v>
      </c>
      <c r="M412" s="16" t="n">
        <v>30.24967352</v>
      </c>
      <c r="N412" s="17">
        <f>_xlfn.IF(ISNUMBER(BDP($C412, "DELTA_MID")),BDP($C412, "DELTA_MID")," ")</f>
        <v/>
      </c>
      <c r="O412" s="17">
        <f>_xlfn.IF(ISNUMBER(N412),BDP($C412, "OPT_UNDL_TICKER"),"")</f>
        <v/>
      </c>
      <c r="P412" s="18">
        <f>_xlfn.IF(ISNUMBER(N412),BDP($C412, "OPT_UNDL_PX")," ")</f>
        <v/>
      </c>
      <c r="Q412" s="17">
        <f>_xlfn.IF(ISNUMBER(N412),+G412*BDP($C412, "PX_POS_MULT_FACTOR")*P412/K412," ")</f>
        <v/>
      </c>
      <c r="R412" s="18">
        <f>_xlfn.IF(OR($A412="TUA",$A412="TYA"),"",IF(ISNUMBER(BDP($C412,"DUR_ADJ_OAS_MID")),BDP($C412,"DUR_ADJ_OAS_MID"),IF(ISNUMBER(BDP($E412&amp;" ISIN","DUR_ADJ_OAS_MID")),BDP($E412&amp;" ISIN","DUR_ADJ_OAS_MID")," ")))</f>
        <v/>
      </c>
      <c r="S412" s="17">
        <f>_xlfn.IF(ISNUMBER(N412),Q412*N412,IF(ISNUMBER(R412),J412*R412," "))</f>
        <v/>
      </c>
      <c r="T412" t="inlineStr">
        <is>
          <t>SBH7</t>
        </is>
      </c>
      <c r="U412" t="inlineStr">
        <is>
          <t>Future</t>
        </is>
      </c>
      <c r="AG412" s="16" t="n">
        <v>30.24619014</v>
      </c>
    </row>
    <row r="413">
      <c r="A413" t="inlineStr">
        <is>
          <t>CTA</t>
        </is>
      </c>
      <c r="B413" t="inlineStr">
        <is>
          <t>SUGAR #11 (WORLD) OCT26</t>
        </is>
      </c>
      <c r="C413" t="inlineStr">
        <is>
          <t>SBV6 Comdty</t>
        </is>
      </c>
      <c r="F413" t="inlineStr">
        <is>
          <t>SUGAR #11 (WORLD) OCT26</t>
        </is>
      </c>
      <c r="G413" s="11" t="n">
        <v>3458</v>
      </c>
      <c r="H413" s="11" t="n">
        <v>18.15</v>
      </c>
      <c r="I413" s="12" t="n">
        <v>70294224</v>
      </c>
      <c r="J413" s="13" t="n">
        <v>0.04426797</v>
      </c>
      <c r="K413" s="14" t="n">
        <v>1588107890.049674</v>
      </c>
      <c r="L413" s="15" t="n">
        <v>52500001</v>
      </c>
      <c r="M413" s="16" t="n">
        <v>30.24967352</v>
      </c>
      <c r="N413" s="17">
        <f>_xlfn.IF(ISNUMBER(BDP($C413, "DELTA_MID")),BDP($C413, "DELTA_MID")," ")</f>
        <v/>
      </c>
      <c r="O413" s="17">
        <f>_xlfn.IF(ISNUMBER(N413),BDP($C413, "OPT_UNDL_TICKER"),"")</f>
        <v/>
      </c>
      <c r="P413" s="18">
        <f>_xlfn.IF(ISNUMBER(N413),BDP($C413, "OPT_UNDL_PX")," ")</f>
        <v/>
      </c>
      <c r="Q413" s="17">
        <f>_xlfn.IF(ISNUMBER(N413),+G413*BDP($C413, "PX_POS_MULT_FACTOR")*P413/K413," ")</f>
        <v/>
      </c>
      <c r="R413" s="18">
        <f>_xlfn.IF(OR($A413="TUA",$A413="TYA"),"",IF(ISNUMBER(BDP($C413,"DUR_ADJ_OAS_MID")),BDP($C413,"DUR_ADJ_OAS_MID"),IF(ISNUMBER(BDP($E413&amp;" ISIN","DUR_ADJ_OAS_MID")),BDP($E413&amp;" ISIN","DUR_ADJ_OAS_MID")," ")))</f>
        <v/>
      </c>
      <c r="S413" s="17">
        <f>_xlfn.IF(ISNUMBER(N413),Q413*N413,IF(ISNUMBER(R413),J413*R413," "))</f>
        <v/>
      </c>
      <c r="T413" t="inlineStr">
        <is>
          <t>SBV6</t>
        </is>
      </c>
      <c r="U413" t="inlineStr">
        <is>
          <t>Future</t>
        </is>
      </c>
      <c r="AG413" s="16" t="n">
        <v>30.24619014</v>
      </c>
    </row>
    <row r="414">
      <c r="A414" t="inlineStr">
        <is>
          <t>CTA</t>
        </is>
      </c>
      <c r="B414" t="inlineStr">
        <is>
          <t>SIMPLIFY E GOVT MONEY MKT ETF</t>
        </is>
      </c>
      <c r="C414" t="inlineStr">
        <is>
          <t>SBIL</t>
        </is>
      </c>
      <c r="D414" t="inlineStr">
        <is>
          <t>BNVVNP8</t>
        </is>
      </c>
      <c r="E414" t="inlineStr">
        <is>
          <t>US82889N2696</t>
        </is>
      </c>
      <c r="F414" t="inlineStr">
        <is>
          <t>82889N269</t>
        </is>
      </c>
      <c r="G414" s="11" t="n">
        <v>11078048</v>
      </c>
      <c r="H414" s="11" t="n">
        <v>100.16</v>
      </c>
      <c r="I414" s="12" t="n">
        <v>1109577287.68</v>
      </c>
      <c r="J414" s="13" t="n">
        <v>0.6987592500000001</v>
      </c>
      <c r="K414" s="14" t="n">
        <v>1588107890.049674</v>
      </c>
      <c r="L414" s="15" t="n">
        <v>52500001</v>
      </c>
      <c r="M414" s="16" t="n">
        <v>30.24967352</v>
      </c>
      <c r="N414" s="17">
        <f>_xlfn.IF(ISNUMBER(BDP($C414, "DELTA_MID")),BDP($C414, "DELTA_MID")," ")</f>
        <v/>
      </c>
      <c r="O414" s="17">
        <f>_xlfn.IF(ISNUMBER(N414),BDP($C414, "OPT_UNDL_TICKER"),"")</f>
        <v/>
      </c>
      <c r="P414" s="18">
        <f>_xlfn.IF(ISNUMBER(N414),BDP($C414, "OPT_UNDL_PX")," ")</f>
        <v/>
      </c>
      <c r="Q414" s="17">
        <f>_xlfn.IF(ISNUMBER(N414),+G414*BDP($C414, "PX_POS_MULT_FACTOR")*P414/K414," ")</f>
        <v/>
      </c>
      <c r="R414" s="18">
        <f>_xlfn.IF(OR($A414="TUA",$A414="TYA"),"",IF(ISNUMBER(BDP($C414,"DUR_ADJ_OAS_MID")),BDP($C414,"DUR_ADJ_OAS_MID"),IF(ISNUMBER(BDP($E414&amp;" ISIN","DUR_ADJ_OAS_MID")),BDP($E414&amp;" ISIN","DUR_ADJ_OAS_MID")," ")))</f>
        <v/>
      </c>
      <c r="S414" s="17">
        <f>_xlfn.IF(ISNUMBER(N414),Q414*N414,IF(ISNUMBER(R414),J414*R414," "))</f>
        <v/>
      </c>
      <c r="T414" t="inlineStr">
        <is>
          <t>82889N269</t>
        </is>
      </c>
      <c r="U414" t="inlineStr">
        <is>
          <t>Fund</t>
        </is>
      </c>
      <c r="AG414" s="16" t="n">
        <v>30.24619014</v>
      </c>
    </row>
    <row r="415">
      <c r="A415" t="inlineStr">
        <is>
          <t>CTA</t>
        </is>
      </c>
      <c r="B415" t="inlineStr">
        <is>
          <t>B 1/12/27 Govt</t>
        </is>
      </c>
      <c r="C415" t="inlineStr">
        <is>
          <t>B 1/12/27 Govt</t>
        </is>
      </c>
      <c r="D415" t="inlineStr">
        <is>
          <t>BXCZSC1</t>
        </is>
      </c>
      <c r="E415" t="inlineStr">
        <is>
          <t>US912797WP81</t>
        </is>
      </c>
      <c r="F415" t="inlineStr">
        <is>
          <t>912797WP8</t>
        </is>
      </c>
      <c r="G415" s="11" t="n">
        <v>25000000</v>
      </c>
      <c r="H415" s="11" t="n">
        <v>98.68530199999999</v>
      </c>
      <c r="I415" s="12" t="n">
        <v>24671325.5</v>
      </c>
      <c r="J415" s="13" t="n">
        <v>0.01553683</v>
      </c>
      <c r="K415" s="14" t="n">
        <v>1588107890.049674</v>
      </c>
      <c r="L415" s="15" t="n">
        <v>52500001</v>
      </c>
      <c r="M415" s="16" t="n">
        <v>30.24967352</v>
      </c>
      <c r="N415" s="17">
        <f>_xlfn.IF(ISNUMBER(BDP($C415, "DELTA_MID")),BDP($C415, "DELTA_MID")," ")</f>
        <v/>
      </c>
      <c r="O415" s="17">
        <f>_xlfn.IF(ISNUMBER(N415),BDP($C415, "OPT_UNDL_TICKER"),"")</f>
        <v/>
      </c>
      <c r="P415" s="18">
        <f>_xlfn.IF(ISNUMBER(N415),BDP($C415, "OPT_UNDL_PX")," ")</f>
        <v/>
      </c>
      <c r="Q415" s="17">
        <f>_xlfn.IF(ISNUMBER(N415),+G415*BDP($C415, "PX_POS_MULT_FACTOR")*P415/K415," ")</f>
        <v/>
      </c>
      <c r="R415" s="18">
        <f>_xlfn.IF(OR($A415="TUA",$A415="TYA"),"",IF(ISNUMBER(BDP($C415,"DUR_ADJ_OAS_MID")),BDP($C415,"DUR_ADJ_OAS_MID"),IF(ISNUMBER(BDP($E415&amp;" ISIN","DUR_ADJ_OAS_MID")),BDP($E415&amp;" ISIN","DUR_ADJ_OAS_MID")," ")))</f>
        <v/>
      </c>
      <c r="S415" s="17">
        <f>_xlfn.IF(ISNUMBER(N415),Q415*N415,IF(ISNUMBER(R415),J415*R415," "))</f>
        <v/>
      </c>
      <c r="T415" t="inlineStr">
        <is>
          <t>912797WP8</t>
        </is>
      </c>
      <c r="U415" t="inlineStr">
        <is>
          <t>Treasury Bill</t>
        </is>
      </c>
      <c r="AG415" s="16" t="n">
        <v>30.24619014</v>
      </c>
    </row>
    <row r="416">
      <c r="A416" t="inlineStr">
        <is>
          <t>CTA</t>
        </is>
      </c>
      <c r="B416" t="inlineStr">
        <is>
          <t>B 1/28/27 Govt</t>
        </is>
      </c>
      <c r="C416" t="inlineStr">
        <is>
          <t>B 1/28/27 Govt</t>
        </is>
      </c>
      <c r="D416" t="inlineStr">
        <is>
          <t>BXW2BR8</t>
        </is>
      </c>
      <c r="E416" t="inlineStr">
        <is>
          <t>US912797VU85</t>
        </is>
      </c>
      <c r="F416" t="inlineStr">
        <is>
          <t>912797VU8</t>
        </is>
      </c>
      <c r="G416" s="11" t="n">
        <v>2000000</v>
      </c>
      <c r="H416" s="11" t="n">
        <v>98.506361</v>
      </c>
      <c r="I416" s="12" t="n">
        <v>1970127.22</v>
      </c>
      <c r="J416" s="13" t="n">
        <v>0.00124069</v>
      </c>
      <c r="K416" s="14" t="n">
        <v>1588107890.049674</v>
      </c>
      <c r="L416" s="15" t="n">
        <v>52500001</v>
      </c>
      <c r="M416" s="16" t="n">
        <v>30.24967352</v>
      </c>
      <c r="N416" s="17">
        <f>_xlfn.IF(ISNUMBER(BDP($C416, "DELTA_MID")),BDP($C416, "DELTA_MID")," ")</f>
        <v/>
      </c>
      <c r="O416" s="17">
        <f>_xlfn.IF(ISNUMBER(N416),BDP($C416, "OPT_UNDL_TICKER"),"")</f>
        <v/>
      </c>
      <c r="P416" s="18">
        <f>_xlfn.IF(ISNUMBER(N416),BDP($C416, "OPT_UNDL_PX")," ")</f>
        <v/>
      </c>
      <c r="Q416" s="17">
        <f>_xlfn.IF(ISNUMBER(N416),+G416*BDP($C416, "PX_POS_MULT_FACTOR")*P416/K416," ")</f>
        <v/>
      </c>
      <c r="R416" s="18">
        <f>_xlfn.IF(OR($A416="TUA",$A416="TYA"),"",IF(ISNUMBER(BDP($C416,"DUR_ADJ_OAS_MID")),BDP($C416,"DUR_ADJ_OAS_MID"),IF(ISNUMBER(BDP($E416&amp;" ISIN","DUR_ADJ_OAS_MID")),BDP($E416&amp;" ISIN","DUR_ADJ_OAS_MID")," ")))</f>
        <v/>
      </c>
      <c r="S416" s="17">
        <f>_xlfn.IF(ISNUMBER(N416),Q416*N416,IF(ISNUMBER(R416),J416*R416," "))</f>
        <v/>
      </c>
      <c r="T416" t="inlineStr">
        <is>
          <t>912797VU8</t>
        </is>
      </c>
      <c r="U416" t="inlineStr">
        <is>
          <t>Treasury Bill</t>
        </is>
      </c>
      <c r="AG416" s="16" t="n">
        <v>30.24619014</v>
      </c>
    </row>
    <row r="417">
      <c r="A417" t="inlineStr">
        <is>
          <t>CTA</t>
        </is>
      </c>
      <c r="B417" t="inlineStr">
        <is>
          <t>B 1/5/27 Govt</t>
        </is>
      </c>
      <c r="C417" t="inlineStr">
        <is>
          <t>B 1/5/27 Govt</t>
        </is>
      </c>
      <c r="D417" t="inlineStr">
        <is>
          <t>BQZCL87</t>
        </is>
      </c>
      <c r="E417" t="inlineStr">
        <is>
          <t>US912797WN34</t>
        </is>
      </c>
      <c r="F417" t="inlineStr">
        <is>
          <t>912797WN3</t>
        </is>
      </c>
      <c r="G417" s="11" t="n">
        <v>20000000</v>
      </c>
      <c r="H417" s="11" t="n">
        <v>98.756203</v>
      </c>
      <c r="I417" s="12" t="n">
        <v>19751240.6</v>
      </c>
      <c r="J417" s="13" t="n">
        <v>0.0124384</v>
      </c>
      <c r="K417" s="14" t="n">
        <v>1588107890.049674</v>
      </c>
      <c r="L417" s="15" t="n">
        <v>52500001</v>
      </c>
      <c r="M417" s="16" t="n">
        <v>30.24967352</v>
      </c>
      <c r="N417" s="17">
        <f>_xlfn.IF(ISNUMBER(BDP($C417, "DELTA_MID")),BDP($C417, "DELTA_MID")," ")</f>
        <v/>
      </c>
      <c r="O417" s="17">
        <f>_xlfn.IF(ISNUMBER(N417),BDP($C417, "OPT_UNDL_TICKER"),"")</f>
        <v/>
      </c>
      <c r="P417" s="18">
        <f>_xlfn.IF(ISNUMBER(N417),BDP($C417, "OPT_UNDL_PX")," ")</f>
        <v/>
      </c>
      <c r="Q417" s="17">
        <f>_xlfn.IF(ISNUMBER(N417),+G417*BDP($C417, "PX_POS_MULT_FACTOR")*P417/K417," ")</f>
        <v/>
      </c>
      <c r="R417" s="18">
        <f>_xlfn.IF(OR($A417="TUA",$A417="TYA"),"",IF(ISNUMBER(BDP($C417,"DUR_ADJ_OAS_MID")),BDP($C417,"DUR_ADJ_OAS_MID"),IF(ISNUMBER(BDP($E417&amp;" ISIN","DUR_ADJ_OAS_MID")),BDP($E417&amp;" ISIN","DUR_ADJ_OAS_MID")," ")))</f>
        <v/>
      </c>
      <c r="S417" s="17">
        <f>_xlfn.IF(ISNUMBER(N417),Q417*N417,IF(ISNUMBER(R417),J417*R417," "))</f>
        <v/>
      </c>
      <c r="T417" t="inlineStr">
        <is>
          <t>912797WN3</t>
        </is>
      </c>
      <c r="U417" t="inlineStr">
        <is>
          <t>Treasury Bill</t>
        </is>
      </c>
      <c r="AG417" s="16" t="n">
        <v>30.24619014</v>
      </c>
    </row>
    <row r="418">
      <c r="A418" t="inlineStr">
        <is>
          <t>CTA</t>
        </is>
      </c>
      <c r="B418" t="inlineStr">
        <is>
          <t>B 10/22/26 Govt</t>
        </is>
      </c>
      <c r="C418" t="inlineStr">
        <is>
          <t>B 10/22/26 Govt</t>
        </is>
      </c>
      <c r="D418" t="inlineStr">
        <is>
          <t>BW5RJY6</t>
        </is>
      </c>
      <c r="E418" t="inlineStr">
        <is>
          <t>US912797UL95</t>
        </is>
      </c>
      <c r="F418" t="inlineStr">
        <is>
          <t>912797UL9</t>
        </is>
      </c>
      <c r="G418" s="11" t="n">
        <v>54000000</v>
      </c>
      <c r="H418" s="11" t="n">
        <v>99.59680899999999</v>
      </c>
      <c r="I418" s="12" t="n">
        <v>53782276.86</v>
      </c>
      <c r="J418" s="13" t="n">
        <v>0.03386953</v>
      </c>
      <c r="K418" s="14" t="n">
        <v>1588107890.049674</v>
      </c>
      <c r="L418" s="15" t="n">
        <v>52500001</v>
      </c>
      <c r="M418" s="16" t="n">
        <v>30.24967352</v>
      </c>
      <c r="N418" s="17">
        <f>_xlfn.IF(ISNUMBER(BDP($C418, "DELTA_MID")),BDP($C418, "DELTA_MID")," ")</f>
        <v/>
      </c>
      <c r="O418" s="17">
        <f>_xlfn.IF(ISNUMBER(N418),BDP($C418, "OPT_UNDL_TICKER"),"")</f>
        <v/>
      </c>
      <c r="P418" s="18">
        <f>_xlfn.IF(ISNUMBER(N418),BDP($C418, "OPT_UNDL_PX")," ")</f>
        <v/>
      </c>
      <c r="Q418" s="17">
        <f>_xlfn.IF(ISNUMBER(N418),+G418*BDP($C418, "PX_POS_MULT_FACTOR")*P418/K418," ")</f>
        <v/>
      </c>
      <c r="R418" s="18">
        <f>_xlfn.IF(OR($A418="TUA",$A418="TYA"),"",IF(ISNUMBER(BDP($C418,"DUR_ADJ_OAS_MID")),BDP($C418,"DUR_ADJ_OAS_MID"),IF(ISNUMBER(BDP($E418&amp;" ISIN","DUR_ADJ_OAS_MID")),BDP($E418&amp;" ISIN","DUR_ADJ_OAS_MID")," ")))</f>
        <v/>
      </c>
      <c r="S418" s="17">
        <f>_xlfn.IF(ISNUMBER(N418),Q418*N418,IF(ISNUMBER(R418),J418*R418," "))</f>
        <v/>
      </c>
      <c r="T418" t="inlineStr">
        <is>
          <t>912797UL9</t>
        </is>
      </c>
      <c r="U418" t="inlineStr">
        <is>
          <t>Treasury Bill</t>
        </is>
      </c>
      <c r="AG418" s="16" t="n">
        <v>30.24619014</v>
      </c>
    </row>
    <row r="419">
      <c r="A419" t="inlineStr">
        <is>
          <t>CTA</t>
        </is>
      </c>
      <c r="B419" t="inlineStr">
        <is>
          <t>B 11/10/26 Govt</t>
        </is>
      </c>
      <c r="C419" t="inlineStr">
        <is>
          <t>B 11/10/26 Govt</t>
        </is>
      </c>
      <c r="D419" t="inlineStr">
        <is>
          <t>BXM1HG6</t>
        </is>
      </c>
      <c r="E419" t="inlineStr">
        <is>
          <t>US912797VW42</t>
        </is>
      </c>
      <c r="F419" t="inlineStr">
        <is>
          <t>912797VW4</t>
        </is>
      </c>
      <c r="G419" s="11" t="n">
        <v>20000000</v>
      </c>
      <c r="H419" s="11" t="n">
        <v>99.38724999999999</v>
      </c>
      <c r="I419" s="12" t="n">
        <v>19877450</v>
      </c>
      <c r="J419" s="13" t="n">
        <v>0.01251788</v>
      </c>
      <c r="K419" s="14" t="n">
        <v>1588107890.049674</v>
      </c>
      <c r="L419" s="15" t="n">
        <v>52500001</v>
      </c>
      <c r="M419" s="16" t="n">
        <v>30.24967352</v>
      </c>
      <c r="N419" s="17">
        <f>_xlfn.IF(ISNUMBER(BDP($C419, "DELTA_MID")),BDP($C419, "DELTA_MID")," ")</f>
        <v/>
      </c>
      <c r="O419" s="17">
        <f>_xlfn.IF(ISNUMBER(N419),BDP($C419, "OPT_UNDL_TICKER"),"")</f>
        <v/>
      </c>
      <c r="P419" s="18">
        <f>_xlfn.IF(ISNUMBER(N419),BDP($C419, "OPT_UNDL_PX")," ")</f>
        <v/>
      </c>
      <c r="Q419" s="17">
        <f>_xlfn.IF(ISNUMBER(N419),+G419*BDP($C419, "PX_POS_MULT_FACTOR")*P419/K419," ")</f>
        <v/>
      </c>
      <c r="R419" s="18">
        <f>_xlfn.IF(OR($A419="TUA",$A419="TYA"),"",IF(ISNUMBER(BDP($C419,"DUR_ADJ_OAS_MID")),BDP($C419,"DUR_ADJ_OAS_MID"),IF(ISNUMBER(BDP($E419&amp;" ISIN","DUR_ADJ_OAS_MID")),BDP($E419&amp;" ISIN","DUR_ADJ_OAS_MID")," ")))</f>
        <v/>
      </c>
      <c r="S419" s="17">
        <f>_xlfn.IF(ISNUMBER(N419),Q419*N419,IF(ISNUMBER(R419),J419*R419," "))</f>
        <v/>
      </c>
      <c r="T419" t="inlineStr">
        <is>
          <t>912797VW4</t>
        </is>
      </c>
      <c r="U419" t="inlineStr">
        <is>
          <t>Treasury Bill</t>
        </is>
      </c>
      <c r="AG419" s="16" t="n">
        <v>30.24619014</v>
      </c>
    </row>
    <row r="420">
      <c r="A420" t="inlineStr">
        <is>
          <t>CTA</t>
        </is>
      </c>
      <c r="B420" t="inlineStr">
        <is>
          <t>B 11/12/26 Govt</t>
        </is>
      </c>
      <c r="C420" t="inlineStr">
        <is>
          <t>B 11/12/26 Govt</t>
        </is>
      </c>
      <c r="D420" t="inlineStr">
        <is>
          <t>BT9R101</t>
        </is>
      </c>
      <c r="E420" t="inlineStr">
        <is>
          <t>US912797UY17</t>
        </is>
      </c>
      <c r="F420" t="inlineStr">
        <is>
          <t>912797UY1</t>
        </is>
      </c>
      <c r="G420" s="11" t="n">
        <v>40000000</v>
      </c>
      <c r="H420" s="11" t="n">
        <v>99.36984699999999</v>
      </c>
      <c r="I420" s="12" t="n">
        <v>39747938.8</v>
      </c>
      <c r="J420" s="13" t="n">
        <v>0.02503137</v>
      </c>
      <c r="K420" s="14" t="n">
        <v>1588107890.049674</v>
      </c>
      <c r="L420" s="15" t="n">
        <v>52500001</v>
      </c>
      <c r="M420" s="16" t="n">
        <v>30.24967352</v>
      </c>
      <c r="N420" s="17">
        <f>_xlfn.IF(ISNUMBER(BDP($C420, "DELTA_MID")),BDP($C420, "DELTA_MID")," ")</f>
        <v/>
      </c>
      <c r="O420" s="17">
        <f>_xlfn.IF(ISNUMBER(N420),BDP($C420, "OPT_UNDL_TICKER"),"")</f>
        <v/>
      </c>
      <c r="P420" s="18">
        <f>_xlfn.IF(ISNUMBER(N420),BDP($C420, "OPT_UNDL_PX")," ")</f>
        <v/>
      </c>
      <c r="Q420" s="17">
        <f>_xlfn.IF(ISNUMBER(N420),+G420*BDP($C420, "PX_POS_MULT_FACTOR")*P420/K420," ")</f>
        <v/>
      </c>
      <c r="R420" s="18">
        <f>_xlfn.IF(OR($A420="TUA",$A420="TYA"),"",IF(ISNUMBER(BDP($C420,"DUR_ADJ_OAS_MID")),BDP($C420,"DUR_ADJ_OAS_MID"),IF(ISNUMBER(BDP($E420&amp;" ISIN","DUR_ADJ_OAS_MID")),BDP($E420&amp;" ISIN","DUR_ADJ_OAS_MID")," ")))</f>
        <v/>
      </c>
      <c r="S420" s="17">
        <f>_xlfn.IF(ISNUMBER(N420),Q420*N420,IF(ISNUMBER(R420),J420*R420," "))</f>
        <v/>
      </c>
      <c r="T420" t="inlineStr">
        <is>
          <t>912797UY1</t>
        </is>
      </c>
      <c r="U420" t="inlineStr">
        <is>
          <t>Treasury Bill</t>
        </is>
      </c>
      <c r="AG420" s="16" t="n">
        <v>30.24619014</v>
      </c>
    </row>
    <row r="421">
      <c r="A421" t="inlineStr">
        <is>
          <t>CTA</t>
        </is>
      </c>
      <c r="B421" t="inlineStr">
        <is>
          <t>B 11/17/26 Govt</t>
        </is>
      </c>
      <c r="C421" t="inlineStr">
        <is>
          <t>B 11/17/26 Govt</t>
        </is>
      </c>
      <c r="D421" t="inlineStr">
        <is>
          <t>BRCDQ07</t>
        </is>
      </c>
      <c r="E421" t="inlineStr">
        <is>
          <t>US912797VX25</t>
        </is>
      </c>
      <c r="F421" t="inlineStr">
        <is>
          <t>912797VX2</t>
        </is>
      </c>
      <c r="G421" s="11" t="n">
        <v>35000000</v>
      </c>
      <c r="H421" s="11" t="n">
        <v>99.312889</v>
      </c>
      <c r="I421" s="12" t="n">
        <v>34759511.15</v>
      </c>
      <c r="J421" s="13" t="n">
        <v>0.02188989</v>
      </c>
      <c r="K421" s="14" t="n">
        <v>1588107890.049674</v>
      </c>
      <c r="L421" s="15" t="n">
        <v>52500001</v>
      </c>
      <c r="M421" s="16" t="n">
        <v>30.24967352</v>
      </c>
      <c r="N421" s="17">
        <f>_xlfn.IF(ISNUMBER(BDP($C421, "DELTA_MID")),BDP($C421, "DELTA_MID")," ")</f>
        <v/>
      </c>
      <c r="O421" s="17">
        <f>_xlfn.IF(ISNUMBER(N421),BDP($C421, "OPT_UNDL_TICKER"),"")</f>
        <v/>
      </c>
      <c r="P421" s="18">
        <f>_xlfn.IF(ISNUMBER(N421),BDP($C421, "OPT_UNDL_PX")," ")</f>
        <v/>
      </c>
      <c r="Q421" s="17">
        <f>_xlfn.IF(ISNUMBER(N421),+G421*BDP($C421, "PX_POS_MULT_FACTOR")*P421/K421," ")</f>
        <v/>
      </c>
      <c r="R421" s="18">
        <f>_xlfn.IF(OR($A421="TUA",$A421="TYA"),"",IF(ISNUMBER(BDP($C421,"DUR_ADJ_OAS_MID")),BDP($C421,"DUR_ADJ_OAS_MID"),IF(ISNUMBER(BDP($E421&amp;" ISIN","DUR_ADJ_OAS_MID")),BDP($E421&amp;" ISIN","DUR_ADJ_OAS_MID")," ")))</f>
        <v/>
      </c>
      <c r="S421" s="17">
        <f>_xlfn.IF(ISNUMBER(N421),Q421*N421,IF(ISNUMBER(R421),J421*R421," "))</f>
        <v/>
      </c>
      <c r="T421" t="inlineStr">
        <is>
          <t>912797VX2</t>
        </is>
      </c>
      <c r="U421" t="inlineStr">
        <is>
          <t>Treasury Bill</t>
        </is>
      </c>
      <c r="AG421" s="16" t="n">
        <v>30.24619014</v>
      </c>
    </row>
    <row r="422">
      <c r="A422" t="inlineStr">
        <is>
          <t>CTA</t>
        </is>
      </c>
      <c r="B422" t="inlineStr">
        <is>
          <t>B 11/19/26 Govt</t>
        </is>
      </c>
      <c r="C422" t="inlineStr">
        <is>
          <t>B 11/19/26 Govt</t>
        </is>
      </c>
      <c r="D422" t="inlineStr">
        <is>
          <t>BVSVZ28</t>
        </is>
      </c>
      <c r="E422" t="inlineStr">
        <is>
          <t>US912797UZ81</t>
        </is>
      </c>
      <c r="F422" t="inlineStr">
        <is>
          <t>912797UZ8</t>
        </is>
      </c>
      <c r="G422" s="11" t="n">
        <v>35000000</v>
      </c>
      <c r="H422" s="11" t="n">
        <v>99.29049999999999</v>
      </c>
      <c r="I422" s="12" t="n">
        <v>34751675</v>
      </c>
      <c r="J422" s="13" t="n">
        <v>0.02188496</v>
      </c>
      <c r="K422" s="14" t="n">
        <v>1588107890.049674</v>
      </c>
      <c r="L422" s="15" t="n">
        <v>52500001</v>
      </c>
      <c r="M422" s="16" t="n">
        <v>30.24967352</v>
      </c>
      <c r="N422" s="17">
        <f>_xlfn.IF(ISNUMBER(BDP($C422, "DELTA_MID")),BDP($C422, "DELTA_MID")," ")</f>
        <v/>
      </c>
      <c r="O422" s="17">
        <f>_xlfn.IF(ISNUMBER(N422),BDP($C422, "OPT_UNDL_TICKER"),"")</f>
        <v/>
      </c>
      <c r="P422" s="18">
        <f>_xlfn.IF(ISNUMBER(N422),BDP($C422, "OPT_UNDL_PX")," ")</f>
        <v/>
      </c>
      <c r="Q422" s="17">
        <f>_xlfn.IF(ISNUMBER(N422),+G422*BDP($C422, "PX_POS_MULT_FACTOR")*P422/K422," ")</f>
        <v/>
      </c>
      <c r="R422" s="18">
        <f>_xlfn.IF(OR($A422="TUA",$A422="TYA"),"",IF(ISNUMBER(BDP($C422,"DUR_ADJ_OAS_MID")),BDP($C422,"DUR_ADJ_OAS_MID"),IF(ISNUMBER(BDP($E422&amp;" ISIN","DUR_ADJ_OAS_MID")),BDP($E422&amp;" ISIN","DUR_ADJ_OAS_MID")," ")))</f>
        <v/>
      </c>
      <c r="S422" s="17">
        <f>_xlfn.IF(ISNUMBER(N422),Q422*N422,IF(ISNUMBER(R422),J422*R422," "))</f>
        <v/>
      </c>
      <c r="T422" t="inlineStr">
        <is>
          <t>912797UZ8</t>
        </is>
      </c>
      <c r="U422" t="inlineStr">
        <is>
          <t>Treasury Bill</t>
        </is>
      </c>
      <c r="AG422" s="16" t="n">
        <v>30.24619014</v>
      </c>
    </row>
    <row r="423">
      <c r="A423" t="inlineStr">
        <is>
          <t>CTA</t>
        </is>
      </c>
      <c r="B423" t="inlineStr">
        <is>
          <t>B 11/24/26 Govt</t>
        </is>
      </c>
      <c r="C423" t="inlineStr">
        <is>
          <t>B 11/24/26 Govt</t>
        </is>
      </c>
      <c r="D423" t="inlineStr">
        <is>
          <t>C04JZH3</t>
        </is>
      </c>
      <c r="E423" t="inlineStr">
        <is>
          <t>US912797VY08</t>
        </is>
      </c>
      <c r="F423" t="inlineStr">
        <is>
          <t>912797VY0</t>
        </is>
      </c>
      <c r="G423" s="11" t="n">
        <v>30000000</v>
      </c>
      <c r="H423" s="11" t="n">
        <v>99.231819</v>
      </c>
      <c r="I423" s="12" t="n">
        <v>29769545.7</v>
      </c>
      <c r="J423" s="13" t="n">
        <v>0.01874745</v>
      </c>
      <c r="K423" s="14" t="n">
        <v>1588107890.049674</v>
      </c>
      <c r="L423" s="15" t="n">
        <v>52500001</v>
      </c>
      <c r="M423" s="16" t="n">
        <v>30.24967352</v>
      </c>
      <c r="N423" s="17">
        <f>_xlfn.IF(ISNUMBER(BDP($C423, "DELTA_MID")),BDP($C423, "DELTA_MID")," ")</f>
        <v/>
      </c>
      <c r="O423" s="17">
        <f>_xlfn.IF(ISNUMBER(N423),BDP($C423, "OPT_UNDL_TICKER"),"")</f>
        <v/>
      </c>
      <c r="P423" s="18">
        <f>_xlfn.IF(ISNUMBER(N423),BDP($C423, "OPT_UNDL_PX")," ")</f>
        <v/>
      </c>
      <c r="Q423" s="17">
        <f>_xlfn.IF(ISNUMBER(N423),+G423*BDP($C423, "PX_POS_MULT_FACTOR")*P423/K423," ")</f>
        <v/>
      </c>
      <c r="R423" s="18">
        <f>_xlfn.IF(OR($A423="TUA",$A423="TYA"),"",IF(ISNUMBER(BDP($C423,"DUR_ADJ_OAS_MID")),BDP($C423,"DUR_ADJ_OAS_MID"),IF(ISNUMBER(BDP($E423&amp;" ISIN","DUR_ADJ_OAS_MID")),BDP($E423&amp;" ISIN","DUR_ADJ_OAS_MID")," ")))</f>
        <v/>
      </c>
      <c r="S423" s="17">
        <f>_xlfn.IF(ISNUMBER(N423),Q423*N423,IF(ISNUMBER(R423),J423*R423," "))</f>
        <v/>
      </c>
      <c r="T423" t="inlineStr">
        <is>
          <t>912797VY0</t>
        </is>
      </c>
      <c r="U423" t="inlineStr">
        <is>
          <t>Treasury Bill</t>
        </is>
      </c>
      <c r="AG423" s="16" t="n">
        <v>30.24619014</v>
      </c>
    </row>
    <row r="424">
      <c r="A424" t="inlineStr">
        <is>
          <t>CTA</t>
        </is>
      </c>
      <c r="B424" t="inlineStr">
        <is>
          <t>B 11/5/26 Govt</t>
        </is>
      </c>
      <c r="C424" t="inlineStr">
        <is>
          <t>B 11/5/26 Govt</t>
        </is>
      </c>
      <c r="D424" t="inlineStr">
        <is>
          <t>BNZJKH9</t>
        </is>
      </c>
      <c r="E424" t="inlineStr">
        <is>
          <t>US912797UM78</t>
        </is>
      </c>
      <c r="F424" t="inlineStr">
        <is>
          <t>912797UM7</t>
        </is>
      </c>
      <c r="G424" s="11" t="n">
        <v>40000000</v>
      </c>
      <c r="H424" s="11" t="n">
        <v>99.443997</v>
      </c>
      <c r="I424" s="12" t="n">
        <v>39777598.8</v>
      </c>
      <c r="J424" s="13" t="n">
        <v>0.02505005</v>
      </c>
      <c r="K424" s="14" t="n">
        <v>1588107890.049674</v>
      </c>
      <c r="L424" s="15" t="n">
        <v>52500001</v>
      </c>
      <c r="M424" s="16" t="n">
        <v>30.24967352</v>
      </c>
      <c r="N424" s="17">
        <f>_xlfn.IF(ISNUMBER(BDP($C424, "DELTA_MID")),BDP($C424, "DELTA_MID")," ")</f>
        <v/>
      </c>
      <c r="O424" s="17">
        <f>_xlfn.IF(ISNUMBER(N424),BDP($C424, "OPT_UNDL_TICKER"),"")</f>
        <v/>
      </c>
      <c r="P424" s="18">
        <f>_xlfn.IF(ISNUMBER(N424),BDP($C424, "OPT_UNDL_PX")," ")</f>
        <v/>
      </c>
      <c r="Q424" s="17">
        <f>_xlfn.IF(ISNUMBER(N424),+G424*BDP($C424, "PX_POS_MULT_FACTOR")*P424/K424," ")</f>
        <v/>
      </c>
      <c r="R424" s="18">
        <f>_xlfn.IF(OR($A424="TUA",$A424="TYA"),"",IF(ISNUMBER(BDP($C424,"DUR_ADJ_OAS_MID")),BDP($C424,"DUR_ADJ_OAS_MID"),IF(ISNUMBER(BDP($E424&amp;" ISIN","DUR_ADJ_OAS_MID")),BDP($E424&amp;" ISIN","DUR_ADJ_OAS_MID")," ")))</f>
        <v/>
      </c>
      <c r="S424" s="17">
        <f>_xlfn.IF(ISNUMBER(N424),Q424*N424,IF(ISNUMBER(R424),J424*R424," "))</f>
        <v/>
      </c>
      <c r="T424" t="inlineStr">
        <is>
          <t>912797UM7</t>
        </is>
      </c>
      <c r="U424" t="inlineStr">
        <is>
          <t>Treasury Bill</t>
        </is>
      </c>
      <c r="AG424" s="16" t="n">
        <v>30.24619014</v>
      </c>
    </row>
    <row r="425">
      <c r="A425" t="inlineStr">
        <is>
          <t>CTA</t>
        </is>
      </c>
      <c r="B425" t="inlineStr">
        <is>
          <t>B 12/08/26 Govt</t>
        </is>
      </c>
      <c r="C425" t="inlineStr">
        <is>
          <t>B 12/08/26 Govt</t>
        </is>
      </c>
      <c r="D425" t="inlineStr">
        <is>
          <t>BX7WM14</t>
        </is>
      </c>
      <c r="E425" t="inlineStr">
        <is>
          <t>US912797WE35</t>
        </is>
      </c>
      <c r="F425" t="inlineStr">
        <is>
          <t>912797WE3</t>
        </is>
      </c>
      <c r="G425" s="11" t="n">
        <v>40000000</v>
      </c>
      <c r="H425" s="11" t="n">
        <v>99.080229</v>
      </c>
      <c r="I425" s="12" t="n">
        <v>39632091.6</v>
      </c>
      <c r="J425" s="13" t="n">
        <v>0.02495842</v>
      </c>
      <c r="K425" s="14" t="n">
        <v>1588107890.049674</v>
      </c>
      <c r="L425" s="15" t="n">
        <v>52500001</v>
      </c>
      <c r="M425" s="16" t="n">
        <v>30.24967352</v>
      </c>
      <c r="N425" s="17">
        <f>_xlfn.IF(ISNUMBER(BDP($C425, "DELTA_MID")),BDP($C425, "DELTA_MID")," ")</f>
        <v/>
      </c>
      <c r="O425" s="17">
        <f>_xlfn.IF(ISNUMBER(N425),BDP($C425, "OPT_UNDL_TICKER"),"")</f>
        <v/>
      </c>
      <c r="P425" s="18">
        <f>_xlfn.IF(ISNUMBER(N425),BDP($C425, "OPT_UNDL_PX")," ")</f>
        <v/>
      </c>
      <c r="Q425" s="17">
        <f>_xlfn.IF(ISNUMBER(N425),+G425*BDP($C425, "PX_POS_MULT_FACTOR")*P425/K425," ")</f>
        <v/>
      </c>
      <c r="R425" s="18">
        <f>_xlfn.IF(OR($A425="TUA",$A425="TYA"),"",IF(ISNUMBER(BDP($C425,"DUR_ADJ_OAS_MID")),BDP($C425,"DUR_ADJ_OAS_MID"),IF(ISNUMBER(BDP($E425&amp;" ISIN","DUR_ADJ_OAS_MID")),BDP($E425&amp;" ISIN","DUR_ADJ_OAS_MID")," ")))</f>
        <v/>
      </c>
      <c r="S425" s="17">
        <f>_xlfn.IF(ISNUMBER(N425),Q425*N425,IF(ISNUMBER(R425),J425*R425," "))</f>
        <v/>
      </c>
      <c r="T425" t="inlineStr">
        <is>
          <t>912797WE3</t>
        </is>
      </c>
      <c r="U425" t="inlineStr">
        <is>
          <t>Treasury Bill</t>
        </is>
      </c>
      <c r="AG425" s="16" t="n">
        <v>30.24619014</v>
      </c>
    </row>
    <row r="426">
      <c r="A426" t="inlineStr">
        <is>
          <t>CTA</t>
        </is>
      </c>
      <c r="B426" t="inlineStr">
        <is>
          <t>B 12/15/26 Govt</t>
        </is>
      </c>
      <c r="C426" t="inlineStr">
        <is>
          <t>B 12/15/26 Govt</t>
        </is>
      </c>
      <c r="D426" t="inlineStr">
        <is>
          <t>BV88875</t>
        </is>
      </c>
      <c r="E426" t="inlineStr">
        <is>
          <t>US912797WF00</t>
        </is>
      </c>
      <c r="F426" t="inlineStr">
        <is>
          <t>912797WF0</t>
        </is>
      </c>
      <c r="G426" s="11" t="n">
        <v>40000000</v>
      </c>
      <c r="H426" s="11" t="n">
        <v>99.007294</v>
      </c>
      <c r="I426" s="12" t="n">
        <v>39602917.6</v>
      </c>
      <c r="J426" s="13" t="n">
        <v>0.02494004</v>
      </c>
      <c r="K426" s="14" t="n">
        <v>1588107890.049674</v>
      </c>
      <c r="L426" s="15" t="n">
        <v>52500001</v>
      </c>
      <c r="M426" s="16" t="n">
        <v>30.24967352</v>
      </c>
      <c r="N426" s="17">
        <f>_xlfn.IF(ISNUMBER(BDP($C426, "DELTA_MID")),BDP($C426, "DELTA_MID")," ")</f>
        <v/>
      </c>
      <c r="O426" s="17">
        <f>_xlfn.IF(ISNUMBER(N426),BDP($C426, "OPT_UNDL_TICKER"),"")</f>
        <v/>
      </c>
      <c r="P426" s="18">
        <f>_xlfn.IF(ISNUMBER(N426),BDP($C426, "OPT_UNDL_PX")," ")</f>
        <v/>
      </c>
      <c r="Q426" s="17">
        <f>_xlfn.IF(ISNUMBER(N426),+G426*BDP($C426, "PX_POS_MULT_FACTOR")*P426/K426," ")</f>
        <v/>
      </c>
      <c r="R426" s="18">
        <f>_xlfn.IF(OR($A426="TUA",$A426="TYA"),"",IF(ISNUMBER(BDP($C426,"DUR_ADJ_OAS_MID")),BDP($C426,"DUR_ADJ_OAS_MID"),IF(ISNUMBER(BDP($E426&amp;" ISIN","DUR_ADJ_OAS_MID")),BDP($E426&amp;" ISIN","DUR_ADJ_OAS_MID")," ")))</f>
        <v/>
      </c>
      <c r="S426" s="17">
        <f>_xlfn.IF(ISNUMBER(N426),Q426*N426,IF(ISNUMBER(R426),J426*R426," "))</f>
        <v/>
      </c>
      <c r="T426" t="inlineStr">
        <is>
          <t>912797WF0</t>
        </is>
      </c>
      <c r="U426" t="inlineStr">
        <is>
          <t>Treasury Bill</t>
        </is>
      </c>
      <c r="AG426" s="16" t="n">
        <v>30.24619014</v>
      </c>
    </row>
    <row r="427">
      <c r="A427" t="inlineStr">
        <is>
          <t>CTA</t>
        </is>
      </c>
      <c r="B427" t="inlineStr">
        <is>
          <t>B 12/29/26 Govt</t>
        </is>
      </c>
      <c r="C427" t="inlineStr">
        <is>
          <t>B 12/29/26 Govt</t>
        </is>
      </c>
      <c r="D427" t="inlineStr">
        <is>
          <t>BV8CZK9</t>
        </is>
      </c>
      <c r="E427" t="inlineStr">
        <is>
          <t>US912797WH65</t>
        </is>
      </c>
      <c r="F427" t="inlineStr">
        <is>
          <t>912797WH6</t>
        </is>
      </c>
      <c r="G427" s="11" t="n">
        <v>50000000</v>
      </c>
      <c r="H427" s="11" t="n">
        <v>98.839029</v>
      </c>
      <c r="I427" s="12" t="n">
        <v>49419514.5</v>
      </c>
      <c r="J427" s="13" t="n">
        <v>0.03112207</v>
      </c>
      <c r="K427" s="14" t="n">
        <v>1588107890.049674</v>
      </c>
      <c r="L427" s="15" t="n">
        <v>52500001</v>
      </c>
      <c r="M427" s="16" t="n">
        <v>30.24967352</v>
      </c>
      <c r="N427" s="17">
        <f>_xlfn.IF(ISNUMBER(BDP($C427, "DELTA_MID")),BDP($C427, "DELTA_MID")," ")</f>
        <v/>
      </c>
      <c r="O427" s="17">
        <f>_xlfn.IF(ISNUMBER(N427),BDP($C427, "OPT_UNDL_TICKER"),"")</f>
        <v/>
      </c>
      <c r="P427" s="18">
        <f>_xlfn.IF(ISNUMBER(N427),BDP($C427, "OPT_UNDL_PX")," ")</f>
        <v/>
      </c>
      <c r="Q427" s="17">
        <f>_xlfn.IF(ISNUMBER(N427),+G427*BDP($C427, "PX_POS_MULT_FACTOR")*P427/K427," ")</f>
        <v/>
      </c>
      <c r="R427" s="18">
        <f>_xlfn.IF(OR($A427="TUA",$A427="TYA"),"",IF(ISNUMBER(BDP($C427,"DUR_ADJ_OAS_MID")),BDP($C427,"DUR_ADJ_OAS_MID"),IF(ISNUMBER(BDP($E427&amp;" ISIN","DUR_ADJ_OAS_MID")),BDP($E427&amp;" ISIN","DUR_ADJ_OAS_MID")," ")))</f>
        <v/>
      </c>
      <c r="S427" s="17">
        <f>_xlfn.IF(ISNUMBER(N427),Q427*N427,IF(ISNUMBER(R427),J427*R427," "))</f>
        <v/>
      </c>
      <c r="T427" t="inlineStr">
        <is>
          <t>912797WH6</t>
        </is>
      </c>
      <c r="U427" t="inlineStr">
        <is>
          <t>Treasury Bill</t>
        </is>
      </c>
      <c r="AG427" s="16" t="n">
        <v>30.24619014</v>
      </c>
    </row>
    <row r="428">
      <c r="A428" t="inlineStr">
        <is>
          <t>CTA</t>
        </is>
      </c>
      <c r="B428" t="inlineStr">
        <is>
          <t>B 12/3/26 Govt</t>
        </is>
      </c>
      <c r="C428" t="inlineStr">
        <is>
          <t>B 12/3/26 Govt</t>
        </is>
      </c>
      <c r="D428" t="inlineStr">
        <is>
          <t>BW61LR4</t>
        </is>
      </c>
      <c r="E428" t="inlineStr">
        <is>
          <t>US912797VA22</t>
        </is>
      </c>
      <c r="F428" t="inlineStr">
        <is>
          <t>912797VA2</t>
        </is>
      </c>
      <c r="G428" s="11" t="n">
        <v>3000000</v>
      </c>
      <c r="H428" s="11" t="n">
        <v>99.133889</v>
      </c>
      <c r="I428" s="12" t="n">
        <v>2974016.67</v>
      </c>
      <c r="J428" s="13" t="n">
        <v>0.00187289</v>
      </c>
      <c r="K428" s="14" t="n">
        <v>1588107890.049674</v>
      </c>
      <c r="L428" s="15" t="n">
        <v>52500001</v>
      </c>
      <c r="M428" s="16" t="n">
        <v>30.24967352</v>
      </c>
      <c r="N428" s="17">
        <f>_xlfn.IF(ISNUMBER(BDP($C428, "DELTA_MID")),BDP($C428, "DELTA_MID")," ")</f>
        <v/>
      </c>
      <c r="O428" s="17">
        <f>_xlfn.IF(ISNUMBER(N428),BDP($C428, "OPT_UNDL_TICKER"),"")</f>
        <v/>
      </c>
      <c r="P428" s="18">
        <f>_xlfn.IF(ISNUMBER(N428),BDP($C428, "OPT_UNDL_PX")," ")</f>
        <v/>
      </c>
      <c r="Q428" s="17">
        <f>_xlfn.IF(ISNUMBER(N428),+G428*BDP($C428, "PX_POS_MULT_FACTOR")*P428/K428," ")</f>
        <v/>
      </c>
      <c r="R428" s="18">
        <f>_xlfn.IF(OR($A428="TUA",$A428="TYA"),"",IF(ISNUMBER(BDP($C428,"DUR_ADJ_OAS_MID")),BDP($C428,"DUR_ADJ_OAS_MID"),IF(ISNUMBER(BDP($E428&amp;" ISIN","DUR_ADJ_OAS_MID")),BDP($E428&amp;" ISIN","DUR_ADJ_OAS_MID")," ")))</f>
        <v/>
      </c>
      <c r="S428" s="17">
        <f>_xlfn.IF(ISNUMBER(N428),Q428*N428,IF(ISNUMBER(R428),J428*R428," "))</f>
        <v/>
      </c>
      <c r="T428" t="inlineStr">
        <is>
          <t>912797VA2</t>
        </is>
      </c>
      <c r="U428" t="inlineStr">
        <is>
          <t>Treasury Bill</t>
        </is>
      </c>
      <c r="AG428" s="16" t="n">
        <v>30.24619014</v>
      </c>
    </row>
    <row r="429">
      <c r="A429" t="inlineStr">
        <is>
          <t>CTA</t>
        </is>
      </c>
      <c r="B429" t="inlineStr">
        <is>
          <t>B 12/31/26 Govt</t>
        </is>
      </c>
      <c r="C429" t="inlineStr">
        <is>
          <t>B 12/31/26 Govt</t>
        </is>
      </c>
      <c r="D429" t="inlineStr">
        <is>
          <t>BNVVYP5</t>
        </is>
      </c>
      <c r="E429" t="inlineStr">
        <is>
          <t>US912797VJ31</t>
        </is>
      </c>
      <c r="F429" t="inlineStr">
        <is>
          <t>912797VJ3</t>
        </is>
      </c>
      <c r="G429" s="11" t="n">
        <v>2200000</v>
      </c>
      <c r="H429" s="11" t="n">
        <v>98.81701700000001</v>
      </c>
      <c r="I429" s="12" t="n">
        <v>2173974.37</v>
      </c>
      <c r="J429" s="13" t="n">
        <v>0.00136907</v>
      </c>
      <c r="K429" s="14" t="n">
        <v>1588107890.049674</v>
      </c>
      <c r="L429" s="15" t="n">
        <v>52500001</v>
      </c>
      <c r="M429" s="16" t="n">
        <v>30.24967352</v>
      </c>
      <c r="N429" s="17">
        <f>_xlfn.IF(ISNUMBER(BDP($C429, "DELTA_MID")),BDP($C429, "DELTA_MID")," ")</f>
        <v/>
      </c>
      <c r="O429" s="17">
        <f>_xlfn.IF(ISNUMBER(N429),BDP($C429, "OPT_UNDL_TICKER"),"")</f>
        <v/>
      </c>
      <c r="P429" s="18">
        <f>_xlfn.IF(ISNUMBER(N429),BDP($C429, "OPT_UNDL_PX")," ")</f>
        <v/>
      </c>
      <c r="Q429" s="17">
        <f>_xlfn.IF(ISNUMBER(N429),+G429*BDP($C429, "PX_POS_MULT_FACTOR")*P429/K429," ")</f>
        <v/>
      </c>
      <c r="R429" s="18">
        <f>_xlfn.IF(OR($A429="TUA",$A429="TYA"),"",IF(ISNUMBER(BDP($C429,"DUR_ADJ_OAS_MID")),BDP($C429,"DUR_ADJ_OAS_MID"),IF(ISNUMBER(BDP($E429&amp;" ISIN","DUR_ADJ_OAS_MID")),BDP($E429&amp;" ISIN","DUR_ADJ_OAS_MID")," ")))</f>
        <v/>
      </c>
      <c r="S429" s="17">
        <f>_xlfn.IF(ISNUMBER(N429),Q429*N429,IF(ISNUMBER(R429),J429*R429," "))</f>
        <v/>
      </c>
      <c r="T429" t="inlineStr">
        <is>
          <t>912797VJ3</t>
        </is>
      </c>
      <c r="U429" t="inlineStr">
        <is>
          <t>Treasury Bill</t>
        </is>
      </c>
      <c r="AG429" s="16" t="n">
        <v>30.24619014</v>
      </c>
    </row>
    <row r="430">
      <c r="A430" t="inlineStr">
        <is>
          <t>CTA</t>
        </is>
      </c>
      <c r="B430" t="inlineStr">
        <is>
          <t>B 9/15/26 Govt</t>
        </is>
      </c>
      <c r="C430" t="inlineStr">
        <is>
          <t>B 9/15/26 Govt</t>
        </is>
      </c>
      <c r="D430" t="inlineStr">
        <is>
          <t>BQ3RHB9</t>
        </is>
      </c>
      <c r="E430" t="inlineStr">
        <is>
          <t>US912797VC87</t>
        </is>
      </c>
      <c r="F430" t="inlineStr">
        <is>
          <t>912797VC8</t>
        </is>
      </c>
      <c r="G430" s="11" t="n">
        <v>15000000</v>
      </c>
      <c r="H430" s="11" t="n">
        <v>99.990037</v>
      </c>
      <c r="I430" s="12" t="n">
        <v>14998505.55</v>
      </c>
      <c r="J430" s="13" t="n">
        <v>0.00944535</v>
      </c>
      <c r="K430" s="14" t="n">
        <v>1588107890.049674</v>
      </c>
      <c r="L430" s="15" t="n">
        <v>52500001</v>
      </c>
      <c r="M430" s="16" t="n">
        <v>30.24967352</v>
      </c>
      <c r="N430" s="17">
        <f>_xlfn.IF(ISNUMBER(BDP($C430, "DELTA_MID")),BDP($C430, "DELTA_MID")," ")</f>
        <v/>
      </c>
      <c r="O430" s="17">
        <f>_xlfn.IF(ISNUMBER(N430),BDP($C430, "OPT_UNDL_TICKER"),"")</f>
        <v/>
      </c>
      <c r="P430" s="18">
        <f>_xlfn.IF(ISNUMBER(N430),BDP($C430, "OPT_UNDL_PX")," ")</f>
        <v/>
      </c>
      <c r="Q430" s="17">
        <f>_xlfn.IF(ISNUMBER(N430),+G430*BDP($C430, "PX_POS_MULT_FACTOR")*P430/K430," ")</f>
        <v/>
      </c>
      <c r="R430" s="18">
        <f>_xlfn.IF(OR($A430="TUA",$A430="TYA"),"",IF(ISNUMBER(BDP($C430,"DUR_ADJ_OAS_MID")),BDP($C430,"DUR_ADJ_OAS_MID"),IF(ISNUMBER(BDP($E430&amp;" ISIN","DUR_ADJ_OAS_MID")),BDP($E430&amp;" ISIN","DUR_ADJ_OAS_MID")," ")))</f>
        <v/>
      </c>
      <c r="S430" s="17">
        <f>_xlfn.IF(ISNUMBER(N430),Q430*N430,IF(ISNUMBER(R430),J430*R430," "))</f>
        <v/>
      </c>
      <c r="T430" t="inlineStr">
        <is>
          <t>912797VC8</t>
        </is>
      </c>
      <c r="U430" t="inlineStr">
        <is>
          <t>Treasury Bill</t>
        </is>
      </c>
      <c r="AG430" s="16" t="n">
        <v>30.24619014</v>
      </c>
    </row>
    <row r="431">
      <c r="A431" t="inlineStr">
        <is>
          <t>CTA</t>
        </is>
      </c>
      <c r="B431" t="inlineStr">
        <is>
          <t>B 9/29/26 Govt</t>
        </is>
      </c>
      <c r="C431" t="inlineStr">
        <is>
          <t>B 9/29/26 Govt</t>
        </is>
      </c>
      <c r="D431" t="inlineStr">
        <is>
          <t>BVH9NQ3</t>
        </is>
      </c>
      <c r="E431" t="inlineStr">
        <is>
          <t>US912797VE44</t>
        </is>
      </c>
      <c r="F431" t="inlineStr">
        <is>
          <t>912797VE4</t>
        </is>
      </c>
      <c r="G431" s="11" t="n">
        <v>20000000</v>
      </c>
      <c r="H431" s="11" t="n">
        <v>99.844115</v>
      </c>
      <c r="I431" s="12" t="n">
        <v>19968823</v>
      </c>
      <c r="J431" s="13" t="n">
        <v>0.01257542</v>
      </c>
      <c r="K431" s="14" t="n">
        <v>1588107890.049674</v>
      </c>
      <c r="L431" s="15" t="n">
        <v>52500001</v>
      </c>
      <c r="M431" s="16" t="n">
        <v>30.24967352</v>
      </c>
      <c r="N431" s="17">
        <f>_xlfn.IF(ISNUMBER(BDP($C431, "DELTA_MID")),BDP($C431, "DELTA_MID")," ")</f>
        <v/>
      </c>
      <c r="O431" s="17">
        <f>_xlfn.IF(ISNUMBER(N431),BDP($C431, "OPT_UNDL_TICKER"),"")</f>
        <v/>
      </c>
      <c r="P431" s="18">
        <f>_xlfn.IF(ISNUMBER(N431),BDP($C431, "OPT_UNDL_PX")," ")</f>
        <v/>
      </c>
      <c r="Q431" s="17">
        <f>_xlfn.IF(ISNUMBER(N431),+G431*BDP($C431, "PX_POS_MULT_FACTOR")*P431/K431," ")</f>
        <v/>
      </c>
      <c r="R431" s="18">
        <f>_xlfn.IF(OR($A431="TUA",$A431="TYA"),"",IF(ISNUMBER(BDP($C431,"DUR_ADJ_OAS_MID")),BDP($C431,"DUR_ADJ_OAS_MID"),IF(ISNUMBER(BDP($E431&amp;" ISIN","DUR_ADJ_OAS_MID")),BDP($E431&amp;" ISIN","DUR_ADJ_OAS_MID")," ")))</f>
        <v/>
      </c>
      <c r="S431" s="17">
        <f>_xlfn.IF(ISNUMBER(N431),Q431*N431,IF(ISNUMBER(R431),J431*R431," "))</f>
        <v/>
      </c>
      <c r="T431" t="inlineStr">
        <is>
          <t>912797VE4</t>
        </is>
      </c>
      <c r="U431" t="inlineStr">
        <is>
          <t>Treasury Bill</t>
        </is>
      </c>
      <c r="AG431" s="16" t="n">
        <v>30.24619014</v>
      </c>
    </row>
    <row r="432">
      <c r="A432" t="inlineStr">
        <is>
          <t>CTA</t>
        </is>
      </c>
      <c r="B432" t="inlineStr">
        <is>
          <t>Cash</t>
        </is>
      </c>
      <c r="C432" t="inlineStr">
        <is>
          <t>Cash</t>
        </is>
      </c>
      <c r="G432" s="11" t="n">
        <v>10902069.44967341</v>
      </c>
      <c r="H432" s="11" t="n">
        <v>1</v>
      </c>
      <c r="I432" s="12" t="n">
        <v>10902069.44967341</v>
      </c>
      <c r="J432" s="13" t="n">
        <v>0.00686561</v>
      </c>
      <c r="K432" s="14" t="n">
        <v>1588107890.049674</v>
      </c>
      <c r="L432" s="15" t="n">
        <v>52500001</v>
      </c>
      <c r="M432" s="16" t="n">
        <v>30.24967352</v>
      </c>
      <c r="N432" s="17">
        <f>_xlfn.IF(ISNUMBER(BDP($C432, "DELTA_MID")),BDP($C432, "DELTA_MID")," ")</f>
        <v/>
      </c>
      <c r="O432" s="17">
        <f>_xlfn.IF(ISNUMBER(N432),BDP($C432, "OPT_UNDL_TICKER"),"")</f>
        <v/>
      </c>
      <c r="P432" s="18">
        <f>_xlfn.IF(ISNUMBER(N432),BDP($C432, "OPT_UNDL_PX")," ")</f>
        <v/>
      </c>
      <c r="Q432" s="17">
        <f>_xlfn.IF(ISNUMBER(N432),+G432*BDP($C432, "PX_POS_MULT_FACTOR")*P432/K432," ")</f>
        <v/>
      </c>
      <c r="R432" s="18">
        <f>_xlfn.IF(OR($A432="TUA",$A432="TYA"),"",IF(ISNUMBER(BDP($C432,"DUR_ADJ_OAS_MID")),BDP($C432,"DUR_ADJ_OAS_MID"),IF(ISNUMBER(BDP($E432&amp;" ISIN","DUR_ADJ_OAS_MID")),BDP($E432&amp;" ISIN","DUR_ADJ_OAS_MID")," ")))</f>
        <v/>
      </c>
      <c r="S432" s="17">
        <f>_xlfn.IF(ISNUMBER(N432),Q432*N432,IF(ISNUMBER(R432),J432*R432," "))</f>
        <v/>
      </c>
      <c r="T432" t="inlineStr">
        <is>
          <t>Cash</t>
        </is>
      </c>
      <c r="U432" t="inlineStr">
        <is>
          <t>Cash</t>
        </is>
      </c>
      <c r="AG432" s="16" t="n">
        <v>30.24619014</v>
      </c>
    </row>
    <row r="433">
      <c r="N433" s="17">
        <f>_xlfn.IF(ISNUMBER(BDP($C433, "DELTA_MID")),BDP($C433, "DELTA_MID")," ")</f>
        <v/>
      </c>
      <c r="O433" s="17">
        <f>_xlfn.IF(ISNUMBER(N433),BDP($C433, "OPT_UNDL_TICKER"),"")</f>
        <v/>
      </c>
      <c r="P433" s="18">
        <f>_xlfn.IF(ISNUMBER(N433),BDP($C433, "OPT_UNDL_PX")," ")</f>
        <v/>
      </c>
      <c r="Q433" s="17">
        <f>_xlfn.IF(ISNUMBER(N433),+G433*BDP($C433, "PX_POS_MULT_FACTOR")*P433/K433," ")</f>
        <v/>
      </c>
      <c r="R433" s="18">
        <f>_xlfn.IF(OR($A433="TUA",$A433="TYA"),"",IF(ISNUMBER(BDP($C433,"DUR_ADJ_OAS_MID")),BDP($C433,"DUR_ADJ_OAS_MID"),IF(ISNUMBER(BDP($E433&amp;" ISIN","DUR_ADJ_OAS_MID")),BDP($E433&amp;" ISIN","DUR_ADJ_OAS_MID")," ")))</f>
        <v/>
      </c>
      <c r="S433" s="17">
        <f>_xlfn.IF(ISNUMBER(N433),Q433*N433,IF(ISNUMBER(R433),J433*R433," "))</f>
        <v/>
      </c>
    </row>
    <row r="434">
      <c r="A434" t="inlineStr">
        <is>
          <t>CTAP</t>
        </is>
      </c>
      <c r="B434" t="inlineStr">
        <is>
          <t>TRS CTA SOFR +100 050727 BULLET</t>
        </is>
      </c>
      <c r="C434" t="inlineStr">
        <is>
          <t>CTA US Equity</t>
        </is>
      </c>
      <c r="F434" t="inlineStr">
        <is>
          <t>TRSBP0004</t>
        </is>
      </c>
      <c r="G434" s="11" t="n">
        <v>475000</v>
      </c>
      <c r="H434" s="11" t="n">
        <v>30.29</v>
      </c>
      <c r="I434" s="12" t="n">
        <v>14387750</v>
      </c>
      <c r="J434" s="13" t="n">
        <v>0.09200269</v>
      </c>
      <c r="K434" s="14" t="n">
        <v>156384428.3268794</v>
      </c>
      <c r="L434" s="15" t="n">
        <v>5000001</v>
      </c>
      <c r="M434" s="16" t="n">
        <v>31.27687941</v>
      </c>
      <c r="N434" s="17">
        <f>_xlfn.IF(ISNUMBER(BDP($C434, "DELTA_MID")),BDP($C434, "DELTA_MID")," ")</f>
        <v/>
      </c>
      <c r="O434" s="17">
        <f>_xlfn.IF(ISNUMBER(N434),BDP($C434, "OPT_UNDL_TICKER"),"")</f>
        <v/>
      </c>
      <c r="P434" s="18">
        <f>_xlfn.IF(ISNUMBER(N434),BDP($C434, "OPT_UNDL_PX")," ")</f>
        <v/>
      </c>
      <c r="Q434" s="17">
        <f>_xlfn.IF(ISNUMBER(N434),+G434*BDP($C434, "PX_POS_MULT_FACTOR")*P434/K434," ")</f>
        <v/>
      </c>
      <c r="R434" s="18">
        <f>_xlfn.IF(OR($A434="TUA",$A434="TYA"),"",IF(ISNUMBER(BDP($C434,"DUR_ADJ_OAS_MID")),BDP($C434,"DUR_ADJ_OAS_MID"),IF(ISNUMBER(BDP($E434&amp;" ISIN","DUR_ADJ_OAS_MID")),BDP($E434&amp;" ISIN","DUR_ADJ_OAS_MID")," ")))</f>
        <v/>
      </c>
      <c r="S434" s="17">
        <f>_xlfn.IF(ISNUMBER(N434),Q434*N434,IF(ISNUMBER(R434),J434*R434," "))</f>
        <v/>
      </c>
      <c r="T434" t="inlineStr">
        <is>
          <t>TRSBP0004</t>
        </is>
      </c>
      <c r="U434" t="inlineStr">
        <is>
          <t>Swap</t>
        </is>
      </c>
      <c r="AG434" s="16" t="n">
        <v>31.27679649</v>
      </c>
    </row>
    <row r="435">
      <c r="A435" t="inlineStr">
        <is>
          <t>CTAP</t>
        </is>
      </c>
      <c r="B435" t="inlineStr">
        <is>
          <t>TRS CTA SOFR +89 083127 BULLET</t>
        </is>
      </c>
      <c r="C435" t="inlineStr">
        <is>
          <t>CTA US Equity</t>
        </is>
      </c>
      <c r="F435" t="inlineStr">
        <is>
          <t>TRSBA0026</t>
        </is>
      </c>
      <c r="G435" s="11" t="n">
        <v>325000</v>
      </c>
      <c r="H435" s="11" t="n">
        <v>30.29</v>
      </c>
      <c r="I435" s="12" t="n">
        <v>9844250</v>
      </c>
      <c r="J435" s="13" t="n">
        <v>0.06294921000000001</v>
      </c>
      <c r="K435" s="14" t="n">
        <v>156384428.3268794</v>
      </c>
      <c r="L435" s="15" t="n">
        <v>5000001</v>
      </c>
      <c r="M435" s="16" t="n">
        <v>31.27687941</v>
      </c>
      <c r="N435" s="17">
        <f>_xlfn.IF(ISNUMBER(BDP($C435, "DELTA_MID")),BDP($C435, "DELTA_MID")," ")</f>
        <v/>
      </c>
      <c r="O435" s="17">
        <f>_xlfn.IF(ISNUMBER(N435),BDP($C435, "OPT_UNDL_TICKER"),"")</f>
        <v/>
      </c>
      <c r="P435" s="18">
        <f>_xlfn.IF(ISNUMBER(N435),BDP($C435, "OPT_UNDL_PX")," ")</f>
        <v/>
      </c>
      <c r="Q435" s="17">
        <f>_xlfn.IF(ISNUMBER(N435),+G435*BDP($C435, "PX_POS_MULT_FACTOR")*P435/K435," ")</f>
        <v/>
      </c>
      <c r="R435" s="18">
        <f>_xlfn.IF(OR($A435="TUA",$A435="TYA"),"",IF(ISNUMBER(BDP($C435,"DUR_ADJ_OAS_MID")),BDP($C435,"DUR_ADJ_OAS_MID"),IF(ISNUMBER(BDP($E435&amp;" ISIN","DUR_ADJ_OAS_MID")),BDP($E435&amp;" ISIN","DUR_ADJ_OAS_MID")," ")))</f>
        <v/>
      </c>
      <c r="S435" s="17">
        <f>_xlfn.IF(ISNUMBER(N435),Q435*N435,IF(ISNUMBER(R435),J435*R435," "))</f>
        <v/>
      </c>
      <c r="T435" t="inlineStr">
        <is>
          <t>TRSBA0026</t>
        </is>
      </c>
      <c r="U435" t="inlineStr">
        <is>
          <t>Swap</t>
        </is>
      </c>
      <c r="AG435" s="16" t="n">
        <v>31.27679649</v>
      </c>
    </row>
    <row r="436">
      <c r="A436" t="inlineStr">
        <is>
          <t>CTAP</t>
        </is>
      </c>
      <c r="B436" t="inlineStr">
        <is>
          <t>TRS CTA SOFR +85 011227 BULLET</t>
        </is>
      </c>
      <c r="C436" t="inlineStr">
        <is>
          <t>CTA US Equity</t>
        </is>
      </c>
      <c r="F436" t="inlineStr">
        <is>
          <t>CTACI6TRS</t>
        </is>
      </c>
      <c r="G436" s="11" t="n">
        <v>25000</v>
      </c>
      <c r="H436" s="11" t="n">
        <v>30.29</v>
      </c>
      <c r="I436" s="12" t="n">
        <v>757250</v>
      </c>
      <c r="J436" s="13" t="n">
        <v>0.00484225</v>
      </c>
      <c r="K436" s="14" t="n">
        <v>156384428.3268794</v>
      </c>
      <c r="L436" s="15" t="n">
        <v>5000001</v>
      </c>
      <c r="M436" s="16" t="n">
        <v>31.27687941</v>
      </c>
      <c r="N436" s="17">
        <f>_xlfn.IF(ISNUMBER(BDP($C436, "DELTA_MID")),BDP($C436, "DELTA_MID")," ")</f>
        <v/>
      </c>
      <c r="O436" s="17">
        <f>_xlfn.IF(ISNUMBER(N436),BDP($C436, "OPT_UNDL_TICKER"),"")</f>
        <v/>
      </c>
      <c r="P436" s="18">
        <f>_xlfn.IF(ISNUMBER(N436),BDP($C436, "OPT_UNDL_PX")," ")</f>
        <v/>
      </c>
      <c r="Q436" s="17">
        <f>_xlfn.IF(ISNUMBER(N436),+G436*BDP($C436, "PX_POS_MULT_FACTOR")*P436/K436," ")</f>
        <v/>
      </c>
      <c r="R436" s="18">
        <f>_xlfn.IF(OR($A436="TUA",$A436="TYA"),"",IF(ISNUMBER(BDP($C436,"DUR_ADJ_OAS_MID")),BDP($C436,"DUR_ADJ_OAS_MID"),IF(ISNUMBER(BDP($E436&amp;" ISIN","DUR_ADJ_OAS_MID")),BDP($E436&amp;" ISIN","DUR_ADJ_OAS_MID")," ")))</f>
        <v/>
      </c>
      <c r="S436" s="17">
        <f>_xlfn.IF(ISNUMBER(N436),Q436*N436,IF(ISNUMBER(R436),J436*R436," "))</f>
        <v/>
      </c>
      <c r="T436" t="inlineStr">
        <is>
          <t>CTACI6TRS</t>
        </is>
      </c>
      <c r="U436" t="inlineStr">
        <is>
          <t>Swap</t>
        </is>
      </c>
      <c r="AG436" s="16" t="n">
        <v>31.27679649</v>
      </c>
    </row>
    <row r="437">
      <c r="A437" t="inlineStr">
        <is>
          <t>CTAP</t>
        </is>
      </c>
      <c r="B437" t="inlineStr">
        <is>
          <t>TRS CTA SOFR +85 011227 BULLET</t>
        </is>
      </c>
      <c r="C437" t="inlineStr">
        <is>
          <t>CTA US Equity</t>
        </is>
      </c>
      <c r="F437" t="inlineStr">
        <is>
          <t>CTACI4TRS</t>
        </is>
      </c>
      <c r="G437" s="11" t="n">
        <v>20700</v>
      </c>
      <c r="H437" s="11" t="n">
        <v>30.29</v>
      </c>
      <c r="I437" s="12" t="n">
        <v>627003</v>
      </c>
      <c r="J437" s="13" t="n">
        <v>0.00400938</v>
      </c>
      <c r="K437" s="14" t="n">
        <v>156384428.3268794</v>
      </c>
      <c r="L437" s="15" t="n">
        <v>5000001</v>
      </c>
      <c r="M437" s="16" t="n">
        <v>31.27687941</v>
      </c>
      <c r="N437" s="17">
        <f>_xlfn.IF(ISNUMBER(BDP($C437, "DELTA_MID")),BDP($C437, "DELTA_MID")," ")</f>
        <v/>
      </c>
      <c r="O437" s="17">
        <f>_xlfn.IF(ISNUMBER(N437),BDP($C437, "OPT_UNDL_TICKER"),"")</f>
        <v/>
      </c>
      <c r="P437" s="18">
        <f>_xlfn.IF(ISNUMBER(N437),BDP($C437, "OPT_UNDL_PX")," ")</f>
        <v/>
      </c>
      <c r="Q437" s="17">
        <f>_xlfn.IF(ISNUMBER(N437),+G437*BDP($C437, "PX_POS_MULT_FACTOR")*P437/K437," ")</f>
        <v/>
      </c>
      <c r="R437" s="18">
        <f>_xlfn.IF(OR($A437="TUA",$A437="TYA"),"",IF(ISNUMBER(BDP($C437,"DUR_ADJ_OAS_MID")),BDP($C437,"DUR_ADJ_OAS_MID"),IF(ISNUMBER(BDP($E437&amp;" ISIN","DUR_ADJ_OAS_MID")),BDP($E437&amp;" ISIN","DUR_ADJ_OAS_MID")," ")))</f>
        <v/>
      </c>
      <c r="S437" s="17">
        <f>_xlfn.IF(ISNUMBER(N437),Q437*N437,IF(ISNUMBER(R437),J437*R437," "))</f>
        <v/>
      </c>
      <c r="T437" t="inlineStr">
        <is>
          <t>CTACI4TRS</t>
        </is>
      </c>
      <c r="U437" t="inlineStr">
        <is>
          <t>Swap</t>
        </is>
      </c>
      <c r="AG437" s="16" t="n">
        <v>31.27679649</v>
      </c>
    </row>
    <row r="438">
      <c r="A438" t="inlineStr">
        <is>
          <t>CTAP</t>
        </is>
      </c>
      <c r="B438" t="inlineStr">
        <is>
          <t>TRS CTA SOFR +85 011227 BULLET</t>
        </is>
      </c>
      <c r="C438" t="inlineStr">
        <is>
          <t>CTA US Equity</t>
        </is>
      </c>
      <c r="F438" t="inlineStr">
        <is>
          <t>CTACI2TRS</t>
        </is>
      </c>
      <c r="G438" s="11" t="n">
        <v>23500</v>
      </c>
      <c r="H438" s="11" t="n">
        <v>30.29</v>
      </c>
      <c r="I438" s="12" t="n">
        <v>711815</v>
      </c>
      <c r="J438" s="13" t="n">
        <v>0.00455171</v>
      </c>
      <c r="K438" s="14" t="n">
        <v>156384428.3268794</v>
      </c>
      <c r="L438" s="15" t="n">
        <v>5000001</v>
      </c>
      <c r="M438" s="16" t="n">
        <v>31.27687941</v>
      </c>
      <c r="N438" s="17">
        <f>_xlfn.IF(ISNUMBER(BDP($C438, "DELTA_MID")),BDP($C438, "DELTA_MID")," ")</f>
        <v/>
      </c>
      <c r="O438" s="17">
        <f>_xlfn.IF(ISNUMBER(N438),BDP($C438, "OPT_UNDL_TICKER"),"")</f>
        <v/>
      </c>
      <c r="P438" s="18">
        <f>_xlfn.IF(ISNUMBER(N438),BDP($C438, "OPT_UNDL_PX")," ")</f>
        <v/>
      </c>
      <c r="Q438" s="17">
        <f>_xlfn.IF(ISNUMBER(N438),+G438*BDP($C438, "PX_POS_MULT_FACTOR")*P438/K438," ")</f>
        <v/>
      </c>
      <c r="R438" s="18">
        <f>_xlfn.IF(OR($A438="TUA",$A438="TYA"),"",IF(ISNUMBER(BDP($C438,"DUR_ADJ_OAS_MID")),BDP($C438,"DUR_ADJ_OAS_MID"),IF(ISNUMBER(BDP($E438&amp;" ISIN","DUR_ADJ_OAS_MID")),BDP($E438&amp;" ISIN","DUR_ADJ_OAS_MID")," ")))</f>
        <v/>
      </c>
      <c r="S438" s="17">
        <f>_xlfn.IF(ISNUMBER(N438),Q438*N438,IF(ISNUMBER(R438),J438*R438," "))</f>
        <v/>
      </c>
      <c r="T438" t="inlineStr">
        <is>
          <t>CTACI2TRS</t>
        </is>
      </c>
      <c r="U438" t="inlineStr">
        <is>
          <t>Swap</t>
        </is>
      </c>
      <c r="AG438" s="16" t="n">
        <v>31.27679649</v>
      </c>
    </row>
    <row r="439">
      <c r="A439" t="inlineStr">
        <is>
          <t>CTAP</t>
        </is>
      </c>
      <c r="B439" t="inlineStr">
        <is>
          <t>TRS CTA SOFR +85 070227 BULLET</t>
        </is>
      </c>
      <c r="C439" t="inlineStr">
        <is>
          <t>CTA US Equity</t>
        </is>
      </c>
      <c r="F439" t="inlineStr">
        <is>
          <t>TRSCI0015</t>
        </is>
      </c>
      <c r="G439" s="11" t="n">
        <v>125000</v>
      </c>
      <c r="H439" s="11" t="n">
        <v>30.29</v>
      </c>
      <c r="I439" s="12" t="n">
        <v>3786250</v>
      </c>
      <c r="J439" s="13" t="n">
        <v>0.02421123</v>
      </c>
      <c r="K439" s="14" t="n">
        <v>156384428.3268794</v>
      </c>
      <c r="L439" s="15" t="n">
        <v>5000001</v>
      </c>
      <c r="M439" s="16" t="n">
        <v>31.27687941</v>
      </c>
      <c r="N439" s="17">
        <f>_xlfn.IF(ISNUMBER(BDP($C439, "DELTA_MID")),BDP($C439, "DELTA_MID")," ")</f>
        <v/>
      </c>
      <c r="O439" s="17">
        <f>_xlfn.IF(ISNUMBER(N439),BDP($C439, "OPT_UNDL_TICKER"),"")</f>
        <v/>
      </c>
      <c r="P439" s="18">
        <f>_xlfn.IF(ISNUMBER(N439),BDP($C439, "OPT_UNDL_PX")," ")</f>
        <v/>
      </c>
      <c r="Q439" s="17">
        <f>_xlfn.IF(ISNUMBER(N439),+G439*BDP($C439, "PX_POS_MULT_FACTOR")*P439/K439," ")</f>
        <v/>
      </c>
      <c r="R439" s="18">
        <f>_xlfn.IF(OR($A439="TUA",$A439="TYA"),"",IF(ISNUMBER(BDP($C439,"DUR_ADJ_OAS_MID")),BDP($C439,"DUR_ADJ_OAS_MID"),IF(ISNUMBER(BDP($E439&amp;" ISIN","DUR_ADJ_OAS_MID")),BDP($E439&amp;" ISIN","DUR_ADJ_OAS_MID")," ")))</f>
        <v/>
      </c>
      <c r="S439" s="17">
        <f>_xlfn.IF(ISNUMBER(N439),Q439*N439,IF(ISNUMBER(R439),J439*R439," "))</f>
        <v/>
      </c>
      <c r="T439" t="inlineStr">
        <is>
          <t>TRSCI0015</t>
        </is>
      </c>
      <c r="U439" t="inlineStr">
        <is>
          <t>Swap</t>
        </is>
      </c>
      <c r="AG439" s="16" t="n">
        <v>31.27679649</v>
      </c>
    </row>
    <row r="440">
      <c r="A440" t="inlineStr">
        <is>
          <t>CTAP</t>
        </is>
      </c>
      <c r="B440" t="inlineStr">
        <is>
          <t>TRS CTA SOFR +85 020827 BULLET</t>
        </is>
      </c>
      <c r="C440" t="inlineStr">
        <is>
          <t>CTA US Equity</t>
        </is>
      </c>
      <c r="F440" t="inlineStr">
        <is>
          <t>TRSCI0002</t>
        </is>
      </c>
      <c r="G440" s="11" t="n">
        <v>43000</v>
      </c>
      <c r="H440" s="11" t="n">
        <v>30.29</v>
      </c>
      <c r="I440" s="12" t="n">
        <v>1302470</v>
      </c>
      <c r="J440" s="13" t="n">
        <v>0.00832866</v>
      </c>
      <c r="K440" s="14" t="n">
        <v>156384428.3268794</v>
      </c>
      <c r="L440" s="15" t="n">
        <v>5000001</v>
      </c>
      <c r="M440" s="16" t="n">
        <v>31.27687941</v>
      </c>
      <c r="N440" s="17">
        <f>_xlfn.IF(ISNUMBER(BDP($C440, "DELTA_MID")),BDP($C440, "DELTA_MID")," ")</f>
        <v/>
      </c>
      <c r="O440" s="17">
        <f>_xlfn.IF(ISNUMBER(N440),BDP($C440, "OPT_UNDL_TICKER"),"")</f>
        <v/>
      </c>
      <c r="P440" s="18">
        <f>_xlfn.IF(ISNUMBER(N440),BDP($C440, "OPT_UNDL_PX")," ")</f>
        <v/>
      </c>
      <c r="Q440" s="17">
        <f>_xlfn.IF(ISNUMBER(N440),+G440*BDP($C440, "PX_POS_MULT_FACTOR")*P440/K440," ")</f>
        <v/>
      </c>
      <c r="R440" s="18">
        <f>_xlfn.IF(OR($A440="TUA",$A440="TYA"),"",IF(ISNUMBER(BDP($C440,"DUR_ADJ_OAS_MID")),BDP($C440,"DUR_ADJ_OAS_MID"),IF(ISNUMBER(BDP($E440&amp;" ISIN","DUR_ADJ_OAS_MID")),BDP($E440&amp;" ISIN","DUR_ADJ_OAS_MID")," ")))</f>
        <v/>
      </c>
      <c r="S440" s="17">
        <f>_xlfn.IF(ISNUMBER(N440),Q440*N440,IF(ISNUMBER(R440),J440*R440," "))</f>
        <v/>
      </c>
      <c r="T440" t="inlineStr">
        <is>
          <t>TRSCI0002</t>
        </is>
      </c>
      <c r="U440" t="inlineStr">
        <is>
          <t>Swap</t>
        </is>
      </c>
      <c r="AG440" s="16" t="n">
        <v>31.27679649</v>
      </c>
    </row>
    <row r="441">
      <c r="A441" t="inlineStr">
        <is>
          <t>CTAP</t>
        </is>
      </c>
      <c r="B441" t="inlineStr">
        <is>
          <t>TRS CTA SOFR +85 040827 BULLET</t>
        </is>
      </c>
      <c r="C441" t="inlineStr">
        <is>
          <t>CTA US Equity</t>
        </is>
      </c>
      <c r="F441" t="inlineStr">
        <is>
          <t>TRSCI0007</t>
        </is>
      </c>
      <c r="G441" s="11" t="n">
        <v>100000</v>
      </c>
      <c r="H441" s="11" t="n">
        <v>30.29</v>
      </c>
      <c r="I441" s="12" t="n">
        <v>3029000</v>
      </c>
      <c r="J441" s="13" t="n">
        <v>0.01936899</v>
      </c>
      <c r="K441" s="14" t="n">
        <v>156384428.3268794</v>
      </c>
      <c r="L441" s="15" t="n">
        <v>5000001</v>
      </c>
      <c r="M441" s="16" t="n">
        <v>31.27687941</v>
      </c>
      <c r="N441" s="17">
        <f>_xlfn.IF(ISNUMBER(BDP($C441, "DELTA_MID")),BDP($C441, "DELTA_MID")," ")</f>
        <v/>
      </c>
      <c r="O441" s="17">
        <f>_xlfn.IF(ISNUMBER(N441),BDP($C441, "OPT_UNDL_TICKER"),"")</f>
        <v/>
      </c>
      <c r="P441" s="18">
        <f>_xlfn.IF(ISNUMBER(N441),BDP($C441, "OPT_UNDL_PX")," ")</f>
        <v/>
      </c>
      <c r="Q441" s="17">
        <f>_xlfn.IF(ISNUMBER(N441),+G441*BDP($C441, "PX_POS_MULT_FACTOR")*P441/K441," ")</f>
        <v/>
      </c>
      <c r="R441" s="18">
        <f>_xlfn.IF(OR($A441="TUA",$A441="TYA"),"",IF(ISNUMBER(BDP($C441,"DUR_ADJ_OAS_MID")),BDP($C441,"DUR_ADJ_OAS_MID"),IF(ISNUMBER(BDP($E441&amp;" ISIN","DUR_ADJ_OAS_MID")),BDP($E441&amp;" ISIN","DUR_ADJ_OAS_MID")," ")))</f>
        <v/>
      </c>
      <c r="S441" s="17">
        <f>_xlfn.IF(ISNUMBER(N441),Q441*N441,IF(ISNUMBER(R441),J441*R441," "))</f>
        <v/>
      </c>
      <c r="T441" t="inlineStr">
        <is>
          <t>TRSCI0007</t>
        </is>
      </c>
      <c r="U441" t="inlineStr">
        <is>
          <t>Swap</t>
        </is>
      </c>
      <c r="AG441" s="16" t="n">
        <v>31.27679649</v>
      </c>
    </row>
    <row r="442">
      <c r="A442" t="inlineStr">
        <is>
          <t>CTAP</t>
        </is>
      </c>
      <c r="B442" t="inlineStr">
        <is>
          <t>TRS CTA SOFR +85 050727 BULLET</t>
        </is>
      </c>
      <c r="C442" t="inlineStr">
        <is>
          <t>CTA US Equity</t>
        </is>
      </c>
      <c r="F442" t="inlineStr">
        <is>
          <t>TRSCI0010</t>
        </is>
      </c>
      <c r="G442" s="11" t="n">
        <v>250000</v>
      </c>
      <c r="H442" s="11" t="n">
        <v>30.29</v>
      </c>
      <c r="I442" s="12" t="n">
        <v>7572500</v>
      </c>
      <c r="J442" s="13" t="n">
        <v>0.04842247</v>
      </c>
      <c r="K442" s="14" t="n">
        <v>156384428.3268794</v>
      </c>
      <c r="L442" s="15" t="n">
        <v>5000001</v>
      </c>
      <c r="M442" s="16" t="n">
        <v>31.27687941</v>
      </c>
      <c r="N442" s="17">
        <f>_xlfn.IF(ISNUMBER(BDP($C442, "DELTA_MID")),BDP($C442, "DELTA_MID")," ")</f>
        <v/>
      </c>
      <c r="O442" s="17">
        <f>_xlfn.IF(ISNUMBER(N442),BDP($C442, "OPT_UNDL_TICKER"),"")</f>
        <v/>
      </c>
      <c r="P442" s="18">
        <f>_xlfn.IF(ISNUMBER(N442),BDP($C442, "OPT_UNDL_PX")," ")</f>
        <v/>
      </c>
      <c r="Q442" s="17">
        <f>_xlfn.IF(ISNUMBER(N442),+G442*BDP($C442, "PX_POS_MULT_FACTOR")*P442/K442," ")</f>
        <v/>
      </c>
      <c r="R442" s="18">
        <f>_xlfn.IF(OR($A442="TUA",$A442="TYA"),"",IF(ISNUMBER(BDP($C442,"DUR_ADJ_OAS_MID")),BDP($C442,"DUR_ADJ_OAS_MID"),IF(ISNUMBER(BDP($E442&amp;" ISIN","DUR_ADJ_OAS_MID")),BDP($E442&amp;" ISIN","DUR_ADJ_OAS_MID")," ")))</f>
        <v/>
      </c>
      <c r="S442" s="17">
        <f>_xlfn.IF(ISNUMBER(N442),Q442*N442,IF(ISNUMBER(R442),J442*R442," "))</f>
        <v/>
      </c>
      <c r="T442" t="inlineStr">
        <is>
          <t>TRSCI0010</t>
        </is>
      </c>
      <c r="U442" t="inlineStr">
        <is>
          <t>Swap</t>
        </is>
      </c>
      <c r="AG442" s="16" t="n">
        <v>31.27679649</v>
      </c>
    </row>
    <row r="443">
      <c r="A443" t="inlineStr">
        <is>
          <t>CTAP</t>
        </is>
      </c>
      <c r="B443" t="inlineStr">
        <is>
          <t>TRS CTA SOFR +85 060427 BULLET</t>
        </is>
      </c>
      <c r="C443" t="inlineStr">
        <is>
          <t>CTA US Equity</t>
        </is>
      </c>
      <c r="F443" t="inlineStr">
        <is>
          <t>TRSCI0012</t>
        </is>
      </c>
      <c r="G443" s="11" t="n">
        <v>250000</v>
      </c>
      <c r="H443" s="11" t="n">
        <v>30.29</v>
      </c>
      <c r="I443" s="12" t="n">
        <v>7572500</v>
      </c>
      <c r="J443" s="13" t="n">
        <v>0.04842247</v>
      </c>
      <c r="K443" s="14" t="n">
        <v>156384428.3268794</v>
      </c>
      <c r="L443" s="15" t="n">
        <v>5000001</v>
      </c>
      <c r="M443" s="16" t="n">
        <v>31.27687941</v>
      </c>
      <c r="N443" s="17">
        <f>_xlfn.IF(ISNUMBER(BDP($C443, "DELTA_MID")),BDP($C443, "DELTA_MID")," ")</f>
        <v/>
      </c>
      <c r="O443" s="17">
        <f>_xlfn.IF(ISNUMBER(N443),BDP($C443, "OPT_UNDL_TICKER"),"")</f>
        <v/>
      </c>
      <c r="P443" s="18">
        <f>_xlfn.IF(ISNUMBER(N443),BDP($C443, "OPT_UNDL_PX")," ")</f>
        <v/>
      </c>
      <c r="Q443" s="17">
        <f>_xlfn.IF(ISNUMBER(N443),+G443*BDP($C443, "PX_POS_MULT_FACTOR")*P443/K443," ")</f>
        <v/>
      </c>
      <c r="R443" s="18">
        <f>_xlfn.IF(OR($A443="TUA",$A443="TYA"),"",IF(ISNUMBER(BDP($C443,"DUR_ADJ_OAS_MID")),BDP($C443,"DUR_ADJ_OAS_MID"),IF(ISNUMBER(BDP($E443&amp;" ISIN","DUR_ADJ_OAS_MID")),BDP($E443&amp;" ISIN","DUR_ADJ_OAS_MID")," ")))</f>
        <v/>
      </c>
      <c r="S443" s="17">
        <f>_xlfn.IF(ISNUMBER(N443),Q443*N443,IF(ISNUMBER(R443),J443*R443," "))</f>
        <v/>
      </c>
      <c r="T443" t="inlineStr">
        <is>
          <t>TRSCI0012</t>
        </is>
      </c>
      <c r="U443" t="inlineStr">
        <is>
          <t>Swap</t>
        </is>
      </c>
      <c r="AG443" s="16" t="n">
        <v>31.27679649</v>
      </c>
    </row>
    <row r="444">
      <c r="A444" t="inlineStr">
        <is>
          <t>CTAP</t>
        </is>
      </c>
      <c r="B444" t="inlineStr">
        <is>
          <t>TRS CTA SOFR +85 011227 BULLET</t>
        </is>
      </c>
      <c r="C444" t="inlineStr">
        <is>
          <t>CTA US Equity</t>
        </is>
      </c>
      <c r="F444" t="inlineStr">
        <is>
          <t>CTACI1TRS</t>
        </is>
      </c>
      <c r="G444" s="11" t="n">
        <v>23000</v>
      </c>
      <c r="H444" s="11" t="n">
        <v>30.29</v>
      </c>
      <c r="I444" s="12" t="n">
        <v>696670</v>
      </c>
      <c r="J444" s="13" t="n">
        <v>0.00445487</v>
      </c>
      <c r="K444" s="14" t="n">
        <v>156384428.3268794</v>
      </c>
      <c r="L444" s="15" t="n">
        <v>5000001</v>
      </c>
      <c r="M444" s="16" t="n">
        <v>31.27687941</v>
      </c>
      <c r="N444" s="17">
        <f>_xlfn.IF(ISNUMBER(BDP($C444, "DELTA_MID")),BDP($C444, "DELTA_MID")," ")</f>
        <v/>
      </c>
      <c r="O444" s="17">
        <f>_xlfn.IF(ISNUMBER(N444),BDP($C444, "OPT_UNDL_TICKER"),"")</f>
        <v/>
      </c>
      <c r="P444" s="18">
        <f>_xlfn.IF(ISNUMBER(N444),BDP($C444, "OPT_UNDL_PX")," ")</f>
        <v/>
      </c>
      <c r="Q444" s="17">
        <f>_xlfn.IF(ISNUMBER(N444),+G444*BDP($C444, "PX_POS_MULT_FACTOR")*P444/K444," ")</f>
        <v/>
      </c>
      <c r="R444" s="18">
        <f>_xlfn.IF(OR($A444="TUA",$A444="TYA"),"",IF(ISNUMBER(BDP($C444,"DUR_ADJ_OAS_MID")),BDP($C444,"DUR_ADJ_OAS_MID"),IF(ISNUMBER(BDP($E444&amp;" ISIN","DUR_ADJ_OAS_MID")),BDP($E444&amp;" ISIN","DUR_ADJ_OAS_MID")," ")))</f>
        <v/>
      </c>
      <c r="S444" s="17">
        <f>_xlfn.IF(ISNUMBER(N444),Q444*N444,IF(ISNUMBER(R444),J444*R444," "))</f>
        <v/>
      </c>
      <c r="T444" t="inlineStr">
        <is>
          <t>CTACI1TRS</t>
        </is>
      </c>
      <c r="U444" t="inlineStr">
        <is>
          <t>Swap</t>
        </is>
      </c>
      <c r="AG444" s="16" t="n">
        <v>31.27679649</v>
      </c>
    </row>
    <row r="445">
      <c r="A445" t="inlineStr">
        <is>
          <t>CTAP</t>
        </is>
      </c>
      <c r="B445" t="inlineStr">
        <is>
          <t>TRS CTA SOFR +89 010827 BULLET</t>
        </is>
      </c>
      <c r="C445" t="inlineStr">
        <is>
          <t>CTA US Equity</t>
        </is>
      </c>
      <c r="F445" t="inlineStr">
        <is>
          <t>CTABA1TRS</t>
        </is>
      </c>
      <c r="G445" s="11" t="n">
        <v>94020</v>
      </c>
      <c r="H445" s="11" t="n">
        <v>30.29</v>
      </c>
      <c r="I445" s="12" t="n">
        <v>2847865.8</v>
      </c>
      <c r="J445" s="13" t="n">
        <v>0.01821072</v>
      </c>
      <c r="K445" s="14" t="n">
        <v>156384428.3268794</v>
      </c>
      <c r="L445" s="15" t="n">
        <v>5000001</v>
      </c>
      <c r="M445" s="16" t="n">
        <v>31.27687941</v>
      </c>
      <c r="N445" s="17">
        <f>_xlfn.IF(ISNUMBER(BDP($C445, "DELTA_MID")),BDP($C445, "DELTA_MID")," ")</f>
        <v/>
      </c>
      <c r="O445" s="17">
        <f>_xlfn.IF(ISNUMBER(N445),BDP($C445, "OPT_UNDL_TICKER"),"")</f>
        <v/>
      </c>
      <c r="P445" s="18">
        <f>_xlfn.IF(ISNUMBER(N445),BDP($C445, "OPT_UNDL_PX")," ")</f>
        <v/>
      </c>
      <c r="Q445" s="17">
        <f>_xlfn.IF(ISNUMBER(N445),+G445*BDP($C445, "PX_POS_MULT_FACTOR")*P445/K445," ")</f>
        <v/>
      </c>
      <c r="R445" s="18">
        <f>_xlfn.IF(OR($A445="TUA",$A445="TYA"),"",IF(ISNUMBER(BDP($C445,"DUR_ADJ_OAS_MID")),BDP($C445,"DUR_ADJ_OAS_MID"),IF(ISNUMBER(BDP($E445&amp;" ISIN","DUR_ADJ_OAS_MID")),BDP($E445&amp;" ISIN","DUR_ADJ_OAS_MID")," ")))</f>
        <v/>
      </c>
      <c r="S445" s="17">
        <f>_xlfn.IF(ISNUMBER(N445),Q445*N445,IF(ISNUMBER(R445),J445*R445," "))</f>
        <v/>
      </c>
      <c r="T445" t="inlineStr">
        <is>
          <t>CTABA1TRS</t>
        </is>
      </c>
      <c r="U445" t="inlineStr">
        <is>
          <t>Swap</t>
        </is>
      </c>
      <c r="AG445" s="16" t="n">
        <v>31.27679649</v>
      </c>
    </row>
    <row r="446">
      <c r="A446" t="inlineStr">
        <is>
          <t>CTAP</t>
        </is>
      </c>
      <c r="B446" t="inlineStr">
        <is>
          <t>TRS CTA SOFR +85 011227 BULLET</t>
        </is>
      </c>
      <c r="C446" t="inlineStr">
        <is>
          <t>CTA US Equity</t>
        </is>
      </c>
      <c r="F446" t="inlineStr">
        <is>
          <t>CTACI3TRS</t>
        </is>
      </c>
      <c r="G446" s="11" t="n">
        <v>26000</v>
      </c>
      <c r="H446" s="11" t="n">
        <v>30.29</v>
      </c>
      <c r="I446" s="12" t="n">
        <v>787540</v>
      </c>
      <c r="J446" s="13" t="n">
        <v>0.00503594</v>
      </c>
      <c r="K446" s="14" t="n">
        <v>156384428.3268794</v>
      </c>
      <c r="L446" s="15" t="n">
        <v>5000001</v>
      </c>
      <c r="M446" s="16" t="n">
        <v>31.27687941</v>
      </c>
      <c r="N446" s="17">
        <f>_xlfn.IF(ISNUMBER(BDP($C446, "DELTA_MID")),BDP($C446, "DELTA_MID")," ")</f>
        <v/>
      </c>
      <c r="O446" s="17">
        <f>_xlfn.IF(ISNUMBER(N446),BDP($C446, "OPT_UNDL_TICKER"),"")</f>
        <v/>
      </c>
      <c r="P446" s="18">
        <f>_xlfn.IF(ISNUMBER(N446),BDP($C446, "OPT_UNDL_PX")," ")</f>
        <v/>
      </c>
      <c r="Q446" s="17">
        <f>_xlfn.IF(ISNUMBER(N446),+G446*BDP($C446, "PX_POS_MULT_FACTOR")*P446/K446," ")</f>
        <v/>
      </c>
      <c r="R446" s="18">
        <f>_xlfn.IF(OR($A446="TUA",$A446="TYA"),"",IF(ISNUMBER(BDP($C446,"DUR_ADJ_OAS_MID")),BDP($C446,"DUR_ADJ_OAS_MID"),IF(ISNUMBER(BDP($E446&amp;" ISIN","DUR_ADJ_OAS_MID")),BDP($E446&amp;" ISIN","DUR_ADJ_OAS_MID")," ")))</f>
        <v/>
      </c>
      <c r="S446" s="17">
        <f>_xlfn.IF(ISNUMBER(N446),Q446*N446,IF(ISNUMBER(R446),J446*R446," "))</f>
        <v/>
      </c>
      <c r="T446" t="inlineStr">
        <is>
          <t>CTACI3TRS</t>
        </is>
      </c>
      <c r="U446" t="inlineStr">
        <is>
          <t>Swap</t>
        </is>
      </c>
      <c r="AG446" s="16" t="n">
        <v>31.27679649</v>
      </c>
    </row>
    <row r="447">
      <c r="A447" t="inlineStr">
        <is>
          <t>CTAP</t>
        </is>
      </c>
      <c r="B447" t="inlineStr">
        <is>
          <t>TRS CTA SOFR +85 011227 BULLET</t>
        </is>
      </c>
      <c r="C447" t="inlineStr">
        <is>
          <t>CTA US Equity</t>
        </is>
      </c>
      <c r="F447" t="inlineStr">
        <is>
          <t>CTACI5TRS</t>
        </is>
      </c>
      <c r="G447" s="11" t="n">
        <v>25000</v>
      </c>
      <c r="H447" s="11" t="n">
        <v>30.29</v>
      </c>
      <c r="I447" s="12" t="n">
        <v>757250</v>
      </c>
      <c r="J447" s="13" t="n">
        <v>0.00484225</v>
      </c>
      <c r="K447" s="14" t="n">
        <v>156384428.3268794</v>
      </c>
      <c r="L447" s="15" t="n">
        <v>5000001</v>
      </c>
      <c r="M447" s="16" t="n">
        <v>31.27687941</v>
      </c>
      <c r="N447" s="17">
        <f>_xlfn.IF(ISNUMBER(BDP($C447, "DELTA_MID")),BDP($C447, "DELTA_MID")," ")</f>
        <v/>
      </c>
      <c r="O447" s="17">
        <f>_xlfn.IF(ISNUMBER(N447),BDP($C447, "OPT_UNDL_TICKER"),"")</f>
        <v/>
      </c>
      <c r="P447" s="18">
        <f>_xlfn.IF(ISNUMBER(N447),BDP($C447, "OPT_UNDL_PX")," ")</f>
        <v/>
      </c>
      <c r="Q447" s="17">
        <f>_xlfn.IF(ISNUMBER(N447),+G447*BDP($C447, "PX_POS_MULT_FACTOR")*P447/K447," ")</f>
        <v/>
      </c>
      <c r="R447" s="18">
        <f>_xlfn.IF(OR($A447="TUA",$A447="TYA"),"",IF(ISNUMBER(BDP($C447,"DUR_ADJ_OAS_MID")),BDP($C447,"DUR_ADJ_OAS_MID"),IF(ISNUMBER(BDP($E447&amp;" ISIN","DUR_ADJ_OAS_MID")),BDP($E447&amp;" ISIN","DUR_ADJ_OAS_MID")," ")))</f>
        <v/>
      </c>
      <c r="S447" s="17">
        <f>_xlfn.IF(ISNUMBER(N447),Q447*N447,IF(ISNUMBER(R447),J447*R447," "))</f>
        <v/>
      </c>
      <c r="T447" t="inlineStr">
        <is>
          <t>CTACI5TRS</t>
        </is>
      </c>
      <c r="U447" t="inlineStr">
        <is>
          <t>Swap</t>
        </is>
      </c>
      <c r="AG447" s="16" t="n">
        <v>31.27679649</v>
      </c>
    </row>
    <row r="448">
      <c r="A448" t="inlineStr">
        <is>
          <t>CTAP</t>
        </is>
      </c>
      <c r="B448" t="inlineStr">
        <is>
          <t>TRS CTA SOFR +89 030827 BULLET</t>
        </is>
      </c>
      <c r="C448" t="inlineStr">
        <is>
          <t>CTA US Equity</t>
        </is>
      </c>
      <c r="F448" t="inlineStr">
        <is>
          <t>TRSBA0002</t>
        </is>
      </c>
      <c r="G448" s="11" t="n">
        <v>2220000</v>
      </c>
      <c r="H448" s="11" t="n">
        <v>30.29</v>
      </c>
      <c r="I448" s="12" t="n">
        <v>67243800</v>
      </c>
      <c r="J448" s="13" t="n">
        <v>0.42999152</v>
      </c>
      <c r="K448" s="14" t="n">
        <v>156384428.3268794</v>
      </c>
      <c r="L448" s="15" t="n">
        <v>5000001</v>
      </c>
      <c r="M448" s="16" t="n">
        <v>31.27687941</v>
      </c>
      <c r="N448" s="17">
        <f>_xlfn.IF(ISNUMBER(BDP($C448, "DELTA_MID")),BDP($C448, "DELTA_MID")," ")</f>
        <v/>
      </c>
      <c r="O448" s="17">
        <f>_xlfn.IF(ISNUMBER(N448),BDP($C448, "OPT_UNDL_TICKER"),"")</f>
        <v/>
      </c>
      <c r="P448" s="18">
        <f>_xlfn.IF(ISNUMBER(N448),BDP($C448, "OPT_UNDL_PX")," ")</f>
        <v/>
      </c>
      <c r="Q448" s="17">
        <f>_xlfn.IF(ISNUMBER(N448),+G448*BDP($C448, "PX_POS_MULT_FACTOR")*P448/K448," ")</f>
        <v/>
      </c>
      <c r="R448" s="18">
        <f>_xlfn.IF(OR($A448="TUA",$A448="TYA"),"",IF(ISNUMBER(BDP($C448,"DUR_ADJ_OAS_MID")),BDP($C448,"DUR_ADJ_OAS_MID"),IF(ISNUMBER(BDP($E448&amp;" ISIN","DUR_ADJ_OAS_MID")),BDP($E448&amp;" ISIN","DUR_ADJ_OAS_MID")," ")))</f>
        <v/>
      </c>
      <c r="S448" s="17">
        <f>_xlfn.IF(ISNUMBER(N448),Q448*N448,IF(ISNUMBER(R448),J448*R448," "))</f>
        <v/>
      </c>
      <c r="T448" t="inlineStr">
        <is>
          <t>TRSBA0002</t>
        </is>
      </c>
      <c r="U448" t="inlineStr">
        <is>
          <t>Swap</t>
        </is>
      </c>
      <c r="AG448" s="16" t="n">
        <v>31.27679649</v>
      </c>
    </row>
    <row r="449">
      <c r="A449" t="inlineStr">
        <is>
          <t>CTAP</t>
        </is>
      </c>
      <c r="B449" t="inlineStr">
        <is>
          <t>TRS CTA SOFR +85 080227 BULLET</t>
        </is>
      </c>
      <c r="C449" t="inlineStr">
        <is>
          <t>CTA US Equity</t>
        </is>
      </c>
      <c r="F449" t="inlineStr">
        <is>
          <t>TRSCI0016</t>
        </is>
      </c>
      <c r="G449" s="11" t="n">
        <v>100000</v>
      </c>
      <c r="H449" s="11" t="n">
        <v>30.29</v>
      </c>
      <c r="I449" s="12" t="n">
        <v>3029000</v>
      </c>
      <c r="J449" s="13" t="n">
        <v>0.01936899</v>
      </c>
      <c r="K449" s="14" t="n">
        <v>156384428.3268794</v>
      </c>
      <c r="L449" s="15" t="n">
        <v>5000001</v>
      </c>
      <c r="M449" s="16" t="n">
        <v>31.27687941</v>
      </c>
      <c r="N449" s="17">
        <f>_xlfn.IF(ISNUMBER(BDP($C449, "DELTA_MID")),BDP($C449, "DELTA_MID")," ")</f>
        <v/>
      </c>
      <c r="O449" s="17">
        <f>_xlfn.IF(ISNUMBER(N449),BDP($C449, "OPT_UNDL_TICKER"),"")</f>
        <v/>
      </c>
      <c r="P449" s="18">
        <f>_xlfn.IF(ISNUMBER(N449),BDP($C449, "OPT_UNDL_PX")," ")</f>
        <v/>
      </c>
      <c r="Q449" s="17">
        <f>_xlfn.IF(ISNUMBER(N449),+G449*BDP($C449, "PX_POS_MULT_FACTOR")*P449/K449," ")</f>
        <v/>
      </c>
      <c r="R449" s="18">
        <f>_xlfn.IF(OR($A449="TUA",$A449="TYA"),"",IF(ISNUMBER(BDP($C449,"DUR_ADJ_OAS_MID")),BDP($C449,"DUR_ADJ_OAS_MID"),IF(ISNUMBER(BDP($E449&amp;" ISIN","DUR_ADJ_OAS_MID")),BDP($E449&amp;" ISIN","DUR_ADJ_OAS_MID")," ")))</f>
        <v/>
      </c>
      <c r="S449" s="17">
        <f>_xlfn.IF(ISNUMBER(N449),Q449*N449,IF(ISNUMBER(R449),J449*R449," "))</f>
        <v/>
      </c>
      <c r="T449" t="inlineStr">
        <is>
          <t>TRSCI0016</t>
        </is>
      </c>
      <c r="U449" t="inlineStr">
        <is>
          <t>Swap</t>
        </is>
      </c>
      <c r="AG449" s="16" t="n">
        <v>31.27679649</v>
      </c>
    </row>
    <row r="450">
      <c r="A450" t="inlineStr">
        <is>
          <t>CTAP</t>
        </is>
      </c>
      <c r="B450" t="inlineStr">
        <is>
          <t>TRS CTA SOFR +85 020827 BULLET</t>
        </is>
      </c>
      <c r="C450" t="inlineStr">
        <is>
          <t>CTA US Equity</t>
        </is>
      </c>
      <c r="F450" t="inlineStr">
        <is>
          <t>TRSCI0003</t>
        </is>
      </c>
      <c r="G450" s="11" t="n">
        <v>40000</v>
      </c>
      <c r="H450" s="11" t="n">
        <v>30.29</v>
      </c>
      <c r="I450" s="12" t="n">
        <v>1211600</v>
      </c>
      <c r="J450" s="13" t="n">
        <v>0.00774759</v>
      </c>
      <c r="K450" s="14" t="n">
        <v>156384428.3268794</v>
      </c>
      <c r="L450" s="15" t="n">
        <v>5000001</v>
      </c>
      <c r="M450" s="16" t="n">
        <v>31.27687941</v>
      </c>
      <c r="N450" s="17">
        <f>_xlfn.IF(ISNUMBER(BDP($C450, "DELTA_MID")),BDP($C450, "DELTA_MID")," ")</f>
        <v/>
      </c>
      <c r="O450" s="17">
        <f>_xlfn.IF(ISNUMBER(N450),BDP($C450, "OPT_UNDL_TICKER"),"")</f>
        <v/>
      </c>
      <c r="P450" s="18">
        <f>_xlfn.IF(ISNUMBER(N450),BDP($C450, "OPT_UNDL_PX")," ")</f>
        <v/>
      </c>
      <c r="Q450" s="17">
        <f>_xlfn.IF(ISNUMBER(N450),+G450*BDP($C450, "PX_POS_MULT_FACTOR")*P450/K450," ")</f>
        <v/>
      </c>
      <c r="R450" s="18">
        <f>_xlfn.IF(OR($A450="TUA",$A450="TYA"),"",IF(ISNUMBER(BDP($C450,"DUR_ADJ_OAS_MID")),BDP($C450,"DUR_ADJ_OAS_MID"),IF(ISNUMBER(BDP($E450&amp;" ISIN","DUR_ADJ_OAS_MID")),BDP($E450&amp;" ISIN","DUR_ADJ_OAS_MID")," ")))</f>
        <v/>
      </c>
      <c r="S450" s="17">
        <f>_xlfn.IF(ISNUMBER(N450),Q450*N450,IF(ISNUMBER(R450),J450*R450," "))</f>
        <v/>
      </c>
      <c r="T450" t="inlineStr">
        <is>
          <t>TRSCI0003</t>
        </is>
      </c>
      <c r="U450" t="inlineStr">
        <is>
          <t>Swap</t>
        </is>
      </c>
      <c r="AG450" s="16" t="n">
        <v>31.27679649</v>
      </c>
    </row>
    <row r="451">
      <c r="A451" t="inlineStr">
        <is>
          <t>CTAP</t>
        </is>
      </c>
      <c r="B451" t="inlineStr">
        <is>
          <t>TRS CTA SOFR +85 040827 BULLET</t>
        </is>
      </c>
      <c r="C451" t="inlineStr">
        <is>
          <t>CTA US Equity</t>
        </is>
      </c>
      <c r="F451" t="inlineStr">
        <is>
          <t>TRSCI0006</t>
        </is>
      </c>
      <c r="G451" s="11" t="n">
        <v>150000</v>
      </c>
      <c r="H451" s="11" t="n">
        <v>30.29</v>
      </c>
      <c r="I451" s="12" t="n">
        <v>4543500</v>
      </c>
      <c r="J451" s="13" t="n">
        <v>0.02905348</v>
      </c>
      <c r="K451" s="14" t="n">
        <v>156384428.3268794</v>
      </c>
      <c r="L451" s="15" t="n">
        <v>5000001</v>
      </c>
      <c r="M451" s="16" t="n">
        <v>31.27687941</v>
      </c>
      <c r="N451" s="17">
        <f>_xlfn.IF(ISNUMBER(BDP($C451, "DELTA_MID")),BDP($C451, "DELTA_MID")," ")</f>
        <v/>
      </c>
      <c r="O451" s="17">
        <f>_xlfn.IF(ISNUMBER(N451),BDP($C451, "OPT_UNDL_TICKER"),"")</f>
        <v/>
      </c>
      <c r="P451" s="18">
        <f>_xlfn.IF(ISNUMBER(N451),BDP($C451, "OPT_UNDL_PX")," ")</f>
        <v/>
      </c>
      <c r="Q451" s="17">
        <f>_xlfn.IF(ISNUMBER(N451),+G451*BDP($C451, "PX_POS_MULT_FACTOR")*P451/K451," ")</f>
        <v/>
      </c>
      <c r="R451" s="18">
        <f>_xlfn.IF(OR($A451="TUA",$A451="TYA"),"",IF(ISNUMBER(BDP($C451,"DUR_ADJ_OAS_MID")),BDP($C451,"DUR_ADJ_OAS_MID"),IF(ISNUMBER(BDP($E451&amp;" ISIN","DUR_ADJ_OAS_MID")),BDP($E451&amp;" ISIN","DUR_ADJ_OAS_MID")," ")))</f>
        <v/>
      </c>
      <c r="S451" s="17">
        <f>_xlfn.IF(ISNUMBER(N451),Q451*N451,IF(ISNUMBER(R451),J451*R451," "))</f>
        <v/>
      </c>
      <c r="T451" t="inlineStr">
        <is>
          <t>TRSCI0006</t>
        </is>
      </c>
      <c r="U451" t="inlineStr">
        <is>
          <t>Swap</t>
        </is>
      </c>
      <c r="AG451" s="16" t="n">
        <v>31.27679649</v>
      </c>
    </row>
    <row r="452">
      <c r="A452" t="inlineStr">
        <is>
          <t>CTAP</t>
        </is>
      </c>
      <c r="B452" t="inlineStr">
        <is>
          <t>TRS CTA SOFR +85 020827 BULLET</t>
        </is>
      </c>
      <c r="C452" t="inlineStr">
        <is>
          <t>CTA US Equity</t>
        </is>
      </c>
      <c r="F452" t="inlineStr">
        <is>
          <t>TRSCI0001</t>
        </is>
      </c>
      <c r="G452" s="11" t="n">
        <v>70000</v>
      </c>
      <c r="H452" s="11" t="n">
        <v>30.29</v>
      </c>
      <c r="I452" s="12" t="n">
        <v>2120300</v>
      </c>
      <c r="J452" s="13" t="n">
        <v>0.01355829</v>
      </c>
      <c r="K452" s="14" t="n">
        <v>156384428.3268794</v>
      </c>
      <c r="L452" s="15" t="n">
        <v>5000001</v>
      </c>
      <c r="M452" s="16" t="n">
        <v>31.27687941</v>
      </c>
      <c r="N452" s="17">
        <f>_xlfn.IF(ISNUMBER(BDP($C452, "DELTA_MID")),BDP($C452, "DELTA_MID")," ")</f>
        <v/>
      </c>
      <c r="O452" s="17">
        <f>_xlfn.IF(ISNUMBER(N452),BDP($C452, "OPT_UNDL_TICKER"),"")</f>
        <v/>
      </c>
      <c r="P452" s="18">
        <f>_xlfn.IF(ISNUMBER(N452),BDP($C452, "OPT_UNDL_PX")," ")</f>
        <v/>
      </c>
      <c r="Q452" s="17">
        <f>_xlfn.IF(ISNUMBER(N452),+G452*BDP($C452, "PX_POS_MULT_FACTOR")*P452/K452," ")</f>
        <v/>
      </c>
      <c r="R452" s="18">
        <f>_xlfn.IF(OR($A452="TUA",$A452="TYA"),"",IF(ISNUMBER(BDP($C452,"DUR_ADJ_OAS_MID")),BDP($C452,"DUR_ADJ_OAS_MID"),IF(ISNUMBER(BDP($E452&amp;" ISIN","DUR_ADJ_OAS_MID")),BDP($E452&amp;" ISIN","DUR_ADJ_OAS_MID")," ")))</f>
        <v/>
      </c>
      <c r="S452" s="17">
        <f>_xlfn.IF(ISNUMBER(N452),Q452*N452,IF(ISNUMBER(R452),J452*R452," "))</f>
        <v/>
      </c>
      <c r="T452" t="inlineStr">
        <is>
          <t>TRSCI0001</t>
        </is>
      </c>
      <c r="U452" t="inlineStr">
        <is>
          <t>Swap</t>
        </is>
      </c>
      <c r="AG452" s="16" t="n">
        <v>31.27679649</v>
      </c>
    </row>
    <row r="453">
      <c r="A453" t="inlineStr">
        <is>
          <t>CTAP</t>
        </is>
      </c>
      <c r="B453" t="inlineStr">
        <is>
          <t>TRS CTA SOFR +100 082427 BULLET</t>
        </is>
      </c>
      <c r="C453" t="inlineStr">
        <is>
          <t>CTA US Equity</t>
        </is>
      </c>
      <c r="F453" t="inlineStr">
        <is>
          <t>TRSBP0010</t>
        </is>
      </c>
      <c r="G453" s="11" t="n">
        <v>750000</v>
      </c>
      <c r="H453" s="11" t="n">
        <v>30.29</v>
      </c>
      <c r="I453" s="12" t="n">
        <v>22717500</v>
      </c>
      <c r="J453" s="13" t="n">
        <v>0.14526741</v>
      </c>
      <c r="K453" s="14" t="n">
        <v>156384428.3268794</v>
      </c>
      <c r="L453" s="15" t="n">
        <v>5000001</v>
      </c>
      <c r="M453" s="16" t="n">
        <v>31.27687941</v>
      </c>
      <c r="N453" s="17">
        <f>_xlfn.IF(ISNUMBER(BDP($C453, "DELTA_MID")),BDP($C453, "DELTA_MID")," ")</f>
        <v/>
      </c>
      <c r="O453" s="17">
        <f>_xlfn.IF(ISNUMBER(N453),BDP($C453, "OPT_UNDL_TICKER"),"")</f>
        <v/>
      </c>
      <c r="P453" s="18">
        <f>_xlfn.IF(ISNUMBER(N453),BDP($C453, "OPT_UNDL_PX")," ")</f>
        <v/>
      </c>
      <c r="Q453" s="17">
        <f>_xlfn.IF(ISNUMBER(N453),+G453*BDP($C453, "PX_POS_MULT_FACTOR")*P453/K453," ")</f>
        <v/>
      </c>
      <c r="R453" s="18">
        <f>_xlfn.IF(OR($A453="TUA",$A453="TYA"),"",IF(ISNUMBER(BDP($C453,"DUR_ADJ_OAS_MID")),BDP($C453,"DUR_ADJ_OAS_MID"),IF(ISNUMBER(BDP($E453&amp;" ISIN","DUR_ADJ_OAS_MID")),BDP($E453&amp;" ISIN","DUR_ADJ_OAS_MID")," ")))</f>
        <v/>
      </c>
      <c r="S453" s="17">
        <f>_xlfn.IF(ISNUMBER(N453),Q453*N453,IF(ISNUMBER(R453),J453*R453," "))</f>
        <v/>
      </c>
      <c r="T453" t="inlineStr">
        <is>
          <t>TRSBP0010</t>
        </is>
      </c>
      <c r="U453" t="inlineStr">
        <is>
          <t>Swap</t>
        </is>
      </c>
      <c r="AG453" s="16" t="n">
        <v>31.27679649</v>
      </c>
    </row>
    <row r="454">
      <c r="A454" t="inlineStr">
        <is>
          <t>CTAP</t>
        </is>
      </c>
      <c r="B454" t="inlineStr">
        <is>
          <t>TRS CTA SOFR +90 050727 BULLET</t>
        </is>
      </c>
      <c r="C454" t="inlineStr">
        <is>
          <t>CTA US Equity</t>
        </is>
      </c>
      <c r="F454" t="inlineStr">
        <is>
          <t>TRSBP0003</t>
        </is>
      </c>
      <c r="G454" s="11" t="n">
        <v>75000</v>
      </c>
      <c r="H454" s="11" t="n">
        <v>30.29</v>
      </c>
      <c r="I454" s="12" t="n">
        <v>2271750</v>
      </c>
      <c r="J454" s="13" t="n">
        <v>0.01452674</v>
      </c>
      <c r="K454" s="14" t="n">
        <v>156384428.3268794</v>
      </c>
      <c r="L454" s="15" t="n">
        <v>5000001</v>
      </c>
      <c r="M454" s="16" t="n">
        <v>31.27687941</v>
      </c>
      <c r="N454" s="17">
        <f>_xlfn.IF(ISNUMBER(BDP($C454, "DELTA_MID")),BDP($C454, "DELTA_MID")," ")</f>
        <v/>
      </c>
      <c r="O454" s="17">
        <f>_xlfn.IF(ISNUMBER(N454),BDP($C454, "OPT_UNDL_TICKER"),"")</f>
        <v/>
      </c>
      <c r="P454" s="18">
        <f>_xlfn.IF(ISNUMBER(N454),BDP($C454, "OPT_UNDL_PX")," ")</f>
        <v/>
      </c>
      <c r="Q454" s="17">
        <f>_xlfn.IF(ISNUMBER(N454),+G454*BDP($C454, "PX_POS_MULT_FACTOR")*P454/K454," ")</f>
        <v/>
      </c>
      <c r="R454" s="18">
        <f>_xlfn.IF(OR($A454="TUA",$A454="TYA"),"",IF(ISNUMBER(BDP($C454,"DUR_ADJ_OAS_MID")),BDP($C454,"DUR_ADJ_OAS_MID"),IF(ISNUMBER(BDP($E454&amp;" ISIN","DUR_ADJ_OAS_MID")),BDP($E454&amp;" ISIN","DUR_ADJ_OAS_MID")," ")))</f>
        <v/>
      </c>
      <c r="S454" s="17">
        <f>_xlfn.IF(ISNUMBER(N454),Q454*N454,IF(ISNUMBER(R454),J454*R454," "))</f>
        <v/>
      </c>
      <c r="T454" t="inlineStr">
        <is>
          <t>TRSBP0003</t>
        </is>
      </c>
      <c r="U454" t="inlineStr">
        <is>
          <t>Swap</t>
        </is>
      </c>
      <c r="AG454" s="16" t="n">
        <v>31.27679649</v>
      </c>
    </row>
    <row r="455">
      <c r="A455" t="inlineStr">
        <is>
          <t>CTAP</t>
        </is>
      </c>
      <c r="B455" t="inlineStr">
        <is>
          <t>TRS CTA SOFR +89 010827 BULLET</t>
        </is>
      </c>
      <c r="C455" t="inlineStr">
        <is>
          <t>CTABA1TRS 00001</t>
        </is>
      </c>
      <c r="F455" t="inlineStr">
        <is>
          <t>CTABA1TRS 00001</t>
        </is>
      </c>
      <c r="G455" s="11" t="n">
        <v>-2505830.44</v>
      </c>
      <c r="H455" s="11" t="n">
        <v>1</v>
      </c>
      <c r="I455" s="12" t="n">
        <v>-2505830.44</v>
      </c>
      <c r="J455" s="13" t="n">
        <v>-0.01602357</v>
      </c>
      <c r="K455" s="14" t="n">
        <v>156384428.3268794</v>
      </c>
      <c r="L455" s="15" t="n">
        <v>5000001</v>
      </c>
      <c r="M455" s="16" t="n">
        <v>31.27687941</v>
      </c>
      <c r="N455" s="17">
        <f>_xlfn.IF(ISNUMBER(BDP($C455, "DELTA_MID")),BDP($C455, "DELTA_MID")," ")</f>
        <v/>
      </c>
      <c r="O455" s="17">
        <f>_xlfn.IF(ISNUMBER(N455),BDP($C455, "OPT_UNDL_TICKER"),"")</f>
        <v/>
      </c>
      <c r="P455" s="18">
        <f>_xlfn.IF(ISNUMBER(N455),BDP($C455, "OPT_UNDL_PX")," ")</f>
        <v/>
      </c>
      <c r="Q455" s="17">
        <f>_xlfn.IF(ISNUMBER(N455),+G455*BDP($C455, "PX_POS_MULT_FACTOR")*P455/K455," ")</f>
        <v/>
      </c>
      <c r="R455" s="18">
        <f>_xlfn.IF(OR($A455="TUA",$A455="TYA"),"",IF(ISNUMBER(BDP($C455,"DUR_ADJ_OAS_MID")),BDP($C455,"DUR_ADJ_OAS_MID"),IF(ISNUMBER(BDP($E455&amp;" ISIN","DUR_ADJ_OAS_MID")),BDP($E455&amp;" ISIN","DUR_ADJ_OAS_MID")," ")))</f>
        <v/>
      </c>
      <c r="S455" s="17">
        <f>_xlfn.IF(ISNUMBER(N455),Q455*N455,IF(ISNUMBER(R455),J455*R455," "))</f>
        <v/>
      </c>
      <c r="T455" t="inlineStr">
        <is>
          <t>CTABA1TRS 00001</t>
        </is>
      </c>
      <c r="U455" t="inlineStr">
        <is>
          <t>Swap</t>
        </is>
      </c>
      <c r="AG455" s="16" t="n">
        <v>31.27679649</v>
      </c>
    </row>
    <row r="456">
      <c r="A456" t="inlineStr">
        <is>
          <t>CTAP</t>
        </is>
      </c>
      <c r="B456" t="inlineStr">
        <is>
          <t>TRS CTA SOFR +85 011227 BULLET</t>
        </is>
      </c>
      <c r="C456" t="inlineStr">
        <is>
          <t>CTACI1TRS 00001</t>
        </is>
      </c>
      <c r="F456" t="inlineStr">
        <is>
          <t>CTACI1TRS 00001</t>
        </is>
      </c>
      <c r="G456" s="11" t="n">
        <v>-615710</v>
      </c>
      <c r="H456" s="11" t="n">
        <v>1</v>
      </c>
      <c r="I456" s="12" t="n">
        <v>-615710</v>
      </c>
      <c r="J456" s="13" t="n">
        <v>-0.00393717</v>
      </c>
      <c r="K456" s="14" t="n">
        <v>156384428.3268794</v>
      </c>
      <c r="L456" s="15" t="n">
        <v>5000001</v>
      </c>
      <c r="M456" s="16" t="n">
        <v>31.27687941</v>
      </c>
      <c r="N456" s="17">
        <f>_xlfn.IF(ISNUMBER(BDP($C456, "DELTA_MID")),BDP($C456, "DELTA_MID")," ")</f>
        <v/>
      </c>
      <c r="O456" s="17">
        <f>_xlfn.IF(ISNUMBER(N456),BDP($C456, "OPT_UNDL_TICKER"),"")</f>
        <v/>
      </c>
      <c r="P456" s="18">
        <f>_xlfn.IF(ISNUMBER(N456),BDP($C456, "OPT_UNDL_PX")," ")</f>
        <v/>
      </c>
      <c r="Q456" s="17">
        <f>_xlfn.IF(ISNUMBER(N456),+G456*BDP($C456, "PX_POS_MULT_FACTOR")*P456/K456," ")</f>
        <v/>
      </c>
      <c r="R456" s="18">
        <f>_xlfn.IF(OR($A456="TUA",$A456="TYA"),"",IF(ISNUMBER(BDP($C456,"DUR_ADJ_OAS_MID")),BDP($C456,"DUR_ADJ_OAS_MID"),IF(ISNUMBER(BDP($E456&amp;" ISIN","DUR_ADJ_OAS_MID")),BDP($E456&amp;" ISIN","DUR_ADJ_OAS_MID")," ")))</f>
        <v/>
      </c>
      <c r="S456" s="17">
        <f>_xlfn.IF(ISNUMBER(N456),Q456*N456,IF(ISNUMBER(R456),J456*R456," "))</f>
        <v/>
      </c>
      <c r="T456" t="inlineStr">
        <is>
          <t>CTACI1TRS 00001</t>
        </is>
      </c>
      <c r="U456" t="inlineStr">
        <is>
          <t>Swap</t>
        </is>
      </c>
      <c r="AG456" s="16" t="n">
        <v>31.27679649</v>
      </c>
    </row>
    <row r="457">
      <c r="A457" t="inlineStr">
        <is>
          <t>CTAP</t>
        </is>
      </c>
      <c r="B457" t="inlineStr">
        <is>
          <t>TRS CTA SOFR +85 011227 BULLET</t>
        </is>
      </c>
      <c r="C457" t="inlineStr">
        <is>
          <t>CTACI2TRS 00001</t>
        </is>
      </c>
      <c r="F457" t="inlineStr">
        <is>
          <t>CTACI2TRS 00001</t>
        </is>
      </c>
      <c r="G457" s="11" t="n">
        <v>-640647.6</v>
      </c>
      <c r="H457" s="11" t="n">
        <v>1</v>
      </c>
      <c r="I457" s="12" t="n">
        <v>-640647.6</v>
      </c>
      <c r="J457" s="13" t="n">
        <v>-0.00409663</v>
      </c>
      <c r="K457" s="14" t="n">
        <v>156384428.3268794</v>
      </c>
      <c r="L457" s="15" t="n">
        <v>5000001</v>
      </c>
      <c r="M457" s="16" t="n">
        <v>31.27687941</v>
      </c>
      <c r="N457" s="17">
        <f>_xlfn.IF(ISNUMBER(BDP($C457, "DELTA_MID")),BDP($C457, "DELTA_MID")," ")</f>
        <v/>
      </c>
      <c r="O457" s="17">
        <f>_xlfn.IF(ISNUMBER(N457),BDP($C457, "OPT_UNDL_TICKER"),"")</f>
        <v/>
      </c>
      <c r="P457" s="18">
        <f>_xlfn.IF(ISNUMBER(N457),BDP($C457, "OPT_UNDL_PX")," ")</f>
        <v/>
      </c>
      <c r="Q457" s="17">
        <f>_xlfn.IF(ISNUMBER(N457),+G457*BDP($C457, "PX_POS_MULT_FACTOR")*P457/K457," ")</f>
        <v/>
      </c>
      <c r="R457" s="18">
        <f>_xlfn.IF(OR($A457="TUA",$A457="TYA"),"",IF(ISNUMBER(BDP($C457,"DUR_ADJ_OAS_MID")),BDP($C457,"DUR_ADJ_OAS_MID"),IF(ISNUMBER(BDP($E457&amp;" ISIN","DUR_ADJ_OAS_MID")),BDP($E457&amp;" ISIN","DUR_ADJ_OAS_MID")," ")))</f>
        <v/>
      </c>
      <c r="S457" s="17">
        <f>_xlfn.IF(ISNUMBER(N457),Q457*N457,IF(ISNUMBER(R457),J457*R457," "))</f>
        <v/>
      </c>
      <c r="T457" t="inlineStr">
        <is>
          <t>CTACI2TRS 00001</t>
        </is>
      </c>
      <c r="U457" t="inlineStr">
        <is>
          <t>Swap</t>
        </is>
      </c>
      <c r="AG457" s="16" t="n">
        <v>31.27679649</v>
      </c>
    </row>
    <row r="458">
      <c r="A458" t="inlineStr">
        <is>
          <t>CTAP</t>
        </is>
      </c>
      <c r="B458" t="inlineStr">
        <is>
          <t>TRS CTA SOFR +85 011227 BULLET</t>
        </is>
      </c>
      <c r="C458" t="inlineStr">
        <is>
          <t>CTACI3TRS 00001</t>
        </is>
      </c>
      <c r="F458" t="inlineStr">
        <is>
          <t>CTACI3TRS 00001</t>
        </is>
      </c>
      <c r="G458" s="11" t="n">
        <v>-705120</v>
      </c>
      <c r="H458" s="11" t="n">
        <v>1</v>
      </c>
      <c r="I458" s="12" t="n">
        <v>-705120</v>
      </c>
      <c r="J458" s="13" t="n">
        <v>-0.0045089</v>
      </c>
      <c r="K458" s="14" t="n">
        <v>156384428.3268794</v>
      </c>
      <c r="L458" s="15" t="n">
        <v>5000001</v>
      </c>
      <c r="M458" s="16" t="n">
        <v>31.27687941</v>
      </c>
      <c r="N458" s="17">
        <f>_xlfn.IF(ISNUMBER(BDP($C458, "DELTA_MID")),BDP($C458, "DELTA_MID")," ")</f>
        <v/>
      </c>
      <c r="O458" s="17">
        <f>_xlfn.IF(ISNUMBER(N458),BDP($C458, "OPT_UNDL_TICKER"),"")</f>
        <v/>
      </c>
      <c r="P458" s="18">
        <f>_xlfn.IF(ISNUMBER(N458),BDP($C458, "OPT_UNDL_PX")," ")</f>
        <v/>
      </c>
      <c r="Q458" s="17">
        <f>_xlfn.IF(ISNUMBER(N458),+G458*BDP($C458, "PX_POS_MULT_FACTOR")*P458/K458," ")</f>
        <v/>
      </c>
      <c r="R458" s="18">
        <f>_xlfn.IF(OR($A458="TUA",$A458="TYA"),"",IF(ISNUMBER(BDP($C458,"DUR_ADJ_OAS_MID")),BDP($C458,"DUR_ADJ_OAS_MID"),IF(ISNUMBER(BDP($E458&amp;" ISIN","DUR_ADJ_OAS_MID")),BDP($E458&amp;" ISIN","DUR_ADJ_OAS_MID")," ")))</f>
        <v/>
      </c>
      <c r="S458" s="17">
        <f>_xlfn.IF(ISNUMBER(N458),Q458*N458,IF(ISNUMBER(R458),J458*R458," "))</f>
        <v/>
      </c>
      <c r="T458" t="inlineStr">
        <is>
          <t>CTACI3TRS 00001</t>
        </is>
      </c>
      <c r="U458" t="inlineStr">
        <is>
          <t>Swap</t>
        </is>
      </c>
      <c r="AG458" s="16" t="n">
        <v>31.27679649</v>
      </c>
    </row>
    <row r="459">
      <c r="A459" t="inlineStr">
        <is>
          <t>CTAP</t>
        </is>
      </c>
      <c r="B459" t="inlineStr">
        <is>
          <t>TRS CTA SOFR +85 011227 BULLET</t>
        </is>
      </c>
      <c r="C459" t="inlineStr">
        <is>
          <t>CTACI4TRS 00001</t>
        </is>
      </c>
      <c r="F459" t="inlineStr">
        <is>
          <t>CTACI4TRS 00001</t>
        </is>
      </c>
      <c r="G459" s="11" t="n">
        <v>-563454</v>
      </c>
      <c r="H459" s="11" t="n">
        <v>1</v>
      </c>
      <c r="I459" s="12" t="n">
        <v>-563454</v>
      </c>
      <c r="J459" s="13" t="n">
        <v>-0.00360302</v>
      </c>
      <c r="K459" s="14" t="n">
        <v>156384428.3268794</v>
      </c>
      <c r="L459" s="15" t="n">
        <v>5000001</v>
      </c>
      <c r="M459" s="16" t="n">
        <v>31.27687941</v>
      </c>
      <c r="N459" s="17">
        <f>_xlfn.IF(ISNUMBER(BDP($C459, "DELTA_MID")),BDP($C459, "DELTA_MID")," ")</f>
        <v/>
      </c>
      <c r="O459" s="17">
        <f>_xlfn.IF(ISNUMBER(N459),BDP($C459, "OPT_UNDL_TICKER"),"")</f>
        <v/>
      </c>
      <c r="P459" s="18">
        <f>_xlfn.IF(ISNUMBER(N459),BDP($C459, "OPT_UNDL_PX")," ")</f>
        <v/>
      </c>
      <c r="Q459" s="17">
        <f>_xlfn.IF(ISNUMBER(N459),+G459*BDP($C459, "PX_POS_MULT_FACTOR")*P459/K459," ")</f>
        <v/>
      </c>
      <c r="R459" s="18">
        <f>_xlfn.IF(OR($A459="TUA",$A459="TYA"),"",IF(ISNUMBER(BDP($C459,"DUR_ADJ_OAS_MID")),BDP($C459,"DUR_ADJ_OAS_MID"),IF(ISNUMBER(BDP($E459&amp;" ISIN","DUR_ADJ_OAS_MID")),BDP($E459&amp;" ISIN","DUR_ADJ_OAS_MID")," ")))</f>
        <v/>
      </c>
      <c r="S459" s="17">
        <f>_xlfn.IF(ISNUMBER(N459),Q459*N459,IF(ISNUMBER(R459),J459*R459," "))</f>
        <v/>
      </c>
      <c r="T459" t="inlineStr">
        <is>
          <t>CTACI4TRS 00001</t>
        </is>
      </c>
      <c r="U459" t="inlineStr">
        <is>
          <t>Swap</t>
        </is>
      </c>
      <c r="AG459" s="16" t="n">
        <v>31.27679649</v>
      </c>
    </row>
    <row r="460">
      <c r="A460" t="inlineStr">
        <is>
          <t>CTAP</t>
        </is>
      </c>
      <c r="B460" t="inlineStr">
        <is>
          <t>TRS CTA SOFR +85 011227 BULLET</t>
        </is>
      </c>
      <c r="C460" t="inlineStr">
        <is>
          <t>CTACI5TRS 00001</t>
        </is>
      </c>
      <c r="F460" t="inlineStr">
        <is>
          <t>CTACI5TRS 00001</t>
        </is>
      </c>
      <c r="G460" s="11" t="n">
        <v>-692750</v>
      </c>
      <c r="H460" s="11" t="n">
        <v>1</v>
      </c>
      <c r="I460" s="12" t="n">
        <v>-692750</v>
      </c>
      <c r="J460" s="13" t="n">
        <v>-0.0044298</v>
      </c>
      <c r="K460" s="14" t="n">
        <v>156384428.3268794</v>
      </c>
      <c r="L460" s="15" t="n">
        <v>5000001</v>
      </c>
      <c r="M460" s="16" t="n">
        <v>31.27687941</v>
      </c>
      <c r="N460" s="17">
        <f>_xlfn.IF(ISNUMBER(BDP($C460, "DELTA_MID")),BDP($C460, "DELTA_MID")," ")</f>
        <v/>
      </c>
      <c r="O460" s="17">
        <f>_xlfn.IF(ISNUMBER(N460),BDP($C460, "OPT_UNDL_TICKER"),"")</f>
        <v/>
      </c>
      <c r="P460" s="18">
        <f>_xlfn.IF(ISNUMBER(N460),BDP($C460, "OPT_UNDL_PX")," ")</f>
        <v/>
      </c>
      <c r="Q460" s="17">
        <f>_xlfn.IF(ISNUMBER(N460),+G460*BDP($C460, "PX_POS_MULT_FACTOR")*P460/K460," ")</f>
        <v/>
      </c>
      <c r="R460" s="18">
        <f>_xlfn.IF(OR($A460="TUA",$A460="TYA"),"",IF(ISNUMBER(BDP($C460,"DUR_ADJ_OAS_MID")),BDP($C460,"DUR_ADJ_OAS_MID"),IF(ISNUMBER(BDP($E460&amp;" ISIN","DUR_ADJ_OAS_MID")),BDP($E460&amp;" ISIN","DUR_ADJ_OAS_MID")," ")))</f>
        <v/>
      </c>
      <c r="S460" s="17">
        <f>_xlfn.IF(ISNUMBER(N460),Q460*N460,IF(ISNUMBER(R460),J460*R460," "))</f>
        <v/>
      </c>
      <c r="T460" t="inlineStr">
        <is>
          <t>CTACI5TRS 00001</t>
        </is>
      </c>
      <c r="U460" t="inlineStr">
        <is>
          <t>Swap</t>
        </is>
      </c>
      <c r="AG460" s="16" t="n">
        <v>31.27679649</v>
      </c>
    </row>
    <row r="461">
      <c r="A461" t="inlineStr">
        <is>
          <t>CTAP</t>
        </is>
      </c>
      <c r="B461" t="inlineStr">
        <is>
          <t>TRS CTA SOFR +85 011227 BULLET</t>
        </is>
      </c>
      <c r="C461" t="inlineStr">
        <is>
          <t>CTACI6TRS 00001</t>
        </is>
      </c>
      <c r="F461" t="inlineStr">
        <is>
          <t>CTACI6TRS 00001</t>
        </is>
      </c>
      <c r="G461" s="11" t="n">
        <v>-689000</v>
      </c>
      <c r="H461" s="11" t="n">
        <v>1</v>
      </c>
      <c r="I461" s="12" t="n">
        <v>-689000</v>
      </c>
      <c r="J461" s="13" t="n">
        <v>-0.00440582</v>
      </c>
      <c r="K461" s="14" t="n">
        <v>156384428.3268794</v>
      </c>
      <c r="L461" s="15" t="n">
        <v>5000001</v>
      </c>
      <c r="M461" s="16" t="n">
        <v>31.27687941</v>
      </c>
      <c r="N461" s="17">
        <f>_xlfn.IF(ISNUMBER(BDP($C461, "DELTA_MID")),BDP($C461, "DELTA_MID")," ")</f>
        <v/>
      </c>
      <c r="O461" s="17">
        <f>_xlfn.IF(ISNUMBER(N461),BDP($C461, "OPT_UNDL_TICKER"),"")</f>
        <v/>
      </c>
      <c r="P461" s="18">
        <f>_xlfn.IF(ISNUMBER(N461),BDP($C461, "OPT_UNDL_PX")," ")</f>
        <v/>
      </c>
      <c r="Q461" s="17">
        <f>_xlfn.IF(ISNUMBER(N461),+G461*BDP($C461, "PX_POS_MULT_FACTOR")*P461/K461," ")</f>
        <v/>
      </c>
      <c r="R461" s="18">
        <f>_xlfn.IF(OR($A461="TUA",$A461="TYA"),"",IF(ISNUMBER(BDP($C461,"DUR_ADJ_OAS_MID")),BDP($C461,"DUR_ADJ_OAS_MID"),IF(ISNUMBER(BDP($E461&amp;" ISIN","DUR_ADJ_OAS_MID")),BDP($E461&amp;" ISIN","DUR_ADJ_OAS_MID")," ")))</f>
        <v/>
      </c>
      <c r="S461" s="17">
        <f>_xlfn.IF(ISNUMBER(N461),Q461*N461,IF(ISNUMBER(R461),J461*R461," "))</f>
        <v/>
      </c>
      <c r="T461" t="inlineStr">
        <is>
          <t>CTACI6TRS 00001</t>
        </is>
      </c>
      <c r="U461" t="inlineStr">
        <is>
          <t>Swap</t>
        </is>
      </c>
      <c r="AG461" s="16" t="n">
        <v>31.27679649</v>
      </c>
    </row>
    <row r="462">
      <c r="A462" t="inlineStr">
        <is>
          <t>CTAP</t>
        </is>
      </c>
      <c r="B462" t="inlineStr">
        <is>
          <t>TRS SPUC SOFR +100 100127 BULLET</t>
        </is>
      </c>
      <c r="C462" t="inlineStr">
        <is>
          <t>SPUC US Equity</t>
        </is>
      </c>
      <c r="F462" t="inlineStr">
        <is>
          <t>TRSBA0027</t>
        </is>
      </c>
      <c r="G462" s="11" t="n">
        <v>75000</v>
      </c>
      <c r="H462" s="11" t="n">
        <v>49.26</v>
      </c>
      <c r="I462" s="12" t="n">
        <v>3694500</v>
      </c>
      <c r="J462" s="13" t="n">
        <v>0.02362454</v>
      </c>
      <c r="K462" s="14" t="n">
        <v>156384428.3268794</v>
      </c>
      <c r="L462" s="15" t="n">
        <v>5000001</v>
      </c>
      <c r="M462" s="16" t="n">
        <v>31.27687941</v>
      </c>
      <c r="N462" s="17">
        <f>_xlfn.IF(ISNUMBER(BDP($C462, "DELTA_MID")),BDP($C462, "DELTA_MID")," ")</f>
        <v/>
      </c>
      <c r="O462" s="17">
        <f>_xlfn.IF(ISNUMBER(N462),BDP($C462, "OPT_UNDL_TICKER"),"")</f>
        <v/>
      </c>
      <c r="P462" s="18">
        <f>_xlfn.IF(ISNUMBER(N462),BDP($C462, "OPT_UNDL_PX")," ")</f>
        <v/>
      </c>
      <c r="Q462" s="17">
        <f>_xlfn.IF(ISNUMBER(N462),+G462*BDP($C462, "PX_POS_MULT_FACTOR")*P462/K462," ")</f>
        <v/>
      </c>
      <c r="R462" s="18">
        <f>_xlfn.IF(OR($A462="TUA",$A462="TYA"),"",IF(ISNUMBER(BDP($C462,"DUR_ADJ_OAS_MID")),BDP($C462,"DUR_ADJ_OAS_MID"),IF(ISNUMBER(BDP($E462&amp;" ISIN","DUR_ADJ_OAS_MID")),BDP($E462&amp;" ISIN","DUR_ADJ_OAS_MID")," ")))</f>
        <v/>
      </c>
      <c r="S462" s="17">
        <f>_xlfn.IF(ISNUMBER(N462),Q462*N462,IF(ISNUMBER(R462),J462*R462," "))</f>
        <v/>
      </c>
      <c r="T462" t="inlineStr">
        <is>
          <t>TRSBA0027</t>
        </is>
      </c>
      <c r="U462" t="inlineStr">
        <is>
          <t>Swap</t>
        </is>
      </c>
      <c r="AG462" s="16" t="n">
        <v>31.27679649</v>
      </c>
    </row>
    <row r="463">
      <c r="A463" t="inlineStr">
        <is>
          <t>CTAP</t>
        </is>
      </c>
      <c r="B463" t="inlineStr">
        <is>
          <t>TRS SPUC SOFR +100 083127 BULLET</t>
        </is>
      </c>
      <c r="C463" t="inlineStr">
        <is>
          <t>SPUC US Equity</t>
        </is>
      </c>
      <c r="F463" t="inlineStr">
        <is>
          <t>TRSBA0025</t>
        </is>
      </c>
      <c r="G463" s="11" t="n">
        <v>850000</v>
      </c>
      <c r="H463" s="11" t="n">
        <v>49.26</v>
      </c>
      <c r="I463" s="12" t="n">
        <v>41871000</v>
      </c>
      <c r="J463" s="13" t="n">
        <v>0.26774476</v>
      </c>
      <c r="K463" s="14" t="n">
        <v>156384428.3268794</v>
      </c>
      <c r="L463" s="15" t="n">
        <v>5000001</v>
      </c>
      <c r="M463" s="16" t="n">
        <v>31.27687941</v>
      </c>
      <c r="N463" s="17">
        <f>_xlfn.IF(ISNUMBER(BDP($C463, "DELTA_MID")),BDP($C463, "DELTA_MID")," ")</f>
        <v/>
      </c>
      <c r="O463" s="17">
        <f>_xlfn.IF(ISNUMBER(N463),BDP($C463, "OPT_UNDL_TICKER"),"")</f>
        <v/>
      </c>
      <c r="P463" s="18">
        <f>_xlfn.IF(ISNUMBER(N463),BDP($C463, "OPT_UNDL_PX")," ")</f>
        <v/>
      </c>
      <c r="Q463" s="17">
        <f>_xlfn.IF(ISNUMBER(N463),+G463*BDP($C463, "PX_POS_MULT_FACTOR")*P463/K463," ")</f>
        <v/>
      </c>
      <c r="R463" s="18">
        <f>_xlfn.IF(OR($A463="TUA",$A463="TYA"),"",IF(ISNUMBER(BDP($C463,"DUR_ADJ_OAS_MID")),BDP($C463,"DUR_ADJ_OAS_MID"),IF(ISNUMBER(BDP($E463&amp;" ISIN","DUR_ADJ_OAS_MID")),BDP($E463&amp;" ISIN","DUR_ADJ_OAS_MID")," ")))</f>
        <v/>
      </c>
      <c r="S463" s="17">
        <f>_xlfn.IF(ISNUMBER(N463),Q463*N463,IF(ISNUMBER(R463),J463*R463," "))</f>
        <v/>
      </c>
      <c r="T463" t="inlineStr">
        <is>
          <t>TRSBA0025</t>
        </is>
      </c>
      <c r="U463" t="inlineStr">
        <is>
          <t>Swap</t>
        </is>
      </c>
      <c r="AG463" s="16" t="n">
        <v>31.27679649</v>
      </c>
    </row>
    <row r="464">
      <c r="A464" t="inlineStr">
        <is>
          <t>CTAP</t>
        </is>
      </c>
      <c r="B464" t="inlineStr">
        <is>
          <t>TRS SPUC SOFR +105 081727 BULLET</t>
        </is>
      </c>
      <c r="C464" t="inlineStr">
        <is>
          <t>SPUC US Equity</t>
        </is>
      </c>
      <c r="F464" t="inlineStr">
        <is>
          <t>TRSCI0017</t>
        </is>
      </c>
      <c r="G464" s="11" t="n">
        <v>600000</v>
      </c>
      <c r="H464" s="11" t="n">
        <v>49.26</v>
      </c>
      <c r="I464" s="12" t="n">
        <v>29556000</v>
      </c>
      <c r="J464" s="13" t="n">
        <v>0.1889963</v>
      </c>
      <c r="K464" s="14" t="n">
        <v>156384428.3268794</v>
      </c>
      <c r="L464" s="15" t="n">
        <v>5000001</v>
      </c>
      <c r="M464" s="16" t="n">
        <v>31.27687941</v>
      </c>
      <c r="N464" s="17">
        <f>_xlfn.IF(ISNUMBER(BDP($C464, "DELTA_MID")),BDP($C464, "DELTA_MID")," ")</f>
        <v/>
      </c>
      <c r="O464" s="17">
        <f>_xlfn.IF(ISNUMBER(N464),BDP($C464, "OPT_UNDL_TICKER"),"")</f>
        <v/>
      </c>
      <c r="P464" s="18">
        <f>_xlfn.IF(ISNUMBER(N464),BDP($C464, "OPT_UNDL_PX")," ")</f>
        <v/>
      </c>
      <c r="Q464" s="17">
        <f>_xlfn.IF(ISNUMBER(N464),+G464*BDP($C464, "PX_POS_MULT_FACTOR")*P464/K464," ")</f>
        <v/>
      </c>
      <c r="R464" s="18">
        <f>_xlfn.IF(OR($A464="TUA",$A464="TYA"),"",IF(ISNUMBER(BDP($C464,"DUR_ADJ_OAS_MID")),BDP($C464,"DUR_ADJ_OAS_MID"),IF(ISNUMBER(BDP($E464&amp;" ISIN","DUR_ADJ_OAS_MID")),BDP($E464&amp;" ISIN","DUR_ADJ_OAS_MID")," ")))</f>
        <v/>
      </c>
      <c r="S464" s="17">
        <f>_xlfn.IF(ISNUMBER(N464),Q464*N464,IF(ISNUMBER(R464),J464*R464," "))</f>
        <v/>
      </c>
      <c r="T464" t="inlineStr">
        <is>
          <t>TRSCI0017</t>
        </is>
      </c>
      <c r="U464" t="inlineStr">
        <is>
          <t>Swap</t>
        </is>
      </c>
      <c r="AG464" s="16" t="n">
        <v>31.27679649</v>
      </c>
    </row>
    <row r="465">
      <c r="A465" t="inlineStr">
        <is>
          <t>CTAP</t>
        </is>
      </c>
      <c r="B465" t="inlineStr">
        <is>
          <t>TRS SPUC OBFR +125 082727 BULLET</t>
        </is>
      </c>
      <c r="C465" t="inlineStr">
        <is>
          <t>SPUC US Equity</t>
        </is>
      </c>
      <c r="F465" t="inlineStr">
        <is>
          <t>TRSCS0002</t>
        </is>
      </c>
      <c r="G465" s="11" t="n">
        <v>300000</v>
      </c>
      <c r="H465" s="11" t="n">
        <v>49.26</v>
      </c>
      <c r="I465" s="12" t="n">
        <v>14778000</v>
      </c>
      <c r="J465" s="13" t="n">
        <v>0.09449815</v>
      </c>
      <c r="K465" s="14" t="n">
        <v>156384428.3268794</v>
      </c>
      <c r="L465" s="15" t="n">
        <v>5000001</v>
      </c>
      <c r="M465" s="16" t="n">
        <v>31.27687941</v>
      </c>
      <c r="N465" s="17">
        <f>_xlfn.IF(ISNUMBER(BDP($C465, "DELTA_MID")),BDP($C465, "DELTA_MID")," ")</f>
        <v/>
      </c>
      <c r="O465" s="17">
        <f>_xlfn.IF(ISNUMBER(N465),BDP($C465, "OPT_UNDL_TICKER"),"")</f>
        <v/>
      </c>
      <c r="P465" s="18">
        <f>_xlfn.IF(ISNUMBER(N465),BDP($C465, "OPT_UNDL_PX")," ")</f>
        <v/>
      </c>
      <c r="Q465" s="17">
        <f>_xlfn.IF(ISNUMBER(N465),+G465*BDP($C465, "PX_POS_MULT_FACTOR")*P465/K465," ")</f>
        <v/>
      </c>
      <c r="R465" s="18">
        <f>_xlfn.IF(OR($A465="TUA",$A465="TYA"),"",IF(ISNUMBER(BDP($C465,"DUR_ADJ_OAS_MID")),BDP($C465,"DUR_ADJ_OAS_MID"),IF(ISNUMBER(BDP($E465&amp;" ISIN","DUR_ADJ_OAS_MID")),BDP($E465&amp;" ISIN","DUR_ADJ_OAS_MID")," ")))</f>
        <v/>
      </c>
      <c r="S465" s="17">
        <f>_xlfn.IF(ISNUMBER(N465),Q465*N465,IF(ISNUMBER(R465),J465*R465," "))</f>
        <v/>
      </c>
      <c r="T465" t="inlineStr">
        <is>
          <t>TRSCS0002</t>
        </is>
      </c>
      <c r="U465" t="inlineStr">
        <is>
          <t>Swap</t>
        </is>
      </c>
      <c r="AG465" s="16" t="n">
        <v>31.27679649</v>
      </c>
    </row>
    <row r="466">
      <c r="A466" t="inlineStr">
        <is>
          <t>CTAP</t>
        </is>
      </c>
      <c r="B466" t="inlineStr">
        <is>
          <t>TRS SPUC SOFR +100 100127 BULLET</t>
        </is>
      </c>
      <c r="C466" t="inlineStr">
        <is>
          <t>SPUC US Equity</t>
        </is>
      </c>
      <c r="F466" t="inlineStr">
        <is>
          <t>TRSBP0011</t>
        </is>
      </c>
      <c r="G466" s="11" t="n">
        <v>75000</v>
      </c>
      <c r="H466" s="11" t="n">
        <v>49.26</v>
      </c>
      <c r="I466" s="12" t="n">
        <v>3694500</v>
      </c>
      <c r="J466" s="13" t="n">
        <v>0.02362454</v>
      </c>
      <c r="K466" s="14" t="n">
        <v>156384428.3268794</v>
      </c>
      <c r="L466" s="15" t="n">
        <v>5000001</v>
      </c>
      <c r="M466" s="16" t="n">
        <v>31.27687941</v>
      </c>
      <c r="N466" s="17">
        <f>_xlfn.IF(ISNUMBER(BDP($C466, "DELTA_MID")),BDP($C466, "DELTA_MID")," ")</f>
        <v/>
      </c>
      <c r="O466" s="17">
        <f>_xlfn.IF(ISNUMBER(N466),BDP($C466, "OPT_UNDL_TICKER"),"")</f>
        <v/>
      </c>
      <c r="P466" s="18">
        <f>_xlfn.IF(ISNUMBER(N466),BDP($C466, "OPT_UNDL_PX")," ")</f>
        <v/>
      </c>
      <c r="Q466" s="17">
        <f>_xlfn.IF(ISNUMBER(N466),+G466*BDP($C466, "PX_POS_MULT_FACTOR")*P466/K466," ")</f>
        <v/>
      </c>
      <c r="R466" s="18">
        <f>_xlfn.IF(OR($A466="TUA",$A466="TYA"),"",IF(ISNUMBER(BDP($C466,"DUR_ADJ_OAS_MID")),BDP($C466,"DUR_ADJ_OAS_MID"),IF(ISNUMBER(BDP($E466&amp;" ISIN","DUR_ADJ_OAS_MID")),BDP($E466&amp;" ISIN","DUR_ADJ_OAS_MID")," ")))</f>
        <v/>
      </c>
      <c r="S466" s="17">
        <f>_xlfn.IF(ISNUMBER(N466),Q466*N466,IF(ISNUMBER(R466),J466*R466," "))</f>
        <v/>
      </c>
      <c r="T466" t="inlineStr">
        <is>
          <t>TRSBP0011</t>
        </is>
      </c>
      <c r="U466" t="inlineStr">
        <is>
          <t>Swap</t>
        </is>
      </c>
      <c r="AG466" s="16" t="n">
        <v>31.27679649</v>
      </c>
    </row>
    <row r="467">
      <c r="A467" t="inlineStr">
        <is>
          <t>CTAP</t>
        </is>
      </c>
      <c r="B467" t="inlineStr">
        <is>
          <t>TRS SPUC SOFR +105 081727 BULLET</t>
        </is>
      </c>
      <c r="C467" t="inlineStr">
        <is>
          <t>SPUC US Equity</t>
        </is>
      </c>
      <c r="F467" t="inlineStr">
        <is>
          <t>TRSCI0018</t>
        </is>
      </c>
      <c r="G467" s="11" t="n">
        <v>250000</v>
      </c>
      <c r="H467" s="11" t="n">
        <v>49.26</v>
      </c>
      <c r="I467" s="12" t="n">
        <v>12315000</v>
      </c>
      <c r="J467" s="13" t="n">
        <v>0.07874846000000001</v>
      </c>
      <c r="K467" s="14" t="n">
        <v>156384428.3268794</v>
      </c>
      <c r="L467" s="15" t="n">
        <v>5000001</v>
      </c>
      <c r="M467" s="16" t="n">
        <v>31.27687941</v>
      </c>
      <c r="N467" s="17">
        <f>_xlfn.IF(ISNUMBER(BDP($C467, "DELTA_MID")),BDP($C467, "DELTA_MID")," ")</f>
        <v/>
      </c>
      <c r="O467" s="17">
        <f>_xlfn.IF(ISNUMBER(N467),BDP($C467, "OPT_UNDL_TICKER"),"")</f>
        <v/>
      </c>
      <c r="P467" s="18">
        <f>_xlfn.IF(ISNUMBER(N467),BDP($C467, "OPT_UNDL_PX")," ")</f>
        <v/>
      </c>
      <c r="Q467" s="17">
        <f>_xlfn.IF(ISNUMBER(N467),+G467*BDP($C467, "PX_POS_MULT_FACTOR")*P467/K467," ")</f>
        <v/>
      </c>
      <c r="R467" s="18">
        <f>_xlfn.IF(OR($A467="TUA",$A467="TYA"),"",IF(ISNUMBER(BDP($C467,"DUR_ADJ_OAS_MID")),BDP($C467,"DUR_ADJ_OAS_MID"),IF(ISNUMBER(BDP($E467&amp;" ISIN","DUR_ADJ_OAS_MID")),BDP($E467&amp;" ISIN","DUR_ADJ_OAS_MID")," ")))</f>
        <v/>
      </c>
      <c r="S467" s="17">
        <f>_xlfn.IF(ISNUMBER(N467),Q467*N467,IF(ISNUMBER(R467),J467*R467," "))</f>
        <v/>
      </c>
      <c r="T467" t="inlineStr">
        <is>
          <t>TRSCI0018</t>
        </is>
      </c>
      <c r="U467" t="inlineStr">
        <is>
          <t>Swap</t>
        </is>
      </c>
      <c r="AG467" s="16" t="n">
        <v>31.27679649</v>
      </c>
    </row>
    <row r="468">
      <c r="A468" t="inlineStr">
        <is>
          <t>CTAP</t>
        </is>
      </c>
      <c r="B468" t="inlineStr">
        <is>
          <t>TRS SPUC SOFR +100 082427 BULLET</t>
        </is>
      </c>
      <c r="C468" t="inlineStr">
        <is>
          <t>SPUC US Equity</t>
        </is>
      </c>
      <c r="F468" t="inlineStr">
        <is>
          <t>TRSBP0009</t>
        </is>
      </c>
      <c r="G468" s="11" t="n">
        <v>850000</v>
      </c>
      <c r="H468" s="11" t="n">
        <v>49.26</v>
      </c>
      <c r="I468" s="12" t="n">
        <v>41871000</v>
      </c>
      <c r="J468" s="13" t="n">
        <v>0.26774476</v>
      </c>
      <c r="K468" s="14" t="n">
        <v>156384428.3268794</v>
      </c>
      <c r="L468" s="15" t="n">
        <v>5000001</v>
      </c>
      <c r="M468" s="16" t="n">
        <v>31.27687941</v>
      </c>
      <c r="N468" s="17">
        <f>_xlfn.IF(ISNUMBER(BDP($C468, "DELTA_MID")),BDP($C468, "DELTA_MID")," ")</f>
        <v/>
      </c>
      <c r="O468" s="17">
        <f>_xlfn.IF(ISNUMBER(N468),BDP($C468, "OPT_UNDL_TICKER"),"")</f>
        <v/>
      </c>
      <c r="P468" s="18">
        <f>_xlfn.IF(ISNUMBER(N468),BDP($C468, "OPT_UNDL_PX")," ")</f>
        <v/>
      </c>
      <c r="Q468" s="17">
        <f>_xlfn.IF(ISNUMBER(N468),+G468*BDP($C468, "PX_POS_MULT_FACTOR")*P468/K468," ")</f>
        <v/>
      </c>
      <c r="R468" s="18">
        <f>_xlfn.IF(OR($A468="TUA",$A468="TYA"),"",IF(ISNUMBER(BDP($C468,"DUR_ADJ_OAS_MID")),BDP($C468,"DUR_ADJ_OAS_MID"),IF(ISNUMBER(BDP($E468&amp;" ISIN","DUR_ADJ_OAS_MID")),BDP($E468&amp;" ISIN","DUR_ADJ_OAS_MID")," ")))</f>
        <v/>
      </c>
      <c r="S468" s="17">
        <f>_xlfn.IF(ISNUMBER(N468),Q468*N468,IF(ISNUMBER(R468),J468*R468," "))</f>
        <v/>
      </c>
      <c r="T468" t="inlineStr">
        <is>
          <t>TRSBP0009</t>
        </is>
      </c>
      <c r="U468" t="inlineStr">
        <is>
          <t>Swap</t>
        </is>
      </c>
      <c r="AG468" s="16" t="n">
        <v>31.27679649</v>
      </c>
    </row>
    <row r="469">
      <c r="A469" t="inlineStr">
        <is>
          <t>CTAP</t>
        </is>
      </c>
      <c r="B469" t="inlineStr">
        <is>
          <t>TRS CTA SOFR +89 030827 BULLET</t>
        </is>
      </c>
      <c r="C469" t="inlineStr">
        <is>
          <t>TRSBA0002 00001</t>
        </is>
      </c>
      <c r="F469" t="inlineStr">
        <is>
          <t>TRSBA0002 00001</t>
        </is>
      </c>
      <c r="G469" s="11" t="n">
        <v>-64293237.5</v>
      </c>
      <c r="H469" s="11" t="n">
        <v>1</v>
      </c>
      <c r="I469" s="12" t="n">
        <v>-64293237.5</v>
      </c>
      <c r="J469" s="13" t="n">
        <v>-0.4111241</v>
      </c>
      <c r="K469" s="14" t="n">
        <v>156384428.3268794</v>
      </c>
      <c r="L469" s="15" t="n">
        <v>5000001</v>
      </c>
      <c r="M469" s="16" t="n">
        <v>31.27687941</v>
      </c>
      <c r="N469" s="17">
        <f>_xlfn.IF(ISNUMBER(BDP($C469, "DELTA_MID")),BDP($C469, "DELTA_MID")," ")</f>
        <v/>
      </c>
      <c r="O469" s="17">
        <f>_xlfn.IF(ISNUMBER(N469),BDP($C469, "OPT_UNDL_TICKER"),"")</f>
        <v/>
      </c>
      <c r="P469" s="18">
        <f>_xlfn.IF(ISNUMBER(N469),BDP($C469, "OPT_UNDL_PX")," ")</f>
        <v/>
      </c>
      <c r="Q469" s="17">
        <f>_xlfn.IF(ISNUMBER(N469),+G469*BDP($C469, "PX_POS_MULT_FACTOR")*P469/K469," ")</f>
        <v/>
      </c>
      <c r="R469" s="18">
        <f>_xlfn.IF(OR($A469="TUA",$A469="TYA"),"",IF(ISNUMBER(BDP($C469,"DUR_ADJ_OAS_MID")),BDP($C469,"DUR_ADJ_OAS_MID"),IF(ISNUMBER(BDP($E469&amp;" ISIN","DUR_ADJ_OAS_MID")),BDP($E469&amp;" ISIN","DUR_ADJ_OAS_MID")," ")))</f>
        <v/>
      </c>
      <c r="S469" s="17">
        <f>_xlfn.IF(ISNUMBER(N469),Q469*N469,IF(ISNUMBER(R469),J469*R469," "))</f>
        <v/>
      </c>
      <c r="T469" t="inlineStr">
        <is>
          <t>TRSBA0002 00001</t>
        </is>
      </c>
      <c r="U469" t="inlineStr">
        <is>
          <t>Swap</t>
        </is>
      </c>
      <c r="AG469" s="16" t="n">
        <v>31.27679649</v>
      </c>
    </row>
    <row r="470">
      <c r="A470" t="inlineStr">
        <is>
          <t>CTAP</t>
        </is>
      </c>
      <c r="B470" t="inlineStr">
        <is>
          <t>TRS SPUC SOFR +100 083127 BULLET</t>
        </is>
      </c>
      <c r="C470" t="inlineStr">
        <is>
          <t>TRSBA0025 00001</t>
        </is>
      </c>
      <c r="F470" t="inlineStr">
        <is>
          <t>TRSBA0025 00001</t>
        </is>
      </c>
      <c r="G470" s="11" t="n">
        <v>-41788080</v>
      </c>
      <c r="H470" s="11" t="n">
        <v>1</v>
      </c>
      <c r="I470" s="12" t="n">
        <v>-41788080</v>
      </c>
      <c r="J470" s="13" t="n">
        <v>-0.26721453</v>
      </c>
      <c r="K470" s="14" t="n">
        <v>156384428.3268794</v>
      </c>
      <c r="L470" s="15" t="n">
        <v>5000001</v>
      </c>
      <c r="M470" s="16" t="n">
        <v>31.27687941</v>
      </c>
      <c r="N470" s="17">
        <f>_xlfn.IF(ISNUMBER(BDP($C470, "DELTA_MID")),BDP($C470, "DELTA_MID")," ")</f>
        <v/>
      </c>
      <c r="O470" s="17">
        <f>_xlfn.IF(ISNUMBER(N470),BDP($C470, "OPT_UNDL_TICKER"),"")</f>
        <v/>
      </c>
      <c r="P470" s="18">
        <f>_xlfn.IF(ISNUMBER(N470),BDP($C470, "OPT_UNDL_PX")," ")</f>
        <v/>
      </c>
      <c r="Q470" s="17">
        <f>_xlfn.IF(ISNUMBER(N470),+G470*BDP($C470, "PX_POS_MULT_FACTOR")*P470/K470," ")</f>
        <v/>
      </c>
      <c r="R470" s="18">
        <f>_xlfn.IF(OR($A470="TUA",$A470="TYA"),"",IF(ISNUMBER(BDP($C470,"DUR_ADJ_OAS_MID")),BDP($C470,"DUR_ADJ_OAS_MID"),IF(ISNUMBER(BDP($E470&amp;" ISIN","DUR_ADJ_OAS_MID")),BDP($E470&amp;" ISIN","DUR_ADJ_OAS_MID")," ")))</f>
        <v/>
      </c>
      <c r="S470" s="17">
        <f>_xlfn.IF(ISNUMBER(N470),Q470*N470,IF(ISNUMBER(R470),J470*R470," "))</f>
        <v/>
      </c>
      <c r="T470" t="inlineStr">
        <is>
          <t>TRSBA0025 00001</t>
        </is>
      </c>
      <c r="U470" t="inlineStr">
        <is>
          <t>Swap</t>
        </is>
      </c>
      <c r="AG470" s="16" t="n">
        <v>31.27679649</v>
      </c>
    </row>
    <row r="471">
      <c r="A471" t="inlineStr">
        <is>
          <t>CTAP</t>
        </is>
      </c>
      <c r="B471" t="inlineStr">
        <is>
          <t>TRS CTA SOFR +89 083127 BULLET</t>
        </is>
      </c>
      <c r="C471" t="inlineStr">
        <is>
          <t>TRSBA0026 00001</t>
        </is>
      </c>
      <c r="F471" t="inlineStr">
        <is>
          <t>TRSBA0026 00001</t>
        </is>
      </c>
      <c r="G471" s="11" t="n">
        <v>-8812635</v>
      </c>
      <c r="H471" s="11" t="n">
        <v>1</v>
      </c>
      <c r="I471" s="12" t="n">
        <v>-8812635</v>
      </c>
      <c r="J471" s="13" t="n">
        <v>-0.05635253</v>
      </c>
      <c r="K471" s="14" t="n">
        <v>156384428.3268794</v>
      </c>
      <c r="L471" s="15" t="n">
        <v>5000001</v>
      </c>
      <c r="M471" s="16" t="n">
        <v>31.27687941</v>
      </c>
      <c r="N471" s="17">
        <f>_xlfn.IF(ISNUMBER(BDP($C471, "DELTA_MID")),BDP($C471, "DELTA_MID")," ")</f>
        <v/>
      </c>
      <c r="O471" s="17">
        <f>_xlfn.IF(ISNUMBER(N471),BDP($C471, "OPT_UNDL_TICKER"),"")</f>
        <v/>
      </c>
      <c r="P471" s="18">
        <f>_xlfn.IF(ISNUMBER(N471),BDP($C471, "OPT_UNDL_PX")," ")</f>
        <v/>
      </c>
      <c r="Q471" s="17">
        <f>_xlfn.IF(ISNUMBER(N471),+G471*BDP($C471, "PX_POS_MULT_FACTOR")*P471/K471," ")</f>
        <v/>
      </c>
      <c r="R471" s="18">
        <f>_xlfn.IF(OR($A471="TUA",$A471="TYA"),"",IF(ISNUMBER(BDP($C471,"DUR_ADJ_OAS_MID")),BDP($C471,"DUR_ADJ_OAS_MID"),IF(ISNUMBER(BDP($E471&amp;" ISIN","DUR_ADJ_OAS_MID")),BDP($E471&amp;" ISIN","DUR_ADJ_OAS_MID")," ")))</f>
        <v/>
      </c>
      <c r="S471" s="17">
        <f>_xlfn.IF(ISNUMBER(N471),Q471*N471,IF(ISNUMBER(R471),J471*R471," "))</f>
        <v/>
      </c>
      <c r="T471" t="inlineStr">
        <is>
          <t>TRSBA0026 00001</t>
        </is>
      </c>
      <c r="U471" t="inlineStr">
        <is>
          <t>Swap</t>
        </is>
      </c>
      <c r="AG471" s="16" t="n">
        <v>31.27679649</v>
      </c>
    </row>
    <row r="472">
      <c r="A472" t="inlineStr">
        <is>
          <t>CTAP</t>
        </is>
      </c>
      <c r="B472" t="inlineStr">
        <is>
          <t>TRS SPUC SOFR +100 100127 BULLET</t>
        </is>
      </c>
      <c r="C472" t="inlineStr">
        <is>
          <t>TRSBA0027 00001</t>
        </is>
      </c>
      <c r="F472" t="inlineStr">
        <is>
          <t>TRSBA0027 00001</t>
        </is>
      </c>
      <c r="G472" s="11" t="n">
        <v>-3679462.5</v>
      </c>
      <c r="H472" s="11" t="n">
        <v>1</v>
      </c>
      <c r="I472" s="12" t="n">
        <v>-3679462.5</v>
      </c>
      <c r="J472" s="13" t="n">
        <v>-0.02352838</v>
      </c>
      <c r="K472" s="14" t="n">
        <v>156384428.3268794</v>
      </c>
      <c r="L472" s="15" t="n">
        <v>5000001</v>
      </c>
      <c r="M472" s="16" t="n">
        <v>31.27687941</v>
      </c>
      <c r="N472" s="17">
        <f>_xlfn.IF(ISNUMBER(BDP($C472, "DELTA_MID")),BDP($C472, "DELTA_MID")," ")</f>
        <v/>
      </c>
      <c r="O472" s="17">
        <f>_xlfn.IF(ISNUMBER(N472),BDP($C472, "OPT_UNDL_TICKER"),"")</f>
        <v/>
      </c>
      <c r="P472" s="18">
        <f>_xlfn.IF(ISNUMBER(N472),BDP($C472, "OPT_UNDL_PX")," ")</f>
        <v/>
      </c>
      <c r="Q472" s="17">
        <f>_xlfn.IF(ISNUMBER(N472),+G472*BDP($C472, "PX_POS_MULT_FACTOR")*P472/K472," ")</f>
        <v/>
      </c>
      <c r="R472" s="18">
        <f>_xlfn.IF(OR($A472="TUA",$A472="TYA"),"",IF(ISNUMBER(BDP($C472,"DUR_ADJ_OAS_MID")),BDP($C472,"DUR_ADJ_OAS_MID"),IF(ISNUMBER(BDP($E472&amp;" ISIN","DUR_ADJ_OAS_MID")),BDP($E472&amp;" ISIN","DUR_ADJ_OAS_MID")," ")))</f>
        <v/>
      </c>
      <c r="S472" s="17">
        <f>_xlfn.IF(ISNUMBER(N472),Q472*N472,IF(ISNUMBER(R472),J472*R472," "))</f>
        <v/>
      </c>
      <c r="T472" t="inlineStr">
        <is>
          <t>TRSBA0027 00001</t>
        </is>
      </c>
      <c r="U472" t="inlineStr">
        <is>
          <t>Swap</t>
        </is>
      </c>
      <c r="AG472" s="16" t="n">
        <v>31.27679649</v>
      </c>
    </row>
    <row r="473">
      <c r="A473" t="inlineStr">
        <is>
          <t>CTAP</t>
        </is>
      </c>
      <c r="B473" t="inlineStr">
        <is>
          <t>TRS CTA SOFR +90 050727 BULLET</t>
        </is>
      </c>
      <c r="C473" t="inlineStr">
        <is>
          <t>TRSBP0003 00001</t>
        </is>
      </c>
      <c r="F473" t="inlineStr">
        <is>
          <t>TRSBP0003 00001</t>
        </is>
      </c>
      <c r="G473" s="11" t="n">
        <v>-2199187.5</v>
      </c>
      <c r="H473" s="11" t="n">
        <v>1</v>
      </c>
      <c r="I473" s="12" t="n">
        <v>-2199187.5</v>
      </c>
      <c r="J473" s="13" t="n">
        <v>-0.01406274</v>
      </c>
      <c r="K473" s="14" t="n">
        <v>156384428.3268794</v>
      </c>
      <c r="L473" s="15" t="n">
        <v>5000001</v>
      </c>
      <c r="M473" s="16" t="n">
        <v>31.27687941</v>
      </c>
      <c r="N473" s="17">
        <f>_xlfn.IF(ISNUMBER(BDP($C473, "DELTA_MID")),BDP($C473, "DELTA_MID")," ")</f>
        <v/>
      </c>
      <c r="O473" s="17">
        <f>_xlfn.IF(ISNUMBER(N473),BDP($C473, "OPT_UNDL_TICKER"),"")</f>
        <v/>
      </c>
      <c r="P473" s="18">
        <f>_xlfn.IF(ISNUMBER(N473),BDP($C473, "OPT_UNDL_PX")," ")</f>
        <v/>
      </c>
      <c r="Q473" s="17">
        <f>_xlfn.IF(ISNUMBER(N473),+G473*BDP($C473, "PX_POS_MULT_FACTOR")*P473/K473," ")</f>
        <v/>
      </c>
      <c r="R473" s="18">
        <f>_xlfn.IF(OR($A473="TUA",$A473="TYA"),"",IF(ISNUMBER(BDP($C473,"DUR_ADJ_OAS_MID")),BDP($C473,"DUR_ADJ_OAS_MID"),IF(ISNUMBER(BDP($E473&amp;" ISIN","DUR_ADJ_OAS_MID")),BDP($E473&amp;" ISIN","DUR_ADJ_OAS_MID")," ")))</f>
        <v/>
      </c>
      <c r="S473" s="17">
        <f>_xlfn.IF(ISNUMBER(N473),Q473*N473,IF(ISNUMBER(R473),J473*R473," "))</f>
        <v/>
      </c>
      <c r="T473" t="inlineStr">
        <is>
          <t>TRSBP0003 00001</t>
        </is>
      </c>
      <c r="U473" t="inlineStr">
        <is>
          <t>Swap</t>
        </is>
      </c>
      <c r="AG473" s="16" t="n">
        <v>31.27679649</v>
      </c>
    </row>
    <row r="474">
      <c r="A474" t="inlineStr">
        <is>
          <t>CTAP</t>
        </is>
      </c>
      <c r="B474" t="inlineStr">
        <is>
          <t>TRS CTA SOFR +100 050727 BULLET</t>
        </is>
      </c>
      <c r="C474" t="inlineStr">
        <is>
          <t>TRSBP0004 00001</t>
        </is>
      </c>
      <c r="F474" t="inlineStr">
        <is>
          <t>TRSBP0004 00001</t>
        </is>
      </c>
      <c r="G474" s="11" t="n">
        <v>-14149260</v>
      </c>
      <c r="H474" s="11" t="n">
        <v>1</v>
      </c>
      <c r="I474" s="12" t="n">
        <v>-14149260</v>
      </c>
      <c r="J474" s="13" t="n">
        <v>-0.09047766</v>
      </c>
      <c r="K474" s="14" t="n">
        <v>156384428.3268794</v>
      </c>
      <c r="L474" s="15" t="n">
        <v>5000001</v>
      </c>
      <c r="M474" s="16" t="n">
        <v>31.27687941</v>
      </c>
      <c r="N474" s="17">
        <f>_xlfn.IF(ISNUMBER(BDP($C474, "DELTA_MID")),BDP($C474, "DELTA_MID")," ")</f>
        <v/>
      </c>
      <c r="O474" s="17">
        <f>_xlfn.IF(ISNUMBER(N474),BDP($C474, "OPT_UNDL_TICKER"),"")</f>
        <v/>
      </c>
      <c r="P474" s="18">
        <f>_xlfn.IF(ISNUMBER(N474),BDP($C474, "OPT_UNDL_PX")," ")</f>
        <v/>
      </c>
      <c r="Q474" s="17">
        <f>_xlfn.IF(ISNUMBER(N474),+G474*BDP($C474, "PX_POS_MULT_FACTOR")*P474/K474," ")</f>
        <v/>
      </c>
      <c r="R474" s="18">
        <f>_xlfn.IF(OR($A474="TUA",$A474="TYA"),"",IF(ISNUMBER(BDP($C474,"DUR_ADJ_OAS_MID")),BDP($C474,"DUR_ADJ_OAS_MID"),IF(ISNUMBER(BDP($E474&amp;" ISIN","DUR_ADJ_OAS_MID")),BDP($E474&amp;" ISIN","DUR_ADJ_OAS_MID")," ")))</f>
        <v/>
      </c>
      <c r="S474" s="17">
        <f>_xlfn.IF(ISNUMBER(N474),Q474*N474,IF(ISNUMBER(R474),J474*R474," "))</f>
        <v/>
      </c>
      <c r="T474" t="inlineStr">
        <is>
          <t>TRSBP0004 00001</t>
        </is>
      </c>
      <c r="U474" t="inlineStr">
        <is>
          <t>Swap</t>
        </is>
      </c>
      <c r="AG474" s="16" t="n">
        <v>31.27679649</v>
      </c>
    </row>
    <row r="475">
      <c r="A475" t="inlineStr">
        <is>
          <t>CTAP</t>
        </is>
      </c>
      <c r="B475" t="inlineStr">
        <is>
          <t>TRS SPUC SOFR +100 082427 BULLET</t>
        </is>
      </c>
      <c r="C475" t="inlineStr">
        <is>
          <t>TRSBP0009 00001</t>
        </is>
      </c>
      <c r="F475" t="inlineStr">
        <is>
          <t>TRSBP0009 00001</t>
        </is>
      </c>
      <c r="G475" s="11" t="n">
        <v>-41738805</v>
      </c>
      <c r="H475" s="11" t="n">
        <v>1</v>
      </c>
      <c r="I475" s="12" t="n">
        <v>-41738805</v>
      </c>
      <c r="J475" s="13" t="n">
        <v>-0.26689944</v>
      </c>
      <c r="K475" s="14" t="n">
        <v>156384428.3268794</v>
      </c>
      <c r="L475" s="15" t="n">
        <v>5000001</v>
      </c>
      <c r="M475" s="16" t="n">
        <v>31.27687941</v>
      </c>
      <c r="N475" s="17">
        <f>_xlfn.IF(ISNUMBER(BDP($C475, "DELTA_MID")),BDP($C475, "DELTA_MID")," ")</f>
        <v/>
      </c>
      <c r="O475" s="17">
        <f>_xlfn.IF(ISNUMBER(N475),BDP($C475, "OPT_UNDL_TICKER"),"")</f>
        <v/>
      </c>
      <c r="P475" s="18">
        <f>_xlfn.IF(ISNUMBER(N475),BDP($C475, "OPT_UNDL_PX")," ")</f>
        <v/>
      </c>
      <c r="Q475" s="17">
        <f>_xlfn.IF(ISNUMBER(N475),+G475*BDP($C475, "PX_POS_MULT_FACTOR")*P475/K475," ")</f>
        <v/>
      </c>
      <c r="R475" s="18">
        <f>_xlfn.IF(OR($A475="TUA",$A475="TYA"),"",IF(ISNUMBER(BDP($C475,"DUR_ADJ_OAS_MID")),BDP($C475,"DUR_ADJ_OAS_MID"),IF(ISNUMBER(BDP($E475&amp;" ISIN","DUR_ADJ_OAS_MID")),BDP($E475&amp;" ISIN","DUR_ADJ_OAS_MID")," ")))</f>
        <v/>
      </c>
      <c r="S475" s="17">
        <f>_xlfn.IF(ISNUMBER(N475),Q475*N475,IF(ISNUMBER(R475),J475*R475," "))</f>
        <v/>
      </c>
      <c r="T475" t="inlineStr">
        <is>
          <t>TRSBP0009 00001</t>
        </is>
      </c>
      <c r="U475" t="inlineStr">
        <is>
          <t>Swap</t>
        </is>
      </c>
      <c r="AG475" s="16" t="n">
        <v>31.27679649</v>
      </c>
    </row>
    <row r="476">
      <c r="A476" t="inlineStr">
        <is>
          <t>CTAP</t>
        </is>
      </c>
      <c r="B476" t="inlineStr">
        <is>
          <t>TRS CTA SOFR +100 082427 BULLET</t>
        </is>
      </c>
      <c r="C476" t="inlineStr">
        <is>
          <t>TRSBP0010 00001</t>
        </is>
      </c>
      <c r="F476" t="inlineStr">
        <is>
          <t>TRSBP0010 00001</t>
        </is>
      </c>
      <c r="G476" s="11" t="n">
        <v>-20212005</v>
      </c>
      <c r="H476" s="11" t="n">
        <v>1</v>
      </c>
      <c r="I476" s="12" t="n">
        <v>-20212005</v>
      </c>
      <c r="J476" s="13" t="n">
        <v>-0.12924598</v>
      </c>
      <c r="K476" s="14" t="n">
        <v>156384428.3268794</v>
      </c>
      <c r="L476" s="15" t="n">
        <v>5000001</v>
      </c>
      <c r="M476" s="16" t="n">
        <v>31.27687941</v>
      </c>
      <c r="N476" s="17">
        <f>_xlfn.IF(ISNUMBER(BDP($C476, "DELTA_MID")),BDP($C476, "DELTA_MID")," ")</f>
        <v/>
      </c>
      <c r="O476" s="17">
        <f>_xlfn.IF(ISNUMBER(N476),BDP($C476, "OPT_UNDL_TICKER"),"")</f>
        <v/>
      </c>
      <c r="P476" s="18">
        <f>_xlfn.IF(ISNUMBER(N476),BDP($C476, "OPT_UNDL_PX")," ")</f>
        <v/>
      </c>
      <c r="Q476" s="17">
        <f>_xlfn.IF(ISNUMBER(N476),+G476*BDP($C476, "PX_POS_MULT_FACTOR")*P476/K476," ")</f>
        <v/>
      </c>
      <c r="R476" s="18">
        <f>_xlfn.IF(OR($A476="TUA",$A476="TYA"),"",IF(ISNUMBER(BDP($C476,"DUR_ADJ_OAS_MID")),BDP($C476,"DUR_ADJ_OAS_MID"),IF(ISNUMBER(BDP($E476&amp;" ISIN","DUR_ADJ_OAS_MID")),BDP($E476&amp;" ISIN","DUR_ADJ_OAS_MID")," ")))</f>
        <v/>
      </c>
      <c r="S476" s="17">
        <f>_xlfn.IF(ISNUMBER(N476),Q476*N476,IF(ISNUMBER(R476),J476*R476," "))</f>
        <v/>
      </c>
      <c r="T476" t="inlineStr">
        <is>
          <t>TRSBP0010 00001</t>
        </is>
      </c>
      <c r="U476" t="inlineStr">
        <is>
          <t>Swap</t>
        </is>
      </c>
      <c r="AG476" s="16" t="n">
        <v>31.27679649</v>
      </c>
    </row>
    <row r="477">
      <c r="A477" t="inlineStr">
        <is>
          <t>CTAP</t>
        </is>
      </c>
      <c r="B477" t="inlineStr">
        <is>
          <t>TRS SPUC SOFR +100 100127 BULLET</t>
        </is>
      </c>
      <c r="C477" t="inlineStr">
        <is>
          <t>TRSBP0011 00001</t>
        </is>
      </c>
      <c r="F477" t="inlineStr">
        <is>
          <t>TRSBP0011 00001</t>
        </is>
      </c>
      <c r="G477" s="11" t="n">
        <v>-3679462.5</v>
      </c>
      <c r="H477" s="11" t="n">
        <v>1</v>
      </c>
      <c r="I477" s="12" t="n">
        <v>-3679462.5</v>
      </c>
      <c r="J477" s="13" t="n">
        <v>-0.02352838</v>
      </c>
      <c r="K477" s="14" t="n">
        <v>156384428.3268794</v>
      </c>
      <c r="L477" s="15" t="n">
        <v>5000001</v>
      </c>
      <c r="M477" s="16" t="n">
        <v>31.27687941</v>
      </c>
      <c r="N477" s="17">
        <f>_xlfn.IF(ISNUMBER(BDP($C477, "DELTA_MID")),BDP($C477, "DELTA_MID")," ")</f>
        <v/>
      </c>
      <c r="O477" s="17">
        <f>_xlfn.IF(ISNUMBER(N477),BDP($C477, "OPT_UNDL_TICKER"),"")</f>
        <v/>
      </c>
      <c r="P477" s="18">
        <f>_xlfn.IF(ISNUMBER(N477),BDP($C477, "OPT_UNDL_PX")," ")</f>
        <v/>
      </c>
      <c r="Q477" s="17">
        <f>_xlfn.IF(ISNUMBER(N477),+G477*BDP($C477, "PX_POS_MULT_FACTOR")*P477/K477," ")</f>
        <v/>
      </c>
      <c r="R477" s="18">
        <f>_xlfn.IF(OR($A477="TUA",$A477="TYA"),"",IF(ISNUMBER(BDP($C477,"DUR_ADJ_OAS_MID")),BDP($C477,"DUR_ADJ_OAS_MID"),IF(ISNUMBER(BDP($E477&amp;" ISIN","DUR_ADJ_OAS_MID")),BDP($E477&amp;" ISIN","DUR_ADJ_OAS_MID")," ")))</f>
        <v/>
      </c>
      <c r="S477" s="17">
        <f>_xlfn.IF(ISNUMBER(N477),Q477*N477,IF(ISNUMBER(R477),J477*R477," "))</f>
        <v/>
      </c>
      <c r="T477" t="inlineStr">
        <is>
          <t>TRSBP0011 00001</t>
        </is>
      </c>
      <c r="U477" t="inlineStr">
        <is>
          <t>Swap</t>
        </is>
      </c>
      <c r="AG477" s="16" t="n">
        <v>31.27679649</v>
      </c>
    </row>
    <row r="478">
      <c r="A478" t="inlineStr">
        <is>
          <t>CTAP</t>
        </is>
      </c>
      <c r="B478" t="inlineStr">
        <is>
          <t>TRS CTA SOFR +85 020827 BULLET</t>
        </is>
      </c>
      <c r="C478" t="inlineStr">
        <is>
          <t>TRSCI0001 00001</t>
        </is>
      </c>
      <c r="F478" t="inlineStr">
        <is>
          <t>TRSCI0001 00001</t>
        </is>
      </c>
      <c r="G478" s="11" t="n">
        <v>-1934100</v>
      </c>
      <c r="H478" s="11" t="n">
        <v>1</v>
      </c>
      <c r="I478" s="12" t="n">
        <v>-1934100</v>
      </c>
      <c r="J478" s="13" t="n">
        <v>-0.01236763</v>
      </c>
      <c r="K478" s="14" t="n">
        <v>156384428.3268794</v>
      </c>
      <c r="L478" s="15" t="n">
        <v>5000001</v>
      </c>
      <c r="M478" s="16" t="n">
        <v>31.27687941</v>
      </c>
      <c r="N478" s="17">
        <f>_xlfn.IF(ISNUMBER(BDP($C478, "DELTA_MID")),BDP($C478, "DELTA_MID")," ")</f>
        <v/>
      </c>
      <c r="O478" s="17">
        <f>_xlfn.IF(ISNUMBER(N478),BDP($C478, "OPT_UNDL_TICKER"),"")</f>
        <v/>
      </c>
      <c r="P478" s="18">
        <f>_xlfn.IF(ISNUMBER(N478),BDP($C478, "OPT_UNDL_PX")," ")</f>
        <v/>
      </c>
      <c r="Q478" s="17">
        <f>_xlfn.IF(ISNUMBER(N478),+G478*BDP($C478, "PX_POS_MULT_FACTOR")*P478/K478," ")</f>
        <v/>
      </c>
      <c r="R478" s="18">
        <f>_xlfn.IF(OR($A478="TUA",$A478="TYA"),"",IF(ISNUMBER(BDP($C478,"DUR_ADJ_OAS_MID")),BDP($C478,"DUR_ADJ_OAS_MID"),IF(ISNUMBER(BDP($E478&amp;" ISIN","DUR_ADJ_OAS_MID")),BDP($E478&amp;" ISIN","DUR_ADJ_OAS_MID")," ")))</f>
        <v/>
      </c>
      <c r="S478" s="17">
        <f>_xlfn.IF(ISNUMBER(N478),Q478*N478,IF(ISNUMBER(R478),J478*R478," "))</f>
        <v/>
      </c>
      <c r="T478" t="inlineStr">
        <is>
          <t>TRSCI0001 00001</t>
        </is>
      </c>
      <c r="U478" t="inlineStr">
        <is>
          <t>Swap</t>
        </is>
      </c>
      <c r="AG478" s="16" t="n">
        <v>31.27679649</v>
      </c>
    </row>
    <row r="479">
      <c r="A479" t="inlineStr">
        <is>
          <t>CTAP</t>
        </is>
      </c>
      <c r="B479" t="inlineStr">
        <is>
          <t>TRS CTA SOFR +85 020827 BULLET</t>
        </is>
      </c>
      <c r="C479" t="inlineStr">
        <is>
          <t>TRSCI0002 00001</t>
        </is>
      </c>
      <c r="F479" t="inlineStr">
        <is>
          <t>TRSCI0002 00001</t>
        </is>
      </c>
      <c r="G479" s="11" t="n">
        <v>-1186370</v>
      </c>
      <c r="H479" s="11" t="n">
        <v>1</v>
      </c>
      <c r="I479" s="12" t="n">
        <v>-1186370</v>
      </c>
      <c r="J479" s="13" t="n">
        <v>-0.00758626</v>
      </c>
      <c r="K479" s="14" t="n">
        <v>156384428.3268794</v>
      </c>
      <c r="L479" s="15" t="n">
        <v>5000001</v>
      </c>
      <c r="M479" s="16" t="n">
        <v>31.27687941</v>
      </c>
      <c r="N479" s="17">
        <f>_xlfn.IF(ISNUMBER(BDP($C479, "DELTA_MID")),BDP($C479, "DELTA_MID")," ")</f>
        <v/>
      </c>
      <c r="O479" s="17">
        <f>_xlfn.IF(ISNUMBER(N479),BDP($C479, "OPT_UNDL_TICKER"),"")</f>
        <v/>
      </c>
      <c r="P479" s="18">
        <f>_xlfn.IF(ISNUMBER(N479),BDP($C479, "OPT_UNDL_PX")," ")</f>
        <v/>
      </c>
      <c r="Q479" s="17">
        <f>_xlfn.IF(ISNUMBER(N479),+G479*BDP($C479, "PX_POS_MULT_FACTOR")*P479/K479," ")</f>
        <v/>
      </c>
      <c r="R479" s="18">
        <f>_xlfn.IF(OR($A479="TUA",$A479="TYA"),"",IF(ISNUMBER(BDP($C479,"DUR_ADJ_OAS_MID")),BDP($C479,"DUR_ADJ_OAS_MID"),IF(ISNUMBER(BDP($E479&amp;" ISIN","DUR_ADJ_OAS_MID")),BDP($E479&amp;" ISIN","DUR_ADJ_OAS_MID")," ")))</f>
        <v/>
      </c>
      <c r="S479" s="17">
        <f>_xlfn.IF(ISNUMBER(N479),Q479*N479,IF(ISNUMBER(R479),J479*R479," "))</f>
        <v/>
      </c>
      <c r="T479" t="inlineStr">
        <is>
          <t>TRSCI0002 00001</t>
        </is>
      </c>
      <c r="U479" t="inlineStr">
        <is>
          <t>Swap</t>
        </is>
      </c>
      <c r="AG479" s="16" t="n">
        <v>31.27679649</v>
      </c>
    </row>
    <row r="480">
      <c r="A480" t="inlineStr">
        <is>
          <t>CTAP</t>
        </is>
      </c>
      <c r="B480" t="inlineStr">
        <is>
          <t>TRS CTA SOFR +85 020827 BULLET</t>
        </is>
      </c>
      <c r="C480" t="inlineStr">
        <is>
          <t>TRSCI0003 00001</t>
        </is>
      </c>
      <c r="F480" t="inlineStr">
        <is>
          <t>TRSCI0003 00001</t>
        </is>
      </c>
      <c r="G480" s="11" t="n">
        <v>-1111200</v>
      </c>
      <c r="H480" s="11" t="n">
        <v>1</v>
      </c>
      <c r="I480" s="12" t="n">
        <v>-1111200</v>
      </c>
      <c r="J480" s="13" t="n">
        <v>-0.00710559</v>
      </c>
      <c r="K480" s="14" t="n">
        <v>156384428.3268794</v>
      </c>
      <c r="L480" s="15" t="n">
        <v>5000001</v>
      </c>
      <c r="M480" s="16" t="n">
        <v>31.27687941</v>
      </c>
      <c r="N480" s="17">
        <f>_xlfn.IF(ISNUMBER(BDP($C480, "DELTA_MID")),BDP($C480, "DELTA_MID")," ")</f>
        <v/>
      </c>
      <c r="O480" s="17">
        <f>_xlfn.IF(ISNUMBER(N480),BDP($C480, "OPT_UNDL_TICKER"),"")</f>
        <v/>
      </c>
      <c r="P480" s="18">
        <f>_xlfn.IF(ISNUMBER(N480),BDP($C480, "OPT_UNDL_PX")," ")</f>
        <v/>
      </c>
      <c r="Q480" s="17">
        <f>_xlfn.IF(ISNUMBER(N480),+G480*BDP($C480, "PX_POS_MULT_FACTOR")*P480/K480," ")</f>
        <v/>
      </c>
      <c r="R480" s="18">
        <f>_xlfn.IF(OR($A480="TUA",$A480="TYA"),"",IF(ISNUMBER(BDP($C480,"DUR_ADJ_OAS_MID")),BDP($C480,"DUR_ADJ_OAS_MID"),IF(ISNUMBER(BDP($E480&amp;" ISIN","DUR_ADJ_OAS_MID")),BDP($E480&amp;" ISIN","DUR_ADJ_OAS_MID")," ")))</f>
        <v/>
      </c>
      <c r="S480" s="17">
        <f>_xlfn.IF(ISNUMBER(N480),Q480*N480,IF(ISNUMBER(R480),J480*R480," "))</f>
        <v/>
      </c>
      <c r="T480" t="inlineStr">
        <is>
          <t>TRSCI0003 00001</t>
        </is>
      </c>
      <c r="U480" t="inlineStr">
        <is>
          <t>Swap</t>
        </is>
      </c>
      <c r="AG480" s="16" t="n">
        <v>31.27679649</v>
      </c>
    </row>
    <row r="481">
      <c r="A481" t="inlineStr">
        <is>
          <t>CTAP</t>
        </is>
      </c>
      <c r="B481" t="inlineStr">
        <is>
          <t>TRS CTA SOFR +85 040827 BULLET</t>
        </is>
      </c>
      <c r="C481" t="inlineStr">
        <is>
          <t>TRSCI0006 00001</t>
        </is>
      </c>
      <c r="F481" t="inlineStr">
        <is>
          <t>TRSCI0006 00001</t>
        </is>
      </c>
      <c r="G481" s="11" t="n">
        <v>-4521000</v>
      </c>
      <c r="H481" s="11" t="n">
        <v>1</v>
      </c>
      <c r="I481" s="12" t="n">
        <v>-4521000</v>
      </c>
      <c r="J481" s="13" t="n">
        <v>-0.0289096</v>
      </c>
      <c r="K481" s="14" t="n">
        <v>156384428.3268794</v>
      </c>
      <c r="L481" s="15" t="n">
        <v>5000001</v>
      </c>
      <c r="M481" s="16" t="n">
        <v>31.27687941</v>
      </c>
      <c r="N481" s="17">
        <f>_xlfn.IF(ISNUMBER(BDP($C481, "DELTA_MID")),BDP($C481, "DELTA_MID")," ")</f>
        <v/>
      </c>
      <c r="O481" s="17">
        <f>_xlfn.IF(ISNUMBER(N481),BDP($C481, "OPT_UNDL_TICKER"),"")</f>
        <v/>
      </c>
      <c r="P481" s="18">
        <f>_xlfn.IF(ISNUMBER(N481),BDP($C481, "OPT_UNDL_PX")," ")</f>
        <v/>
      </c>
      <c r="Q481" s="17">
        <f>_xlfn.IF(ISNUMBER(N481),+G481*BDP($C481, "PX_POS_MULT_FACTOR")*P481/K481," ")</f>
        <v/>
      </c>
      <c r="R481" s="18">
        <f>_xlfn.IF(OR($A481="TUA",$A481="TYA"),"",IF(ISNUMBER(BDP($C481,"DUR_ADJ_OAS_MID")),BDP($C481,"DUR_ADJ_OAS_MID"),IF(ISNUMBER(BDP($E481&amp;" ISIN","DUR_ADJ_OAS_MID")),BDP($E481&amp;" ISIN","DUR_ADJ_OAS_MID")," ")))</f>
        <v/>
      </c>
      <c r="S481" s="17">
        <f>_xlfn.IF(ISNUMBER(N481),Q481*N481,IF(ISNUMBER(R481),J481*R481," "))</f>
        <v/>
      </c>
      <c r="T481" t="inlineStr">
        <is>
          <t>TRSCI0006 00001</t>
        </is>
      </c>
      <c r="U481" t="inlineStr">
        <is>
          <t>Swap</t>
        </is>
      </c>
      <c r="AG481" s="16" t="n">
        <v>31.27679649</v>
      </c>
    </row>
    <row r="482">
      <c r="A482" t="inlineStr">
        <is>
          <t>CTAP</t>
        </is>
      </c>
      <c r="B482" t="inlineStr">
        <is>
          <t>TRS CTA SOFR +85 040827 BULLET</t>
        </is>
      </c>
      <c r="C482" t="inlineStr">
        <is>
          <t>TRSCI0007 00001</t>
        </is>
      </c>
      <c r="F482" t="inlineStr">
        <is>
          <t>TRSCI0007 00001</t>
        </is>
      </c>
      <c r="G482" s="11" t="n">
        <v>-3008000</v>
      </c>
      <c r="H482" s="11" t="n">
        <v>1</v>
      </c>
      <c r="I482" s="12" t="n">
        <v>-3008000</v>
      </c>
      <c r="J482" s="13" t="n">
        <v>-0.0192347</v>
      </c>
      <c r="K482" s="14" t="n">
        <v>156384428.3268794</v>
      </c>
      <c r="L482" s="15" t="n">
        <v>5000001</v>
      </c>
      <c r="M482" s="16" t="n">
        <v>31.27687941</v>
      </c>
      <c r="N482" s="17">
        <f>_xlfn.IF(ISNUMBER(BDP($C482, "DELTA_MID")),BDP($C482, "DELTA_MID")," ")</f>
        <v/>
      </c>
      <c r="O482" s="17">
        <f>_xlfn.IF(ISNUMBER(N482),BDP($C482, "OPT_UNDL_TICKER"),"")</f>
        <v/>
      </c>
      <c r="P482" s="18">
        <f>_xlfn.IF(ISNUMBER(N482),BDP($C482, "OPT_UNDL_PX")," ")</f>
        <v/>
      </c>
      <c r="Q482" s="17">
        <f>_xlfn.IF(ISNUMBER(N482),+G482*BDP($C482, "PX_POS_MULT_FACTOR")*P482/K482," ")</f>
        <v/>
      </c>
      <c r="R482" s="18">
        <f>_xlfn.IF(OR($A482="TUA",$A482="TYA"),"",IF(ISNUMBER(BDP($C482,"DUR_ADJ_OAS_MID")),BDP($C482,"DUR_ADJ_OAS_MID"),IF(ISNUMBER(BDP($E482&amp;" ISIN","DUR_ADJ_OAS_MID")),BDP($E482&amp;" ISIN","DUR_ADJ_OAS_MID")," ")))</f>
        <v/>
      </c>
      <c r="S482" s="17">
        <f>_xlfn.IF(ISNUMBER(N482),Q482*N482,IF(ISNUMBER(R482),J482*R482," "))</f>
        <v/>
      </c>
      <c r="T482" t="inlineStr">
        <is>
          <t>TRSCI0007 00001</t>
        </is>
      </c>
      <c r="U482" t="inlineStr">
        <is>
          <t>Swap</t>
        </is>
      </c>
      <c r="AG482" s="16" t="n">
        <v>31.27679649</v>
      </c>
    </row>
    <row r="483">
      <c r="A483" t="inlineStr">
        <is>
          <t>CTAP</t>
        </is>
      </c>
      <c r="B483" t="inlineStr">
        <is>
          <t>TRS CTA SOFR +85 050727 BULLET</t>
        </is>
      </c>
      <c r="C483" t="inlineStr">
        <is>
          <t>TRSCI0010 00001</t>
        </is>
      </c>
      <c r="F483" t="inlineStr">
        <is>
          <t>TRSCI0010 00001</t>
        </is>
      </c>
      <c r="G483" s="11" t="n">
        <v>-7270000</v>
      </c>
      <c r="H483" s="11" t="n">
        <v>1</v>
      </c>
      <c r="I483" s="12" t="n">
        <v>-7270000</v>
      </c>
      <c r="J483" s="13" t="n">
        <v>-0.04648813</v>
      </c>
      <c r="K483" s="14" t="n">
        <v>156384428.3268794</v>
      </c>
      <c r="L483" s="15" t="n">
        <v>5000001</v>
      </c>
      <c r="M483" s="16" t="n">
        <v>31.27687941</v>
      </c>
      <c r="N483" s="17">
        <f>_xlfn.IF(ISNUMBER(BDP($C483, "DELTA_MID")),BDP($C483, "DELTA_MID")," ")</f>
        <v/>
      </c>
      <c r="O483" s="17">
        <f>_xlfn.IF(ISNUMBER(N483),BDP($C483, "OPT_UNDL_TICKER"),"")</f>
        <v/>
      </c>
      <c r="P483" s="18">
        <f>_xlfn.IF(ISNUMBER(N483),BDP($C483, "OPT_UNDL_PX")," ")</f>
        <v/>
      </c>
      <c r="Q483" s="17">
        <f>_xlfn.IF(ISNUMBER(N483),+G483*BDP($C483, "PX_POS_MULT_FACTOR")*P483/K483," ")</f>
        <v/>
      </c>
      <c r="R483" s="18">
        <f>_xlfn.IF(OR($A483="TUA",$A483="TYA"),"",IF(ISNUMBER(BDP($C483,"DUR_ADJ_OAS_MID")),BDP($C483,"DUR_ADJ_OAS_MID"),IF(ISNUMBER(BDP($E483&amp;" ISIN","DUR_ADJ_OAS_MID")),BDP($E483&amp;" ISIN","DUR_ADJ_OAS_MID")," ")))</f>
        <v/>
      </c>
      <c r="S483" s="17">
        <f>_xlfn.IF(ISNUMBER(N483),Q483*N483,IF(ISNUMBER(R483),J483*R483," "))</f>
        <v/>
      </c>
      <c r="T483" t="inlineStr">
        <is>
          <t>TRSCI0010 00001</t>
        </is>
      </c>
      <c r="U483" t="inlineStr">
        <is>
          <t>Swap</t>
        </is>
      </c>
      <c r="AG483" s="16" t="n">
        <v>31.27679649</v>
      </c>
    </row>
    <row r="484">
      <c r="A484" t="inlineStr">
        <is>
          <t>CTAP</t>
        </is>
      </c>
      <c r="B484" t="inlineStr">
        <is>
          <t>TRS CTA SOFR +85 060427 BULLET</t>
        </is>
      </c>
      <c r="C484" t="inlineStr">
        <is>
          <t>TRSCI0012 00001</t>
        </is>
      </c>
      <c r="F484" t="inlineStr">
        <is>
          <t>TRSCI0012 00001</t>
        </is>
      </c>
      <c r="G484" s="11" t="n">
        <v>-7957125</v>
      </c>
      <c r="H484" s="11" t="n">
        <v>1</v>
      </c>
      <c r="I484" s="12" t="n">
        <v>-7957125</v>
      </c>
      <c r="J484" s="13" t="n">
        <v>-0.05088196</v>
      </c>
      <c r="K484" s="14" t="n">
        <v>156384428.3268794</v>
      </c>
      <c r="L484" s="15" t="n">
        <v>5000001</v>
      </c>
      <c r="M484" s="16" t="n">
        <v>31.27687941</v>
      </c>
      <c r="N484" s="17">
        <f>_xlfn.IF(ISNUMBER(BDP($C484, "DELTA_MID")),BDP($C484, "DELTA_MID")," ")</f>
        <v/>
      </c>
      <c r="O484" s="17">
        <f>_xlfn.IF(ISNUMBER(N484),BDP($C484, "OPT_UNDL_TICKER"),"")</f>
        <v/>
      </c>
      <c r="P484" s="18">
        <f>_xlfn.IF(ISNUMBER(N484),BDP($C484, "OPT_UNDL_PX")," ")</f>
        <v/>
      </c>
      <c r="Q484" s="17">
        <f>_xlfn.IF(ISNUMBER(N484),+G484*BDP($C484, "PX_POS_MULT_FACTOR")*P484/K484," ")</f>
        <v/>
      </c>
      <c r="R484" s="18">
        <f>_xlfn.IF(OR($A484="TUA",$A484="TYA"),"",IF(ISNUMBER(BDP($C484,"DUR_ADJ_OAS_MID")),BDP($C484,"DUR_ADJ_OAS_MID"),IF(ISNUMBER(BDP($E484&amp;" ISIN","DUR_ADJ_OAS_MID")),BDP($E484&amp;" ISIN","DUR_ADJ_OAS_MID")," ")))</f>
        <v/>
      </c>
      <c r="S484" s="17">
        <f>_xlfn.IF(ISNUMBER(N484),Q484*N484,IF(ISNUMBER(R484),J484*R484," "))</f>
        <v/>
      </c>
      <c r="T484" t="inlineStr">
        <is>
          <t>TRSCI0012 00001</t>
        </is>
      </c>
      <c r="U484" t="inlineStr">
        <is>
          <t>Swap</t>
        </is>
      </c>
      <c r="AG484" s="16" t="n">
        <v>31.27679649</v>
      </c>
    </row>
    <row r="485">
      <c r="A485" t="inlineStr">
        <is>
          <t>CTAP</t>
        </is>
      </c>
      <c r="B485" t="inlineStr">
        <is>
          <t>TRS CTA SOFR +85 070227 BULLET</t>
        </is>
      </c>
      <c r="C485" t="inlineStr">
        <is>
          <t>TRSCI0015 00001</t>
        </is>
      </c>
      <c r="F485" t="inlineStr">
        <is>
          <t>TRSCI0015 00001</t>
        </is>
      </c>
      <c r="G485" s="11" t="n">
        <v>-3683912.5</v>
      </c>
      <c r="H485" s="11" t="n">
        <v>1</v>
      </c>
      <c r="I485" s="12" t="n">
        <v>-3683912.5</v>
      </c>
      <c r="J485" s="13" t="n">
        <v>-0.02355684</v>
      </c>
      <c r="K485" s="14" t="n">
        <v>156384428.3268794</v>
      </c>
      <c r="L485" s="15" t="n">
        <v>5000001</v>
      </c>
      <c r="M485" s="16" t="n">
        <v>31.27687941</v>
      </c>
      <c r="N485" s="17">
        <f>_xlfn.IF(ISNUMBER(BDP($C485, "DELTA_MID")),BDP($C485, "DELTA_MID")," ")</f>
        <v/>
      </c>
      <c r="O485" s="17">
        <f>_xlfn.IF(ISNUMBER(N485),BDP($C485, "OPT_UNDL_TICKER"),"")</f>
        <v/>
      </c>
      <c r="P485" s="18">
        <f>_xlfn.IF(ISNUMBER(N485),BDP($C485, "OPT_UNDL_PX")," ")</f>
        <v/>
      </c>
      <c r="Q485" s="17">
        <f>_xlfn.IF(ISNUMBER(N485),+G485*BDP($C485, "PX_POS_MULT_FACTOR")*P485/K485," ")</f>
        <v/>
      </c>
      <c r="R485" s="18">
        <f>_xlfn.IF(OR($A485="TUA",$A485="TYA"),"",IF(ISNUMBER(BDP($C485,"DUR_ADJ_OAS_MID")),BDP($C485,"DUR_ADJ_OAS_MID"),IF(ISNUMBER(BDP($E485&amp;" ISIN","DUR_ADJ_OAS_MID")),BDP($E485&amp;" ISIN","DUR_ADJ_OAS_MID")," ")))</f>
        <v/>
      </c>
      <c r="S485" s="17">
        <f>_xlfn.IF(ISNUMBER(N485),Q485*N485,IF(ISNUMBER(R485),J485*R485," "))</f>
        <v/>
      </c>
      <c r="T485" t="inlineStr">
        <is>
          <t>TRSCI0015 00001</t>
        </is>
      </c>
      <c r="U485" t="inlineStr">
        <is>
          <t>Swap</t>
        </is>
      </c>
      <c r="AG485" s="16" t="n">
        <v>31.27679649</v>
      </c>
    </row>
    <row r="486">
      <c r="A486" t="inlineStr">
        <is>
          <t>CTAP</t>
        </is>
      </c>
      <c r="B486" t="inlineStr">
        <is>
          <t>TRS CTA SOFR +85 080227 BULLET</t>
        </is>
      </c>
      <c r="C486" t="inlineStr">
        <is>
          <t>TRSCI0016 00001</t>
        </is>
      </c>
      <c r="F486" t="inlineStr">
        <is>
          <t>TRSCI0016 00001</t>
        </is>
      </c>
      <c r="G486" s="11" t="n">
        <v>-2590245</v>
      </c>
      <c r="H486" s="11" t="n">
        <v>1</v>
      </c>
      <c r="I486" s="12" t="n">
        <v>-2590245</v>
      </c>
      <c r="J486" s="13" t="n">
        <v>-0.01656336</v>
      </c>
      <c r="K486" s="14" t="n">
        <v>156384428.3268794</v>
      </c>
      <c r="L486" s="15" t="n">
        <v>5000001</v>
      </c>
      <c r="M486" s="16" t="n">
        <v>31.27687941</v>
      </c>
      <c r="N486" s="17">
        <f>_xlfn.IF(ISNUMBER(BDP($C486, "DELTA_MID")),BDP($C486, "DELTA_MID")," ")</f>
        <v/>
      </c>
      <c r="O486" s="17">
        <f>_xlfn.IF(ISNUMBER(N486),BDP($C486, "OPT_UNDL_TICKER"),"")</f>
        <v/>
      </c>
      <c r="P486" s="18">
        <f>_xlfn.IF(ISNUMBER(N486),BDP($C486, "OPT_UNDL_PX")," ")</f>
        <v/>
      </c>
      <c r="Q486" s="17">
        <f>_xlfn.IF(ISNUMBER(N486),+G486*BDP($C486, "PX_POS_MULT_FACTOR")*P486/K486," ")</f>
        <v/>
      </c>
      <c r="R486" s="18">
        <f>_xlfn.IF(OR($A486="TUA",$A486="TYA"),"",IF(ISNUMBER(BDP($C486,"DUR_ADJ_OAS_MID")),BDP($C486,"DUR_ADJ_OAS_MID"),IF(ISNUMBER(BDP($E486&amp;" ISIN","DUR_ADJ_OAS_MID")),BDP($E486&amp;" ISIN","DUR_ADJ_OAS_MID")," ")))</f>
        <v/>
      </c>
      <c r="S486" s="17">
        <f>_xlfn.IF(ISNUMBER(N486),Q486*N486,IF(ISNUMBER(R486),J486*R486," "))</f>
        <v/>
      </c>
      <c r="T486" t="inlineStr">
        <is>
          <t>TRSCI0016 00001</t>
        </is>
      </c>
      <c r="U486" t="inlineStr">
        <is>
          <t>Swap</t>
        </is>
      </c>
      <c r="AG486" s="16" t="n">
        <v>31.27679649</v>
      </c>
    </row>
    <row r="487">
      <c r="A487" t="inlineStr">
        <is>
          <t>CTAP</t>
        </is>
      </c>
      <c r="B487" t="inlineStr">
        <is>
          <t>TRS SPUC SOFR +105 081727 BULLET</t>
        </is>
      </c>
      <c r="C487" t="inlineStr">
        <is>
          <t>TRSCI0017 00001</t>
        </is>
      </c>
      <c r="F487" t="inlineStr">
        <is>
          <t>TRSCI0017 00001</t>
        </is>
      </c>
      <c r="G487" s="11" t="n">
        <v>-29318880</v>
      </c>
      <c r="H487" s="11" t="n">
        <v>1</v>
      </c>
      <c r="I487" s="12" t="n">
        <v>-29318880</v>
      </c>
      <c r="J487" s="13" t="n">
        <v>-0.18748003</v>
      </c>
      <c r="K487" s="14" t="n">
        <v>156384428.3268794</v>
      </c>
      <c r="L487" s="15" t="n">
        <v>5000001</v>
      </c>
      <c r="M487" s="16" t="n">
        <v>31.27687941</v>
      </c>
      <c r="N487" s="17">
        <f>_xlfn.IF(ISNUMBER(BDP($C487, "DELTA_MID")),BDP($C487, "DELTA_MID")," ")</f>
        <v/>
      </c>
      <c r="O487" s="17">
        <f>_xlfn.IF(ISNUMBER(N487),BDP($C487, "OPT_UNDL_TICKER"),"")</f>
        <v/>
      </c>
      <c r="P487" s="18">
        <f>_xlfn.IF(ISNUMBER(N487),BDP($C487, "OPT_UNDL_PX")," ")</f>
        <v/>
      </c>
      <c r="Q487" s="17">
        <f>_xlfn.IF(ISNUMBER(N487),+G487*BDP($C487, "PX_POS_MULT_FACTOR")*P487/K487," ")</f>
        <v/>
      </c>
      <c r="R487" s="18">
        <f>_xlfn.IF(OR($A487="TUA",$A487="TYA"),"",IF(ISNUMBER(BDP($C487,"DUR_ADJ_OAS_MID")),BDP($C487,"DUR_ADJ_OAS_MID"),IF(ISNUMBER(BDP($E487&amp;" ISIN","DUR_ADJ_OAS_MID")),BDP($E487&amp;" ISIN","DUR_ADJ_OAS_MID")," ")))</f>
        <v/>
      </c>
      <c r="S487" s="17">
        <f>_xlfn.IF(ISNUMBER(N487),Q487*N487,IF(ISNUMBER(R487),J487*R487," "))</f>
        <v/>
      </c>
      <c r="T487" t="inlineStr">
        <is>
          <t>TRSCI0017 00001</t>
        </is>
      </c>
      <c r="U487" t="inlineStr">
        <is>
          <t>Swap</t>
        </is>
      </c>
      <c r="AG487" s="16" t="n">
        <v>31.27679649</v>
      </c>
    </row>
    <row r="488">
      <c r="A488" t="inlineStr">
        <is>
          <t>CTAP</t>
        </is>
      </c>
      <c r="B488" t="inlineStr">
        <is>
          <t>TRS SPUC SOFR +105 081727 BULLET</t>
        </is>
      </c>
      <c r="C488" t="inlineStr">
        <is>
          <t>TRSCI0018 00001</t>
        </is>
      </c>
      <c r="F488" t="inlineStr">
        <is>
          <t>TRSCI0018 00001</t>
        </is>
      </c>
      <c r="G488" s="11" t="n">
        <v>-12551325</v>
      </c>
      <c r="H488" s="11" t="n">
        <v>1</v>
      </c>
      <c r="I488" s="12" t="n">
        <v>-12551325</v>
      </c>
      <c r="J488" s="13" t="n">
        <v>-0.08025963999999999</v>
      </c>
      <c r="K488" s="14" t="n">
        <v>156384428.3268794</v>
      </c>
      <c r="L488" s="15" t="n">
        <v>5000001</v>
      </c>
      <c r="M488" s="16" t="n">
        <v>31.27687941</v>
      </c>
      <c r="N488" s="17">
        <f>_xlfn.IF(ISNUMBER(BDP($C488, "DELTA_MID")),BDP($C488, "DELTA_MID")," ")</f>
        <v/>
      </c>
      <c r="O488" s="17">
        <f>_xlfn.IF(ISNUMBER(N488),BDP($C488, "OPT_UNDL_TICKER"),"")</f>
        <v/>
      </c>
      <c r="P488" s="18">
        <f>_xlfn.IF(ISNUMBER(N488),BDP($C488, "OPT_UNDL_PX")," ")</f>
        <v/>
      </c>
      <c r="Q488" s="17">
        <f>_xlfn.IF(ISNUMBER(N488),+G488*BDP($C488, "PX_POS_MULT_FACTOR")*P488/K488," ")</f>
        <v/>
      </c>
      <c r="R488" s="18">
        <f>_xlfn.IF(OR($A488="TUA",$A488="TYA"),"",IF(ISNUMBER(BDP($C488,"DUR_ADJ_OAS_MID")),BDP($C488,"DUR_ADJ_OAS_MID"),IF(ISNUMBER(BDP($E488&amp;" ISIN","DUR_ADJ_OAS_MID")),BDP($E488&amp;" ISIN","DUR_ADJ_OAS_MID")," ")))</f>
        <v/>
      </c>
      <c r="S488" s="17">
        <f>_xlfn.IF(ISNUMBER(N488),Q488*N488,IF(ISNUMBER(R488),J488*R488," "))</f>
        <v/>
      </c>
      <c r="T488" t="inlineStr">
        <is>
          <t>TRSCI0018 00001</t>
        </is>
      </c>
      <c r="U488" t="inlineStr">
        <is>
          <t>Swap</t>
        </is>
      </c>
      <c r="AG488" s="16" t="n">
        <v>31.27679649</v>
      </c>
    </row>
    <row r="489">
      <c r="A489" t="inlineStr">
        <is>
          <t>CTAP</t>
        </is>
      </c>
      <c r="B489" t="inlineStr">
        <is>
          <t>TRS SPUC OBFR +125 082727 BULLET</t>
        </is>
      </c>
      <c r="C489" t="inlineStr">
        <is>
          <t>TRSCS0002 00001</t>
        </is>
      </c>
      <c r="F489" t="inlineStr">
        <is>
          <t>TRSCS0002 00001</t>
        </is>
      </c>
      <c r="G489" s="11" t="n">
        <v>-15037876.9</v>
      </c>
      <c r="H489" s="11" t="n">
        <v>1</v>
      </c>
      <c r="I489" s="12" t="n">
        <v>-15037876.9</v>
      </c>
      <c r="J489" s="13" t="n">
        <v>-0.09615994</v>
      </c>
      <c r="K489" s="14" t="n">
        <v>156384428.3268794</v>
      </c>
      <c r="L489" s="15" t="n">
        <v>5000001</v>
      </c>
      <c r="M489" s="16" t="n">
        <v>31.27687941</v>
      </c>
      <c r="N489" s="17">
        <f>_xlfn.IF(ISNUMBER(BDP($C489, "DELTA_MID")),BDP($C489, "DELTA_MID")," ")</f>
        <v/>
      </c>
      <c r="O489" s="17">
        <f>_xlfn.IF(ISNUMBER(N489),BDP($C489, "OPT_UNDL_TICKER"),"")</f>
        <v/>
      </c>
      <c r="P489" s="18">
        <f>_xlfn.IF(ISNUMBER(N489),BDP($C489, "OPT_UNDL_PX")," ")</f>
        <v/>
      </c>
      <c r="Q489" s="17">
        <f>_xlfn.IF(ISNUMBER(N489),+G489*BDP($C489, "PX_POS_MULT_FACTOR")*P489/K489," ")</f>
        <v/>
      </c>
      <c r="R489" s="18">
        <f>_xlfn.IF(OR($A489="TUA",$A489="TYA"),"",IF(ISNUMBER(BDP($C489,"DUR_ADJ_OAS_MID")),BDP($C489,"DUR_ADJ_OAS_MID"),IF(ISNUMBER(BDP($E489&amp;" ISIN","DUR_ADJ_OAS_MID")),BDP($E489&amp;" ISIN","DUR_ADJ_OAS_MID")," ")))</f>
        <v/>
      </c>
      <c r="S489" s="17">
        <f>_xlfn.IF(ISNUMBER(N489),Q489*N489,IF(ISNUMBER(R489),J489*R489," "))</f>
        <v/>
      </c>
      <c r="T489" t="inlineStr">
        <is>
          <t>TRSCS0002 00001</t>
        </is>
      </c>
      <c r="U489" t="inlineStr">
        <is>
          <t>Swap</t>
        </is>
      </c>
      <c r="AG489" s="16" t="n">
        <v>31.27679649</v>
      </c>
    </row>
    <row r="490">
      <c r="A490" t="inlineStr">
        <is>
          <t>CTAP</t>
        </is>
      </c>
      <c r="B490" t="inlineStr">
        <is>
          <t>B 1/28/27 Govt</t>
        </is>
      </c>
      <c r="C490" t="inlineStr">
        <is>
          <t>B 1/28/27 Govt</t>
        </is>
      </c>
      <c r="D490" t="inlineStr">
        <is>
          <t>BXW2BR8</t>
        </is>
      </c>
      <c r="E490" t="inlineStr">
        <is>
          <t>US912797VU85</t>
        </is>
      </c>
      <c r="F490" t="inlineStr">
        <is>
          <t>912797VU8</t>
        </is>
      </c>
      <c r="G490" s="11" t="n">
        <v>56550000</v>
      </c>
      <c r="H490" s="11" t="n">
        <v>98.506361</v>
      </c>
      <c r="I490" s="12" t="n">
        <v>55705347.15</v>
      </c>
      <c r="J490" s="13" t="n">
        <v>0.35620871</v>
      </c>
      <c r="K490" s="14" t="n">
        <v>156384428.3268794</v>
      </c>
      <c r="L490" s="15" t="n">
        <v>5000001</v>
      </c>
      <c r="M490" s="16" t="n">
        <v>31.27687941</v>
      </c>
      <c r="N490" s="17">
        <f>_xlfn.IF(ISNUMBER(BDP($C490, "DELTA_MID")),BDP($C490, "DELTA_MID")," ")</f>
        <v/>
      </c>
      <c r="O490" s="17">
        <f>_xlfn.IF(ISNUMBER(N490),BDP($C490, "OPT_UNDL_TICKER"),"")</f>
        <v/>
      </c>
      <c r="P490" s="18">
        <f>_xlfn.IF(ISNUMBER(N490),BDP($C490, "OPT_UNDL_PX")," ")</f>
        <v/>
      </c>
      <c r="Q490" s="17">
        <f>_xlfn.IF(ISNUMBER(N490),+G490*BDP($C490, "PX_POS_MULT_FACTOR")*P490/K490," ")</f>
        <v/>
      </c>
      <c r="R490" s="18">
        <f>_xlfn.IF(OR($A490="TUA",$A490="TYA"),"",IF(ISNUMBER(BDP($C490,"DUR_ADJ_OAS_MID")),BDP($C490,"DUR_ADJ_OAS_MID"),IF(ISNUMBER(BDP($E490&amp;" ISIN","DUR_ADJ_OAS_MID")),BDP($E490&amp;" ISIN","DUR_ADJ_OAS_MID")," ")))</f>
        <v/>
      </c>
      <c r="S490" s="17">
        <f>_xlfn.IF(ISNUMBER(N490),Q490*N490,IF(ISNUMBER(R490),J490*R490," "))</f>
        <v/>
      </c>
      <c r="T490" t="inlineStr">
        <is>
          <t>912797VU8</t>
        </is>
      </c>
      <c r="U490" t="inlineStr">
        <is>
          <t>Treasury Bill</t>
        </is>
      </c>
      <c r="AG490" s="16" t="n">
        <v>31.27679649</v>
      </c>
    </row>
    <row r="491">
      <c r="A491" t="inlineStr">
        <is>
          <t>CTAP</t>
        </is>
      </c>
      <c r="B491" t="inlineStr">
        <is>
          <t>B 10/15/26 Govt</t>
        </is>
      </c>
      <c r="C491" t="inlineStr">
        <is>
          <t>B 10/15/26 Govt</t>
        </is>
      </c>
      <c r="D491" t="inlineStr">
        <is>
          <t>BTWQYX9</t>
        </is>
      </c>
      <c r="E491" t="inlineStr">
        <is>
          <t>US912797UK13</t>
        </is>
      </c>
      <c r="F491" t="inlineStr">
        <is>
          <t>912797UK1</t>
        </is>
      </c>
      <c r="G491" s="11" t="n">
        <v>8360000</v>
      </c>
      <c r="H491" s="11" t="n">
        <v>99.67365599999999</v>
      </c>
      <c r="I491" s="12" t="n">
        <v>8332717.64</v>
      </c>
      <c r="J491" s="13" t="n">
        <v>0.05328369</v>
      </c>
      <c r="K491" s="14" t="n">
        <v>156384428.3268794</v>
      </c>
      <c r="L491" s="15" t="n">
        <v>5000001</v>
      </c>
      <c r="M491" s="16" t="n">
        <v>31.27687941</v>
      </c>
      <c r="N491" s="17">
        <f>_xlfn.IF(ISNUMBER(BDP($C491, "DELTA_MID")),BDP($C491, "DELTA_MID")," ")</f>
        <v/>
      </c>
      <c r="O491" s="17">
        <f>_xlfn.IF(ISNUMBER(N491),BDP($C491, "OPT_UNDL_TICKER"),"")</f>
        <v/>
      </c>
      <c r="P491" s="18">
        <f>_xlfn.IF(ISNUMBER(N491),BDP($C491, "OPT_UNDL_PX")," ")</f>
        <v/>
      </c>
      <c r="Q491" s="17">
        <f>_xlfn.IF(ISNUMBER(N491),+G491*BDP($C491, "PX_POS_MULT_FACTOR")*P491/K491," ")</f>
        <v/>
      </c>
      <c r="R491" s="18">
        <f>_xlfn.IF(OR($A491="TUA",$A491="TYA"),"",IF(ISNUMBER(BDP($C491,"DUR_ADJ_OAS_MID")),BDP($C491,"DUR_ADJ_OAS_MID"),IF(ISNUMBER(BDP($E491&amp;" ISIN","DUR_ADJ_OAS_MID")),BDP($E491&amp;" ISIN","DUR_ADJ_OAS_MID")," ")))</f>
        <v/>
      </c>
      <c r="S491" s="17">
        <f>_xlfn.IF(ISNUMBER(N491),Q491*N491,IF(ISNUMBER(R491),J491*R491," "))</f>
        <v/>
      </c>
      <c r="T491" t="inlineStr">
        <is>
          <t>912797UK1</t>
        </is>
      </c>
      <c r="U491" t="inlineStr">
        <is>
          <t>Treasury Bill</t>
        </is>
      </c>
      <c r="AG491" s="16" t="n">
        <v>31.27679649</v>
      </c>
    </row>
    <row r="492">
      <c r="A492" t="inlineStr">
        <is>
          <t>CTAP</t>
        </is>
      </c>
      <c r="B492" t="inlineStr">
        <is>
          <t>B 10/29/26 Govt</t>
        </is>
      </c>
      <c r="C492" t="inlineStr">
        <is>
          <t>B 10/29/26 Govt</t>
        </is>
      </c>
      <c r="D492" t="inlineStr">
        <is>
          <t>BV3PBJ4</t>
        </is>
      </c>
      <c r="E492" t="inlineStr">
        <is>
          <t>US912797SK41</t>
        </is>
      </c>
      <c r="F492" t="inlineStr">
        <is>
          <t>912797SK4</t>
        </is>
      </c>
      <c r="G492" s="11" t="n">
        <v>43600000</v>
      </c>
      <c r="H492" s="11" t="n">
        <v>99.52341699999999</v>
      </c>
      <c r="I492" s="12" t="n">
        <v>43392209.81</v>
      </c>
      <c r="J492" s="13" t="n">
        <v>0.27747216</v>
      </c>
      <c r="K492" s="14" t="n">
        <v>156384428.3268794</v>
      </c>
      <c r="L492" s="15" t="n">
        <v>5000001</v>
      </c>
      <c r="M492" s="16" t="n">
        <v>31.27687941</v>
      </c>
      <c r="N492" s="17">
        <f>_xlfn.IF(ISNUMBER(BDP($C492, "DELTA_MID")),BDP($C492, "DELTA_MID")," ")</f>
        <v/>
      </c>
      <c r="O492" s="17">
        <f>_xlfn.IF(ISNUMBER(N492),BDP($C492, "OPT_UNDL_TICKER"),"")</f>
        <v/>
      </c>
      <c r="P492" s="18">
        <f>_xlfn.IF(ISNUMBER(N492),BDP($C492, "OPT_UNDL_PX")," ")</f>
        <v/>
      </c>
      <c r="Q492" s="17">
        <f>_xlfn.IF(ISNUMBER(N492),+G492*BDP($C492, "PX_POS_MULT_FACTOR")*P492/K492," ")</f>
        <v/>
      </c>
      <c r="R492" s="18">
        <f>_xlfn.IF(OR($A492="TUA",$A492="TYA"),"",IF(ISNUMBER(BDP($C492,"DUR_ADJ_OAS_MID")),BDP($C492,"DUR_ADJ_OAS_MID"),IF(ISNUMBER(BDP($E492&amp;" ISIN","DUR_ADJ_OAS_MID")),BDP($E492&amp;" ISIN","DUR_ADJ_OAS_MID")," ")))</f>
        <v/>
      </c>
      <c r="S492" s="17">
        <f>_xlfn.IF(ISNUMBER(N492),Q492*N492,IF(ISNUMBER(R492),J492*R492," "))</f>
        <v/>
      </c>
      <c r="T492" t="inlineStr">
        <is>
          <t>912797SK4</t>
        </is>
      </c>
      <c r="U492" t="inlineStr">
        <is>
          <t>Treasury Bill</t>
        </is>
      </c>
      <c r="AG492" s="16" t="n">
        <v>31.27679649</v>
      </c>
    </row>
    <row r="493">
      <c r="A493" t="inlineStr">
        <is>
          <t>CTAP</t>
        </is>
      </c>
      <c r="B493" t="inlineStr">
        <is>
          <t>B 12/3/26 Govt</t>
        </is>
      </c>
      <c r="C493" t="inlineStr">
        <is>
          <t>B 12/3/26 Govt</t>
        </is>
      </c>
      <c r="D493" t="inlineStr">
        <is>
          <t>BW61LR4</t>
        </is>
      </c>
      <c r="E493" t="inlineStr">
        <is>
          <t>US912797VA22</t>
        </is>
      </c>
      <c r="F493" t="inlineStr">
        <is>
          <t>912797VA2</t>
        </is>
      </c>
      <c r="G493" s="11" t="n">
        <v>5200000</v>
      </c>
      <c r="H493" s="11" t="n">
        <v>99.133889</v>
      </c>
      <c r="I493" s="12" t="n">
        <v>5154962.23</v>
      </c>
      <c r="J493" s="13" t="n">
        <v>0.03296349</v>
      </c>
      <c r="K493" s="14" t="n">
        <v>156384428.3268794</v>
      </c>
      <c r="L493" s="15" t="n">
        <v>5000001</v>
      </c>
      <c r="M493" s="16" t="n">
        <v>31.27687941</v>
      </c>
      <c r="N493" s="17">
        <f>_xlfn.IF(ISNUMBER(BDP($C493, "DELTA_MID")),BDP($C493, "DELTA_MID")," ")</f>
        <v/>
      </c>
      <c r="O493" s="17">
        <f>_xlfn.IF(ISNUMBER(N493),BDP($C493, "OPT_UNDL_TICKER"),"")</f>
        <v/>
      </c>
      <c r="P493" s="18">
        <f>_xlfn.IF(ISNUMBER(N493),BDP($C493, "OPT_UNDL_PX")," ")</f>
        <v/>
      </c>
      <c r="Q493" s="17">
        <f>_xlfn.IF(ISNUMBER(N493),+G493*BDP($C493, "PX_POS_MULT_FACTOR")*P493/K493," ")</f>
        <v/>
      </c>
      <c r="R493" s="18">
        <f>_xlfn.IF(OR($A493="TUA",$A493="TYA"),"",IF(ISNUMBER(BDP($C493,"DUR_ADJ_OAS_MID")),BDP($C493,"DUR_ADJ_OAS_MID"),IF(ISNUMBER(BDP($E493&amp;" ISIN","DUR_ADJ_OAS_MID")),BDP($E493&amp;" ISIN","DUR_ADJ_OAS_MID")," ")))</f>
        <v/>
      </c>
      <c r="S493" s="17">
        <f>_xlfn.IF(ISNUMBER(N493),Q493*N493,IF(ISNUMBER(R493),J493*R493," "))</f>
        <v/>
      </c>
      <c r="T493" t="inlineStr">
        <is>
          <t>912797VA2</t>
        </is>
      </c>
      <c r="U493" t="inlineStr">
        <is>
          <t>Treasury Bill</t>
        </is>
      </c>
      <c r="AG493" s="16" t="n">
        <v>31.27679649</v>
      </c>
    </row>
    <row r="494">
      <c r="A494" t="inlineStr">
        <is>
          <t>CTAP</t>
        </is>
      </c>
      <c r="B494" t="inlineStr">
        <is>
          <t>B 12/31/26 Govt</t>
        </is>
      </c>
      <c r="C494" t="inlineStr">
        <is>
          <t>B 12/31/26 Govt</t>
        </is>
      </c>
      <c r="D494" t="inlineStr">
        <is>
          <t>BNVVYP5</t>
        </is>
      </c>
      <c r="E494" t="inlineStr">
        <is>
          <t>US912797VJ31</t>
        </is>
      </c>
      <c r="F494" t="inlineStr">
        <is>
          <t>912797VJ3</t>
        </is>
      </c>
      <c r="G494" s="11" t="n">
        <v>8050000</v>
      </c>
      <c r="H494" s="11" t="n">
        <v>98.81701700000001</v>
      </c>
      <c r="I494" s="12" t="n">
        <v>7954769.87</v>
      </c>
      <c r="J494" s="13" t="n">
        <v>0.0508669</v>
      </c>
      <c r="K494" s="14" t="n">
        <v>156384428.3268794</v>
      </c>
      <c r="L494" s="15" t="n">
        <v>5000001</v>
      </c>
      <c r="M494" s="16" t="n">
        <v>31.27687941</v>
      </c>
      <c r="N494" s="17">
        <f>_xlfn.IF(ISNUMBER(BDP($C494, "DELTA_MID")),BDP($C494, "DELTA_MID")," ")</f>
        <v/>
      </c>
      <c r="O494" s="17">
        <f>_xlfn.IF(ISNUMBER(N494),BDP($C494, "OPT_UNDL_TICKER"),"")</f>
        <v/>
      </c>
      <c r="P494" s="18">
        <f>_xlfn.IF(ISNUMBER(N494),BDP($C494, "OPT_UNDL_PX")," ")</f>
        <v/>
      </c>
      <c r="Q494" s="17">
        <f>_xlfn.IF(ISNUMBER(N494),+G494*BDP($C494, "PX_POS_MULT_FACTOR")*P494/K494," ")</f>
        <v/>
      </c>
      <c r="R494" s="18">
        <f>_xlfn.IF(OR($A494="TUA",$A494="TYA"),"",IF(ISNUMBER(BDP($C494,"DUR_ADJ_OAS_MID")),BDP($C494,"DUR_ADJ_OAS_MID"),IF(ISNUMBER(BDP($E494&amp;" ISIN","DUR_ADJ_OAS_MID")),BDP($E494&amp;" ISIN","DUR_ADJ_OAS_MID")," ")))</f>
        <v/>
      </c>
      <c r="S494" s="17">
        <f>_xlfn.IF(ISNUMBER(N494),Q494*N494,IF(ISNUMBER(R494),J494*R494," "))</f>
        <v/>
      </c>
      <c r="T494" t="inlineStr">
        <is>
          <t>912797VJ3</t>
        </is>
      </c>
      <c r="U494" t="inlineStr">
        <is>
          <t>Treasury Bill</t>
        </is>
      </c>
      <c r="AG494" s="16" t="n">
        <v>31.27679649</v>
      </c>
    </row>
    <row r="495">
      <c r="A495" t="inlineStr">
        <is>
          <t>CTAP</t>
        </is>
      </c>
      <c r="B495" t="inlineStr">
        <is>
          <t>B 3/11/27 Govt</t>
        </is>
      </c>
      <c r="C495" t="inlineStr">
        <is>
          <t>B 3/11/27 Govt</t>
        </is>
      </c>
      <c r="D495" t="inlineStr">
        <is>
          <t>BXXNSH9</t>
        </is>
      </c>
      <c r="E495" t="inlineStr">
        <is>
          <t>US912797WK94</t>
        </is>
      </c>
      <c r="F495" t="inlineStr">
        <is>
          <t>912797WK9</t>
        </is>
      </c>
      <c r="G495" s="11" t="n">
        <v>3440000</v>
      </c>
      <c r="H495" s="11" t="n">
        <v>98.01480599999999</v>
      </c>
      <c r="I495" s="12" t="n">
        <v>3371709.33</v>
      </c>
      <c r="J495" s="13" t="n">
        <v>0.02156045</v>
      </c>
      <c r="K495" s="14" t="n">
        <v>156384428.3268794</v>
      </c>
      <c r="L495" s="15" t="n">
        <v>5000001</v>
      </c>
      <c r="M495" s="16" t="n">
        <v>31.27687941</v>
      </c>
      <c r="N495" s="17">
        <f>_xlfn.IF(ISNUMBER(BDP($C495, "DELTA_MID")),BDP($C495, "DELTA_MID")," ")</f>
        <v/>
      </c>
      <c r="O495" s="17">
        <f>_xlfn.IF(ISNUMBER(N495),BDP($C495, "OPT_UNDL_TICKER"),"")</f>
        <v/>
      </c>
      <c r="P495" s="18">
        <f>_xlfn.IF(ISNUMBER(N495),BDP($C495, "OPT_UNDL_PX")," ")</f>
        <v/>
      </c>
      <c r="Q495" s="17">
        <f>_xlfn.IF(ISNUMBER(N495),+G495*BDP($C495, "PX_POS_MULT_FACTOR")*P495/K495," ")</f>
        <v/>
      </c>
      <c r="R495" s="18">
        <f>_xlfn.IF(OR($A495="TUA",$A495="TYA"),"",IF(ISNUMBER(BDP($C495,"DUR_ADJ_OAS_MID")),BDP($C495,"DUR_ADJ_OAS_MID"),IF(ISNUMBER(BDP($E495&amp;" ISIN","DUR_ADJ_OAS_MID")),BDP($E495&amp;" ISIN","DUR_ADJ_OAS_MID")," ")))</f>
        <v/>
      </c>
      <c r="S495" s="17">
        <f>_xlfn.IF(ISNUMBER(N495),Q495*N495,IF(ISNUMBER(R495),J495*R495," "))</f>
        <v/>
      </c>
      <c r="T495" t="inlineStr">
        <is>
          <t>912797WK9</t>
        </is>
      </c>
      <c r="U495" t="inlineStr">
        <is>
          <t>Treasury Bill</t>
        </is>
      </c>
      <c r="AG495" s="16" t="n">
        <v>31.27679649</v>
      </c>
    </row>
    <row r="496">
      <c r="A496" t="inlineStr">
        <is>
          <t>CTAP</t>
        </is>
      </c>
      <c r="B496" t="inlineStr">
        <is>
          <t>B 9/22/26 Govt</t>
        </is>
      </c>
      <c r="C496" t="inlineStr">
        <is>
          <t>B 9/22/26 Govt</t>
        </is>
      </c>
      <c r="D496" t="inlineStr">
        <is>
          <t>BMWFL25</t>
        </is>
      </c>
      <c r="E496" t="inlineStr">
        <is>
          <t>US912797VD60</t>
        </is>
      </c>
      <c r="F496" t="inlineStr">
        <is>
          <t>912797VD6</t>
        </is>
      </c>
      <c r="G496" s="11" t="n">
        <v>3000000</v>
      </c>
      <c r="H496" s="11" t="n">
        <v>99.917311</v>
      </c>
      <c r="I496" s="12" t="n">
        <v>2997519.33</v>
      </c>
      <c r="J496" s="13" t="n">
        <v>0.01916768</v>
      </c>
      <c r="K496" s="14" t="n">
        <v>156384428.3268794</v>
      </c>
      <c r="L496" s="15" t="n">
        <v>5000001</v>
      </c>
      <c r="M496" s="16" t="n">
        <v>31.27687941</v>
      </c>
      <c r="N496" s="17">
        <f>_xlfn.IF(ISNUMBER(BDP($C496, "DELTA_MID")),BDP($C496, "DELTA_MID")," ")</f>
        <v/>
      </c>
      <c r="O496" s="17">
        <f>_xlfn.IF(ISNUMBER(N496),BDP($C496, "OPT_UNDL_TICKER"),"")</f>
        <v/>
      </c>
      <c r="P496" s="18">
        <f>_xlfn.IF(ISNUMBER(N496),BDP($C496, "OPT_UNDL_PX")," ")</f>
        <v/>
      </c>
      <c r="Q496" s="17">
        <f>_xlfn.IF(ISNUMBER(N496),+G496*BDP($C496, "PX_POS_MULT_FACTOR")*P496/K496," ")</f>
        <v/>
      </c>
      <c r="R496" s="18">
        <f>_xlfn.IF(OR($A496="TUA",$A496="TYA"),"",IF(ISNUMBER(BDP($C496,"DUR_ADJ_OAS_MID")),BDP($C496,"DUR_ADJ_OAS_MID"),IF(ISNUMBER(BDP($E496&amp;" ISIN","DUR_ADJ_OAS_MID")),BDP($E496&amp;" ISIN","DUR_ADJ_OAS_MID")," ")))</f>
        <v/>
      </c>
      <c r="S496" s="17">
        <f>_xlfn.IF(ISNUMBER(N496),Q496*N496,IF(ISNUMBER(R496),J496*R496," "))</f>
        <v/>
      </c>
      <c r="T496" t="inlineStr">
        <is>
          <t>912797VD6</t>
        </is>
      </c>
      <c r="U496" t="inlineStr">
        <is>
          <t>Treasury Bill</t>
        </is>
      </c>
      <c r="AG496" s="16" t="n">
        <v>31.27679649</v>
      </c>
    </row>
    <row r="497">
      <c r="A497" t="inlineStr">
        <is>
          <t>CTAP</t>
        </is>
      </c>
      <c r="B497" t="inlineStr">
        <is>
          <t>B 9/29/26 Govt</t>
        </is>
      </c>
      <c r="C497" t="inlineStr">
        <is>
          <t>B 9/29/26 Govt</t>
        </is>
      </c>
      <c r="D497" t="inlineStr">
        <is>
          <t>BVH9NQ3</t>
        </is>
      </c>
      <c r="E497" t="inlineStr">
        <is>
          <t>US912797VE44</t>
        </is>
      </c>
      <c r="F497" t="inlineStr">
        <is>
          <t>912797VE4</t>
        </is>
      </c>
      <c r="G497" s="11" t="n">
        <v>18150000</v>
      </c>
      <c r="H497" s="11" t="n">
        <v>99.844115</v>
      </c>
      <c r="I497" s="12" t="n">
        <v>18121706.87</v>
      </c>
      <c r="J497" s="13" t="n">
        <v>0.11587954</v>
      </c>
      <c r="K497" s="14" t="n">
        <v>156384428.3268794</v>
      </c>
      <c r="L497" s="15" t="n">
        <v>5000001</v>
      </c>
      <c r="M497" s="16" t="n">
        <v>31.27687941</v>
      </c>
      <c r="N497" s="17">
        <f>_xlfn.IF(ISNUMBER(BDP($C497, "DELTA_MID")),BDP($C497, "DELTA_MID")," ")</f>
        <v/>
      </c>
      <c r="O497" s="17">
        <f>_xlfn.IF(ISNUMBER(N497),BDP($C497, "OPT_UNDL_TICKER"),"")</f>
        <v/>
      </c>
      <c r="P497" s="18">
        <f>_xlfn.IF(ISNUMBER(N497),BDP($C497, "OPT_UNDL_PX")," ")</f>
        <v/>
      </c>
      <c r="Q497" s="17">
        <f>_xlfn.IF(ISNUMBER(N497),+G497*BDP($C497, "PX_POS_MULT_FACTOR")*P497/K497," ")</f>
        <v/>
      </c>
      <c r="R497" s="18">
        <f>_xlfn.IF(OR($A497="TUA",$A497="TYA"),"",IF(ISNUMBER(BDP($C497,"DUR_ADJ_OAS_MID")),BDP($C497,"DUR_ADJ_OAS_MID"),IF(ISNUMBER(BDP($E497&amp;" ISIN","DUR_ADJ_OAS_MID")),BDP($E497&amp;" ISIN","DUR_ADJ_OAS_MID")," ")))</f>
        <v/>
      </c>
      <c r="S497" s="17">
        <f>_xlfn.IF(ISNUMBER(N497),Q497*N497,IF(ISNUMBER(R497),J497*R497," "))</f>
        <v/>
      </c>
      <c r="T497" t="inlineStr">
        <is>
          <t>912797VE4</t>
        </is>
      </c>
      <c r="U497" t="inlineStr">
        <is>
          <t>Treasury Bill</t>
        </is>
      </c>
      <c r="AG497" s="16" t="n">
        <v>31.27679649</v>
      </c>
    </row>
    <row r="498">
      <c r="A498" t="inlineStr">
        <is>
          <t>CTAP</t>
        </is>
      </c>
      <c r="B498" t="inlineStr">
        <is>
          <t>Cash</t>
        </is>
      </c>
      <c r="C498" t="inlineStr">
        <is>
          <t>Cash</t>
        </is>
      </c>
      <c r="G498" s="11" t="n">
        <v>2890603.73687941</v>
      </c>
      <c r="H498" s="11" t="n">
        <v>1</v>
      </c>
      <c r="I498" s="12" t="n">
        <v>2890603.73687941</v>
      </c>
      <c r="J498" s="13" t="n">
        <v>0.01848401</v>
      </c>
      <c r="K498" s="14" t="n">
        <v>156384428.3268794</v>
      </c>
      <c r="L498" s="15" t="n">
        <v>5000001</v>
      </c>
      <c r="M498" s="16" t="n">
        <v>31.27687941</v>
      </c>
      <c r="N498" s="17">
        <f>_xlfn.IF(ISNUMBER(BDP($C498, "DELTA_MID")),BDP($C498, "DELTA_MID")," ")</f>
        <v/>
      </c>
      <c r="O498" s="17">
        <f>_xlfn.IF(ISNUMBER(N498),BDP($C498, "OPT_UNDL_TICKER"),"")</f>
        <v/>
      </c>
      <c r="P498" s="18">
        <f>_xlfn.IF(ISNUMBER(N498),BDP($C498, "OPT_UNDL_PX")," ")</f>
        <v/>
      </c>
      <c r="Q498" s="17">
        <f>_xlfn.IF(ISNUMBER(N498),+G498*BDP($C498, "PX_POS_MULT_FACTOR")*P498/K498," ")</f>
        <v/>
      </c>
      <c r="R498" s="18">
        <f>_xlfn.IF(OR($A498="TUA",$A498="TYA"),"",IF(ISNUMBER(BDP($C498,"DUR_ADJ_OAS_MID")),BDP($C498,"DUR_ADJ_OAS_MID"),IF(ISNUMBER(BDP($E498&amp;" ISIN","DUR_ADJ_OAS_MID")),BDP($E498&amp;" ISIN","DUR_ADJ_OAS_MID")," ")))</f>
        <v/>
      </c>
      <c r="S498" s="17">
        <f>_xlfn.IF(ISNUMBER(N498),Q498*N498,IF(ISNUMBER(R498),J498*R498," "))</f>
        <v/>
      </c>
      <c r="T498" t="inlineStr">
        <is>
          <t>Cash</t>
        </is>
      </c>
      <c r="U498" t="inlineStr">
        <is>
          <t>Cash</t>
        </is>
      </c>
      <c r="AG498" s="16" t="n">
        <v>31.27679649</v>
      </c>
    </row>
    <row r="499">
      <c r="N499" s="17">
        <f>_xlfn.IF(ISNUMBER(BDP($C499, "DELTA_MID")),BDP($C499, "DELTA_MID")," ")</f>
        <v/>
      </c>
      <c r="O499" s="17">
        <f>_xlfn.IF(ISNUMBER(N499),BDP($C499, "OPT_UNDL_TICKER"),"")</f>
        <v/>
      </c>
      <c r="P499" s="18">
        <f>_xlfn.IF(ISNUMBER(N499),BDP($C499, "OPT_UNDL_PX")," ")</f>
        <v/>
      </c>
      <c r="Q499" s="17">
        <f>_xlfn.IF(ISNUMBER(N499),+G499*BDP($C499, "PX_POS_MULT_FACTOR")*P499/K499," ")</f>
        <v/>
      </c>
      <c r="R499" s="18">
        <f>_xlfn.IF(OR($A499="TUA",$A499="TYA"),"",IF(ISNUMBER(BDP($C499,"DUR_ADJ_OAS_MID")),BDP($C499,"DUR_ADJ_OAS_MID"),IF(ISNUMBER(BDP($E499&amp;" ISIN","DUR_ADJ_OAS_MID")),BDP($E499&amp;" ISIN","DUR_ADJ_OAS_MID")," ")))</f>
        <v/>
      </c>
      <c r="S499" s="17">
        <f>_xlfn.IF(ISNUMBER(N499),Q499*N499,IF(ISNUMBER(R499),J499*R499," "))</f>
        <v/>
      </c>
    </row>
    <row r="500">
      <c r="A500" t="inlineStr">
        <is>
          <t>DINE</t>
        </is>
      </c>
      <c r="B500" t="inlineStr">
        <is>
          <t>TRS AGGH SOFR +89 060427 BULLET</t>
        </is>
      </c>
      <c r="C500" t="inlineStr">
        <is>
          <t>AGGH US Equity</t>
        </is>
      </c>
      <c r="F500" t="inlineStr">
        <is>
          <t>TRSBA0013</t>
        </is>
      </c>
      <c r="G500" s="11" t="n">
        <v>30933</v>
      </c>
      <c r="H500" s="11" t="n">
        <v>19.455</v>
      </c>
      <c r="I500" s="12" t="n">
        <v>601801.52</v>
      </c>
      <c r="J500" s="13" t="n">
        <v>0.2410713</v>
      </c>
      <c r="K500" s="14" t="n">
        <v>2496373.23048267</v>
      </c>
      <c r="L500" s="15" t="n">
        <v>100001</v>
      </c>
      <c r="M500" s="16" t="n">
        <v>24.96348267</v>
      </c>
      <c r="N500" s="17">
        <f>_xlfn.IF(ISNUMBER(BDP($C500, "DELTA_MID")),BDP($C500, "DELTA_MID")," ")</f>
        <v/>
      </c>
      <c r="O500" s="17">
        <f>_xlfn.IF(ISNUMBER(N500),BDP($C500, "OPT_UNDL_TICKER"),"")</f>
        <v/>
      </c>
      <c r="P500" s="18">
        <f>_xlfn.IF(ISNUMBER(N500),BDP($C500, "OPT_UNDL_PX")," ")</f>
        <v/>
      </c>
      <c r="Q500" s="17">
        <f>_xlfn.IF(ISNUMBER(N500),+G500*BDP($C500, "PX_POS_MULT_FACTOR")*P500/K500," ")</f>
        <v/>
      </c>
      <c r="R500" s="18">
        <f>_xlfn.IF(OR($A500="TUA",$A500="TYA"),"",IF(ISNUMBER(BDP($C500,"DUR_ADJ_OAS_MID")),BDP($C500,"DUR_ADJ_OAS_MID"),IF(ISNUMBER(BDP($E500&amp;" ISIN","DUR_ADJ_OAS_MID")),BDP($E500&amp;" ISIN","DUR_ADJ_OAS_MID")," ")))</f>
        <v/>
      </c>
      <c r="S500" s="17">
        <f>_xlfn.IF(ISNUMBER(N500),Q500*N500,IF(ISNUMBER(R500),J500*R500," "))</f>
        <v/>
      </c>
      <c r="T500" t="inlineStr">
        <is>
          <t>TRSBA0013</t>
        </is>
      </c>
      <c r="U500" t="inlineStr">
        <is>
          <t>Swap</t>
        </is>
      </c>
      <c r="AG500" s="16" t="n">
        <v>24.96338217</v>
      </c>
    </row>
    <row r="501">
      <c r="A501" t="inlineStr">
        <is>
          <t>DINE</t>
        </is>
      </c>
      <c r="B501" t="inlineStr">
        <is>
          <t>TRS BUCK SOFR +89 060427 BULLET</t>
        </is>
      </c>
      <c r="C501" t="inlineStr">
        <is>
          <t>BUCK US Equity</t>
        </is>
      </c>
      <c r="F501" t="inlineStr">
        <is>
          <t>TRSBA0009</t>
        </is>
      </c>
      <c r="G501" s="11" t="n">
        <v>15968</v>
      </c>
      <c r="H501" s="11" t="n">
        <v>23.33</v>
      </c>
      <c r="I501" s="12" t="n">
        <v>372533.44</v>
      </c>
      <c r="J501" s="13" t="n">
        <v>0.14923047</v>
      </c>
      <c r="K501" s="14" t="n">
        <v>2496373.23048267</v>
      </c>
      <c r="L501" s="15" t="n">
        <v>100001</v>
      </c>
      <c r="M501" s="16" t="n">
        <v>24.96348267</v>
      </c>
      <c r="N501" s="17">
        <f>_xlfn.IF(ISNUMBER(BDP($C501, "DELTA_MID")),BDP($C501, "DELTA_MID")," ")</f>
        <v/>
      </c>
      <c r="O501" s="17">
        <f>_xlfn.IF(ISNUMBER(N501),BDP($C501, "OPT_UNDL_TICKER"),"")</f>
        <v/>
      </c>
      <c r="P501" s="18">
        <f>_xlfn.IF(ISNUMBER(N501),BDP($C501, "OPT_UNDL_PX")," ")</f>
        <v/>
      </c>
      <c r="Q501" s="17">
        <f>_xlfn.IF(ISNUMBER(N501),+G501*BDP($C501, "PX_POS_MULT_FACTOR")*P501/K501," ")</f>
        <v/>
      </c>
      <c r="R501" s="18">
        <f>_xlfn.IF(OR($A501="TUA",$A501="TYA"),"",IF(ISNUMBER(BDP($C501,"DUR_ADJ_OAS_MID")),BDP($C501,"DUR_ADJ_OAS_MID"),IF(ISNUMBER(BDP($E501&amp;" ISIN","DUR_ADJ_OAS_MID")),BDP($E501&amp;" ISIN","DUR_ADJ_OAS_MID")," ")))</f>
        <v/>
      </c>
      <c r="S501" s="17">
        <f>_xlfn.IF(ISNUMBER(N501),Q501*N501,IF(ISNUMBER(R501),J501*R501," "))</f>
        <v/>
      </c>
      <c r="T501" t="inlineStr">
        <is>
          <t>TRSBA0009</t>
        </is>
      </c>
      <c r="U501" t="inlineStr">
        <is>
          <t>Swap</t>
        </is>
      </c>
      <c r="AG501" s="16" t="n">
        <v>24.96338217</v>
      </c>
    </row>
    <row r="502">
      <c r="A502" t="inlineStr">
        <is>
          <t>DINE</t>
        </is>
      </c>
      <c r="B502" t="inlineStr">
        <is>
          <t>TRS CDX SOFR +89 060427 BULLET</t>
        </is>
      </c>
      <c r="C502" t="inlineStr">
        <is>
          <t>CDX US Equity</t>
        </is>
      </c>
      <c r="F502" t="inlineStr">
        <is>
          <t>TRSBA0015</t>
        </is>
      </c>
      <c r="G502" s="11" t="n">
        <v>17651</v>
      </c>
      <c r="H502" s="11" t="n">
        <v>20.5005</v>
      </c>
      <c r="I502" s="12" t="n">
        <v>361854.33</v>
      </c>
      <c r="J502" s="13" t="n">
        <v>0.1449526</v>
      </c>
      <c r="K502" s="14" t="n">
        <v>2496373.23048267</v>
      </c>
      <c r="L502" s="15" t="n">
        <v>100001</v>
      </c>
      <c r="M502" s="16" t="n">
        <v>24.96348267</v>
      </c>
      <c r="N502" s="17">
        <f>_xlfn.IF(ISNUMBER(BDP($C502, "DELTA_MID")),BDP($C502, "DELTA_MID")," ")</f>
        <v/>
      </c>
      <c r="O502" s="17">
        <f>_xlfn.IF(ISNUMBER(N502),BDP($C502, "OPT_UNDL_TICKER"),"")</f>
        <v/>
      </c>
      <c r="P502" s="18">
        <f>_xlfn.IF(ISNUMBER(N502),BDP($C502, "OPT_UNDL_PX")," ")</f>
        <v/>
      </c>
      <c r="Q502" s="17">
        <f>_xlfn.IF(ISNUMBER(N502),+G502*BDP($C502, "PX_POS_MULT_FACTOR")*P502/K502," ")</f>
        <v/>
      </c>
      <c r="R502" s="18">
        <f>_xlfn.IF(OR($A502="TUA",$A502="TYA"),"",IF(ISNUMBER(BDP($C502,"DUR_ADJ_OAS_MID")),BDP($C502,"DUR_ADJ_OAS_MID"),IF(ISNUMBER(BDP($E502&amp;" ISIN","DUR_ADJ_OAS_MID")),BDP($E502&amp;" ISIN","DUR_ADJ_OAS_MID")," ")))</f>
        <v/>
      </c>
      <c r="S502" s="17">
        <f>_xlfn.IF(ISNUMBER(N502),Q502*N502,IF(ISNUMBER(R502),J502*R502," "))</f>
        <v/>
      </c>
      <c r="T502" t="inlineStr">
        <is>
          <t>TRSBA0015</t>
        </is>
      </c>
      <c r="U502" t="inlineStr">
        <is>
          <t>Swap</t>
        </is>
      </c>
      <c r="AG502" s="16" t="n">
        <v>24.96338217</v>
      </c>
    </row>
    <row r="503">
      <c r="A503" t="inlineStr">
        <is>
          <t>DINE</t>
        </is>
      </c>
      <c r="B503" t="inlineStr">
        <is>
          <t>TRS FOXY SOFR +89 060427 BULLET</t>
        </is>
      </c>
      <c r="C503" t="inlineStr">
        <is>
          <t>FOXY US Equity</t>
        </is>
      </c>
      <c r="F503" t="inlineStr">
        <is>
          <t>TRSBA0008</t>
        </is>
      </c>
      <c r="G503" s="11" t="n">
        <v>17262</v>
      </c>
      <c r="H503" s="11" t="n">
        <v>27.67</v>
      </c>
      <c r="I503" s="12" t="n">
        <v>477639.54</v>
      </c>
      <c r="J503" s="13" t="n">
        <v>0.19133416</v>
      </c>
      <c r="K503" s="14" t="n">
        <v>2496373.23048267</v>
      </c>
      <c r="L503" s="15" t="n">
        <v>100001</v>
      </c>
      <c r="M503" s="16" t="n">
        <v>24.96348267</v>
      </c>
      <c r="N503" s="17">
        <f>_xlfn.IF(ISNUMBER(BDP($C503, "DELTA_MID")),BDP($C503, "DELTA_MID")," ")</f>
        <v/>
      </c>
      <c r="O503" s="17">
        <f>_xlfn.IF(ISNUMBER(N503),BDP($C503, "OPT_UNDL_TICKER"),"")</f>
        <v/>
      </c>
      <c r="P503" s="18">
        <f>_xlfn.IF(ISNUMBER(N503),BDP($C503, "OPT_UNDL_PX")," ")</f>
        <v/>
      </c>
      <c r="Q503" s="17">
        <f>_xlfn.IF(ISNUMBER(N503),+G503*BDP($C503, "PX_POS_MULT_FACTOR")*P503/K503," ")</f>
        <v/>
      </c>
      <c r="R503" s="18">
        <f>_xlfn.IF(OR($A503="TUA",$A503="TYA"),"",IF(ISNUMBER(BDP($C503,"DUR_ADJ_OAS_MID")),BDP($C503,"DUR_ADJ_OAS_MID"),IF(ISNUMBER(BDP($E503&amp;" ISIN","DUR_ADJ_OAS_MID")),BDP($E503&amp;" ISIN","DUR_ADJ_OAS_MID")," ")))</f>
        <v/>
      </c>
      <c r="S503" s="17">
        <f>_xlfn.IF(ISNUMBER(N503),Q503*N503,IF(ISNUMBER(R503),J503*R503," "))</f>
        <v/>
      </c>
      <c r="T503" t="inlineStr">
        <is>
          <t>TRSBA0008</t>
        </is>
      </c>
      <c r="U503" t="inlineStr">
        <is>
          <t>Swap</t>
        </is>
      </c>
      <c r="AG503" s="16" t="n">
        <v>24.96338217</v>
      </c>
    </row>
    <row r="504">
      <c r="A504" t="inlineStr">
        <is>
          <t>DINE</t>
        </is>
      </c>
      <c r="B504" t="inlineStr">
        <is>
          <t>TRS SBAR SOFR +89 060427 BULLET</t>
        </is>
      </c>
      <c r="C504" t="inlineStr">
        <is>
          <t>SBAR US Equity</t>
        </is>
      </c>
      <c r="F504" t="inlineStr">
        <is>
          <t>TRSBA0014</t>
        </is>
      </c>
      <c r="G504" s="11" t="n">
        <v>25000</v>
      </c>
      <c r="H504" s="11" t="n">
        <v>25.54</v>
      </c>
      <c r="I504" s="12" t="n">
        <v>638500</v>
      </c>
      <c r="J504" s="13" t="n">
        <v>0.25577208</v>
      </c>
      <c r="K504" s="14" t="n">
        <v>2496373.23048267</v>
      </c>
      <c r="L504" s="15" t="n">
        <v>100001</v>
      </c>
      <c r="M504" s="16" t="n">
        <v>24.96348267</v>
      </c>
      <c r="N504" s="17">
        <f>_xlfn.IF(ISNUMBER(BDP($C504, "DELTA_MID")),BDP($C504, "DELTA_MID")," ")</f>
        <v/>
      </c>
      <c r="O504" s="17">
        <f>_xlfn.IF(ISNUMBER(N504),BDP($C504, "OPT_UNDL_TICKER"),"")</f>
        <v/>
      </c>
      <c r="P504" s="18">
        <f>_xlfn.IF(ISNUMBER(N504),BDP($C504, "OPT_UNDL_PX")," ")</f>
        <v/>
      </c>
      <c r="Q504" s="17">
        <f>_xlfn.IF(ISNUMBER(N504),+G504*BDP($C504, "PX_POS_MULT_FACTOR")*P504/K504," ")</f>
        <v/>
      </c>
      <c r="R504" s="18">
        <f>_xlfn.IF(OR($A504="TUA",$A504="TYA"),"",IF(ISNUMBER(BDP($C504,"DUR_ADJ_OAS_MID")),BDP($C504,"DUR_ADJ_OAS_MID"),IF(ISNUMBER(BDP($E504&amp;" ISIN","DUR_ADJ_OAS_MID")),BDP($E504&amp;" ISIN","DUR_ADJ_OAS_MID")," ")))</f>
        <v/>
      </c>
      <c r="S504" s="17">
        <f>_xlfn.IF(ISNUMBER(N504),Q504*N504,IF(ISNUMBER(R504),J504*R504," "))</f>
        <v/>
      </c>
      <c r="T504" t="inlineStr">
        <is>
          <t>TRSBA0014</t>
        </is>
      </c>
      <c r="U504" t="inlineStr">
        <is>
          <t>Swap</t>
        </is>
      </c>
      <c r="AG504" s="16" t="n">
        <v>24.96338217</v>
      </c>
    </row>
    <row r="505">
      <c r="A505" t="inlineStr">
        <is>
          <t>DINE</t>
        </is>
      </c>
      <c r="B505" t="inlineStr">
        <is>
          <t>TRS FOXY SOFR +89 060427 BULLET</t>
        </is>
      </c>
      <c r="C505" t="inlineStr">
        <is>
          <t>TRSBA0008 00001</t>
        </is>
      </c>
      <c r="F505" t="inlineStr">
        <is>
          <t>TRSBA0008 00001</t>
        </is>
      </c>
      <c r="G505" s="11" t="n">
        <v>-497744.59</v>
      </c>
      <c r="H505" s="11" t="n">
        <v>1</v>
      </c>
      <c r="I505" s="12" t="n">
        <v>-497744.59</v>
      </c>
      <c r="J505" s="13" t="n">
        <v>-0.19938789</v>
      </c>
      <c r="K505" s="14" t="n">
        <v>2496373.23048267</v>
      </c>
      <c r="L505" s="15" t="n">
        <v>100001</v>
      </c>
      <c r="M505" s="16" t="n">
        <v>24.96348267</v>
      </c>
      <c r="N505" s="17">
        <f>_xlfn.IF(ISNUMBER(BDP($C505, "DELTA_MID")),BDP($C505, "DELTA_MID")," ")</f>
        <v/>
      </c>
      <c r="O505" s="17">
        <f>_xlfn.IF(ISNUMBER(N505),BDP($C505, "OPT_UNDL_TICKER"),"")</f>
        <v/>
      </c>
      <c r="P505" s="18">
        <f>_xlfn.IF(ISNUMBER(N505),BDP($C505, "OPT_UNDL_PX")," ")</f>
        <v/>
      </c>
      <c r="Q505" s="17">
        <f>_xlfn.IF(ISNUMBER(N505),+G505*BDP($C505, "PX_POS_MULT_FACTOR")*P505/K505," ")</f>
        <v/>
      </c>
      <c r="R505" s="18">
        <f>_xlfn.IF(OR($A505="TUA",$A505="TYA"),"",IF(ISNUMBER(BDP($C505,"DUR_ADJ_OAS_MID")),BDP($C505,"DUR_ADJ_OAS_MID"),IF(ISNUMBER(BDP($E505&amp;" ISIN","DUR_ADJ_OAS_MID")),BDP($E505&amp;" ISIN","DUR_ADJ_OAS_MID")," ")))</f>
        <v/>
      </c>
      <c r="S505" s="17">
        <f>_xlfn.IF(ISNUMBER(N505),Q505*N505,IF(ISNUMBER(R505),J505*R505," "))</f>
        <v/>
      </c>
      <c r="T505" t="inlineStr">
        <is>
          <t>TRSBA0008 00001</t>
        </is>
      </c>
      <c r="U505" t="inlineStr">
        <is>
          <t>Swap</t>
        </is>
      </c>
      <c r="AG505" s="16" t="n">
        <v>24.96338217</v>
      </c>
    </row>
    <row r="506">
      <c r="A506" t="inlineStr">
        <is>
          <t>DINE</t>
        </is>
      </c>
      <c r="B506" t="inlineStr">
        <is>
          <t>TRS BUCK SOFR +89 060427 BULLET</t>
        </is>
      </c>
      <c r="C506" t="inlineStr">
        <is>
          <t>TRSBA0009 00001</t>
        </is>
      </c>
      <c r="F506" t="inlineStr">
        <is>
          <t>TRSBA0009 00001</t>
        </is>
      </c>
      <c r="G506" s="11" t="n">
        <v>-375583.33</v>
      </c>
      <c r="H506" s="11" t="n">
        <v>1</v>
      </c>
      <c r="I506" s="12" t="n">
        <v>-375583.33</v>
      </c>
      <c r="J506" s="13" t="n">
        <v>-0.1504522</v>
      </c>
      <c r="K506" s="14" t="n">
        <v>2496373.23048267</v>
      </c>
      <c r="L506" s="15" t="n">
        <v>100001</v>
      </c>
      <c r="M506" s="16" t="n">
        <v>24.96348267</v>
      </c>
      <c r="N506" s="17">
        <f>_xlfn.IF(ISNUMBER(BDP($C506, "DELTA_MID")),BDP($C506, "DELTA_MID")," ")</f>
        <v/>
      </c>
      <c r="O506" s="17">
        <f>_xlfn.IF(ISNUMBER(N506),BDP($C506, "OPT_UNDL_TICKER"),"")</f>
        <v/>
      </c>
      <c r="P506" s="18">
        <f>_xlfn.IF(ISNUMBER(N506),BDP($C506, "OPT_UNDL_PX")," ")</f>
        <v/>
      </c>
      <c r="Q506" s="17">
        <f>_xlfn.IF(ISNUMBER(N506),+G506*BDP($C506, "PX_POS_MULT_FACTOR")*P506/K506," ")</f>
        <v/>
      </c>
      <c r="R506" s="18">
        <f>_xlfn.IF(OR($A506="TUA",$A506="TYA"),"",IF(ISNUMBER(BDP($C506,"DUR_ADJ_OAS_MID")),BDP($C506,"DUR_ADJ_OAS_MID"),IF(ISNUMBER(BDP($E506&amp;" ISIN","DUR_ADJ_OAS_MID")),BDP($E506&amp;" ISIN","DUR_ADJ_OAS_MID")," ")))</f>
        <v/>
      </c>
      <c r="S506" s="17">
        <f>_xlfn.IF(ISNUMBER(N506),Q506*N506,IF(ISNUMBER(R506),J506*R506," "))</f>
        <v/>
      </c>
      <c r="T506" t="inlineStr">
        <is>
          <t>TRSBA0009 00001</t>
        </is>
      </c>
      <c r="U506" t="inlineStr">
        <is>
          <t>Swap</t>
        </is>
      </c>
      <c r="AG506" s="16" t="n">
        <v>24.96338217</v>
      </c>
    </row>
    <row r="507">
      <c r="A507" t="inlineStr">
        <is>
          <t>DINE</t>
        </is>
      </c>
      <c r="B507" t="inlineStr">
        <is>
          <t>TRS AGGH SOFR +89 060427 BULLET</t>
        </is>
      </c>
      <c r="C507" t="inlineStr">
        <is>
          <t>TRSBA0013 00001</t>
        </is>
      </c>
      <c r="F507" t="inlineStr">
        <is>
          <t>TRSBA0013 00001</t>
        </is>
      </c>
      <c r="G507" s="11" t="n">
        <v>-627367.64</v>
      </c>
      <c r="H507" s="11" t="n">
        <v>1</v>
      </c>
      <c r="I507" s="12" t="n">
        <v>-627367.64</v>
      </c>
      <c r="J507" s="13" t="n">
        <v>-0.25131265</v>
      </c>
      <c r="K507" s="14" t="n">
        <v>2496373.23048267</v>
      </c>
      <c r="L507" s="15" t="n">
        <v>100001</v>
      </c>
      <c r="M507" s="16" t="n">
        <v>24.96348267</v>
      </c>
      <c r="N507" s="17">
        <f>_xlfn.IF(ISNUMBER(BDP($C507, "DELTA_MID")),BDP($C507, "DELTA_MID")," ")</f>
        <v/>
      </c>
      <c r="O507" s="17">
        <f>_xlfn.IF(ISNUMBER(N507),BDP($C507, "OPT_UNDL_TICKER"),"")</f>
        <v/>
      </c>
      <c r="P507" s="18">
        <f>_xlfn.IF(ISNUMBER(N507),BDP($C507, "OPT_UNDL_PX")," ")</f>
        <v/>
      </c>
      <c r="Q507" s="17">
        <f>_xlfn.IF(ISNUMBER(N507),+G507*BDP($C507, "PX_POS_MULT_FACTOR")*P507/K507," ")</f>
        <v/>
      </c>
      <c r="R507" s="18">
        <f>_xlfn.IF(OR($A507="TUA",$A507="TYA"),"",IF(ISNUMBER(BDP($C507,"DUR_ADJ_OAS_MID")),BDP($C507,"DUR_ADJ_OAS_MID"),IF(ISNUMBER(BDP($E507&amp;" ISIN","DUR_ADJ_OAS_MID")),BDP($E507&amp;" ISIN","DUR_ADJ_OAS_MID")," ")))</f>
        <v/>
      </c>
      <c r="S507" s="17">
        <f>_xlfn.IF(ISNUMBER(N507),Q507*N507,IF(ISNUMBER(R507),J507*R507," "))</f>
        <v/>
      </c>
      <c r="T507" t="inlineStr">
        <is>
          <t>TRSBA0013 00001</t>
        </is>
      </c>
      <c r="U507" t="inlineStr">
        <is>
          <t>Swap</t>
        </is>
      </c>
      <c r="AG507" s="16" t="n">
        <v>24.96338217</v>
      </c>
    </row>
    <row r="508">
      <c r="A508" t="inlineStr">
        <is>
          <t>DINE</t>
        </is>
      </c>
      <c r="B508" t="inlineStr">
        <is>
          <t>TRS SBAR SOFR +89 060427 BULLET</t>
        </is>
      </c>
      <c r="C508" t="inlineStr">
        <is>
          <t>TRSBA0014 00001</t>
        </is>
      </c>
      <c r="F508" t="inlineStr">
        <is>
          <t>TRSBA0014 00001</t>
        </is>
      </c>
      <c r="G508" s="11" t="n">
        <v>-636552.5</v>
      </c>
      <c r="H508" s="11" t="n">
        <v>1</v>
      </c>
      <c r="I508" s="12" t="n">
        <v>-636552.5</v>
      </c>
      <c r="J508" s="13" t="n">
        <v>-0.25499194</v>
      </c>
      <c r="K508" s="14" t="n">
        <v>2496373.23048267</v>
      </c>
      <c r="L508" s="15" t="n">
        <v>100001</v>
      </c>
      <c r="M508" s="16" t="n">
        <v>24.96348267</v>
      </c>
      <c r="N508" s="17">
        <f>_xlfn.IF(ISNUMBER(BDP($C508, "DELTA_MID")),BDP($C508, "DELTA_MID")," ")</f>
        <v/>
      </c>
      <c r="O508" s="17">
        <f>_xlfn.IF(ISNUMBER(N508),BDP($C508, "OPT_UNDL_TICKER"),"")</f>
        <v/>
      </c>
      <c r="P508" s="18">
        <f>_xlfn.IF(ISNUMBER(N508),BDP($C508, "OPT_UNDL_PX")," ")</f>
        <v/>
      </c>
      <c r="Q508" s="17">
        <f>_xlfn.IF(ISNUMBER(N508),+G508*BDP($C508, "PX_POS_MULT_FACTOR")*P508/K508," ")</f>
        <v/>
      </c>
      <c r="R508" s="18">
        <f>_xlfn.IF(OR($A508="TUA",$A508="TYA"),"",IF(ISNUMBER(BDP($C508,"DUR_ADJ_OAS_MID")),BDP($C508,"DUR_ADJ_OAS_MID"),IF(ISNUMBER(BDP($E508&amp;" ISIN","DUR_ADJ_OAS_MID")),BDP($E508&amp;" ISIN","DUR_ADJ_OAS_MID")," ")))</f>
        <v/>
      </c>
      <c r="S508" s="17">
        <f>_xlfn.IF(ISNUMBER(N508),Q508*N508,IF(ISNUMBER(R508),J508*R508," "))</f>
        <v/>
      </c>
      <c r="T508" t="inlineStr">
        <is>
          <t>TRSBA0014 00001</t>
        </is>
      </c>
      <c r="U508" t="inlineStr">
        <is>
          <t>Swap</t>
        </is>
      </c>
      <c r="AG508" s="16" t="n">
        <v>24.96338217</v>
      </c>
    </row>
    <row r="509">
      <c r="A509" t="inlineStr">
        <is>
          <t>DINE</t>
        </is>
      </c>
      <c r="B509" t="inlineStr">
        <is>
          <t>TRS CDX SOFR +89 060427 BULLET</t>
        </is>
      </c>
      <c r="C509" t="inlineStr">
        <is>
          <t>TRSBA0015 00001</t>
        </is>
      </c>
      <c r="F509" t="inlineStr">
        <is>
          <t>TRSBA0015 00001</t>
        </is>
      </c>
      <c r="G509" s="11" t="n">
        <v>-376225.77</v>
      </c>
      <c r="H509" s="11" t="n">
        <v>1</v>
      </c>
      <c r="I509" s="12" t="n">
        <v>-376225.77</v>
      </c>
      <c r="J509" s="13" t="n">
        <v>-0.15070955</v>
      </c>
      <c r="K509" s="14" t="n">
        <v>2496373.23048267</v>
      </c>
      <c r="L509" s="15" t="n">
        <v>100001</v>
      </c>
      <c r="M509" s="16" t="n">
        <v>24.96348267</v>
      </c>
      <c r="N509" s="17">
        <f>_xlfn.IF(ISNUMBER(BDP($C509, "DELTA_MID")),BDP($C509, "DELTA_MID")," ")</f>
        <v/>
      </c>
      <c r="O509" s="17">
        <f>_xlfn.IF(ISNUMBER(N509),BDP($C509, "OPT_UNDL_TICKER"),"")</f>
        <v/>
      </c>
      <c r="P509" s="18">
        <f>_xlfn.IF(ISNUMBER(N509),BDP($C509, "OPT_UNDL_PX")," ")</f>
        <v/>
      </c>
      <c r="Q509" s="17">
        <f>_xlfn.IF(ISNUMBER(N509),+G509*BDP($C509, "PX_POS_MULT_FACTOR")*P509/K509," ")</f>
        <v/>
      </c>
      <c r="R509" s="18">
        <f>_xlfn.IF(OR($A509="TUA",$A509="TYA"),"",IF(ISNUMBER(BDP($C509,"DUR_ADJ_OAS_MID")),BDP($C509,"DUR_ADJ_OAS_MID"),IF(ISNUMBER(BDP($E509&amp;" ISIN","DUR_ADJ_OAS_MID")),BDP($E509&amp;" ISIN","DUR_ADJ_OAS_MID")," ")))</f>
        <v/>
      </c>
      <c r="S509" s="17">
        <f>_xlfn.IF(ISNUMBER(N509),Q509*N509,IF(ISNUMBER(R509),J509*R509," "))</f>
        <v/>
      </c>
      <c r="T509" t="inlineStr">
        <is>
          <t>TRSBA0015 00001</t>
        </is>
      </c>
      <c r="U509" t="inlineStr">
        <is>
          <t>Swap</t>
        </is>
      </c>
      <c r="AG509" s="16" t="n">
        <v>24.96338217</v>
      </c>
    </row>
    <row r="510">
      <c r="A510" t="inlineStr">
        <is>
          <t>DINE</t>
        </is>
      </c>
      <c r="B510" t="inlineStr">
        <is>
          <t>B 1/28/27 Govt</t>
        </is>
      </c>
      <c r="C510" t="inlineStr">
        <is>
          <t>B 1/28/27 Govt</t>
        </is>
      </c>
      <c r="D510" t="inlineStr">
        <is>
          <t>BXW2BR8</t>
        </is>
      </c>
      <c r="E510" t="inlineStr">
        <is>
          <t>US912797VU85</t>
        </is>
      </c>
      <c r="F510" t="inlineStr">
        <is>
          <t>912797VU8</t>
        </is>
      </c>
      <c r="G510" s="11" t="n">
        <v>1275000</v>
      </c>
      <c r="H510" s="11" t="n">
        <v>98.506361</v>
      </c>
      <c r="I510" s="12" t="n">
        <v>1255956.1</v>
      </c>
      <c r="J510" s="13" t="n">
        <v>0.5031143300000001</v>
      </c>
      <c r="K510" s="14" t="n">
        <v>2496373.23048267</v>
      </c>
      <c r="L510" s="15" t="n">
        <v>100001</v>
      </c>
      <c r="M510" s="16" t="n">
        <v>24.96348267</v>
      </c>
      <c r="N510" s="17">
        <f>_xlfn.IF(ISNUMBER(BDP($C510, "DELTA_MID")),BDP($C510, "DELTA_MID")," ")</f>
        <v/>
      </c>
      <c r="O510" s="17">
        <f>_xlfn.IF(ISNUMBER(N510),BDP($C510, "OPT_UNDL_TICKER"),"")</f>
        <v/>
      </c>
      <c r="P510" s="18">
        <f>_xlfn.IF(ISNUMBER(N510),BDP($C510, "OPT_UNDL_PX")," ")</f>
        <v/>
      </c>
      <c r="Q510" s="17">
        <f>_xlfn.IF(ISNUMBER(N510),+G510*BDP($C510, "PX_POS_MULT_FACTOR")*P510/K510," ")</f>
        <v/>
      </c>
      <c r="R510" s="18">
        <f>_xlfn.IF(OR($A510="TUA",$A510="TYA"),"",IF(ISNUMBER(BDP($C510,"DUR_ADJ_OAS_MID")),BDP($C510,"DUR_ADJ_OAS_MID"),IF(ISNUMBER(BDP($E510&amp;" ISIN","DUR_ADJ_OAS_MID")),BDP($E510&amp;" ISIN","DUR_ADJ_OAS_MID")," ")))</f>
        <v/>
      </c>
      <c r="S510" s="17">
        <f>_xlfn.IF(ISNUMBER(N510),Q510*N510,IF(ISNUMBER(R510),J510*R510," "))</f>
        <v/>
      </c>
      <c r="T510" t="inlineStr">
        <is>
          <t>912797VU8</t>
        </is>
      </c>
      <c r="U510" t="inlineStr">
        <is>
          <t>Treasury Bill</t>
        </is>
      </c>
      <c r="AG510" s="16" t="n">
        <v>24.96338217</v>
      </c>
    </row>
    <row r="511">
      <c r="A511" t="inlineStr">
        <is>
          <t>DINE</t>
        </is>
      </c>
      <c r="B511" t="inlineStr">
        <is>
          <t>B 12/3/26 Govt</t>
        </is>
      </c>
      <c r="C511" t="inlineStr">
        <is>
          <t>B 12/3/26 Govt</t>
        </is>
      </c>
      <c r="D511" t="inlineStr">
        <is>
          <t>BW61LR4</t>
        </is>
      </c>
      <c r="E511" t="inlineStr">
        <is>
          <t>US912797VA22</t>
        </is>
      </c>
      <c r="F511" t="inlineStr">
        <is>
          <t>912797VA2</t>
        </is>
      </c>
      <c r="G511" s="11" t="n">
        <v>1250000</v>
      </c>
      <c r="H511" s="11" t="n">
        <v>99.133889</v>
      </c>
      <c r="I511" s="12" t="n">
        <v>1239173.61</v>
      </c>
      <c r="J511" s="13" t="n">
        <v>0.49639156</v>
      </c>
      <c r="K511" s="14" t="n">
        <v>2496373.23048267</v>
      </c>
      <c r="L511" s="15" t="n">
        <v>100001</v>
      </c>
      <c r="M511" s="16" t="n">
        <v>24.96348267</v>
      </c>
      <c r="N511" s="17">
        <f>_xlfn.IF(ISNUMBER(BDP($C511, "DELTA_MID")),BDP($C511, "DELTA_MID")," ")</f>
        <v/>
      </c>
      <c r="O511" s="17">
        <f>_xlfn.IF(ISNUMBER(N511),BDP($C511, "OPT_UNDL_TICKER"),"")</f>
        <v/>
      </c>
      <c r="P511" s="18">
        <f>_xlfn.IF(ISNUMBER(N511),BDP($C511, "OPT_UNDL_PX")," ")</f>
        <v/>
      </c>
      <c r="Q511" s="17">
        <f>_xlfn.IF(ISNUMBER(N511),+G511*BDP($C511, "PX_POS_MULT_FACTOR")*P511/K511," ")</f>
        <v/>
      </c>
      <c r="R511" s="18">
        <f>_xlfn.IF(OR($A511="TUA",$A511="TYA"),"",IF(ISNUMBER(BDP($C511,"DUR_ADJ_OAS_MID")),BDP($C511,"DUR_ADJ_OAS_MID"),IF(ISNUMBER(BDP($E511&amp;" ISIN","DUR_ADJ_OAS_MID")),BDP($E511&amp;" ISIN","DUR_ADJ_OAS_MID")," ")))</f>
        <v/>
      </c>
      <c r="S511" s="17">
        <f>_xlfn.IF(ISNUMBER(N511),Q511*N511,IF(ISNUMBER(R511),J511*R511," "))</f>
        <v/>
      </c>
      <c r="T511" t="inlineStr">
        <is>
          <t>912797VA2</t>
        </is>
      </c>
      <c r="U511" t="inlineStr">
        <is>
          <t>Treasury Bill</t>
        </is>
      </c>
      <c r="AG511" s="16" t="n">
        <v>24.96338217</v>
      </c>
    </row>
    <row r="512">
      <c r="A512" t="inlineStr">
        <is>
          <t>DINE</t>
        </is>
      </c>
      <c r="B512" t="inlineStr">
        <is>
          <t>B 12/31/26 Govt</t>
        </is>
      </c>
      <c r="C512" t="inlineStr">
        <is>
          <t>B 12/31/26 Govt</t>
        </is>
      </c>
      <c r="D512" t="inlineStr">
        <is>
          <t>BNVVYP5</t>
        </is>
      </c>
      <c r="E512" t="inlineStr">
        <is>
          <t>US912797VJ31</t>
        </is>
      </c>
      <c r="F512" t="inlineStr">
        <is>
          <t>912797VJ3</t>
        </is>
      </c>
      <c r="G512" s="11" t="n">
        <v>30000</v>
      </c>
      <c r="H512" s="11" t="n">
        <v>98.817033</v>
      </c>
      <c r="I512" s="12" t="n">
        <v>29645.11</v>
      </c>
      <c r="J512" s="13" t="n">
        <v>0.01187532</v>
      </c>
      <c r="K512" s="14" t="n">
        <v>2496373.23048267</v>
      </c>
      <c r="L512" s="15" t="n">
        <v>100001</v>
      </c>
      <c r="M512" s="16" t="n">
        <v>24.96348267</v>
      </c>
      <c r="N512" s="17">
        <f>_xlfn.IF(ISNUMBER(BDP($C512, "DELTA_MID")),BDP($C512, "DELTA_MID")," ")</f>
        <v/>
      </c>
      <c r="O512" s="17">
        <f>_xlfn.IF(ISNUMBER(N512),BDP($C512, "OPT_UNDL_TICKER"),"")</f>
        <v/>
      </c>
      <c r="P512" s="18">
        <f>_xlfn.IF(ISNUMBER(N512),BDP($C512, "OPT_UNDL_PX")," ")</f>
        <v/>
      </c>
      <c r="Q512" s="17">
        <f>_xlfn.IF(ISNUMBER(N512),+G512*BDP($C512, "PX_POS_MULT_FACTOR")*P512/K512," ")</f>
        <v/>
      </c>
      <c r="R512" s="18">
        <f>_xlfn.IF(OR($A512="TUA",$A512="TYA"),"",IF(ISNUMBER(BDP($C512,"DUR_ADJ_OAS_MID")),BDP($C512,"DUR_ADJ_OAS_MID"),IF(ISNUMBER(BDP($E512&amp;" ISIN","DUR_ADJ_OAS_MID")),BDP($E512&amp;" ISIN","DUR_ADJ_OAS_MID")," ")))</f>
        <v/>
      </c>
      <c r="S512" s="17">
        <f>_xlfn.IF(ISNUMBER(N512),Q512*N512,IF(ISNUMBER(R512),J512*R512," "))</f>
        <v/>
      </c>
      <c r="T512" t="inlineStr">
        <is>
          <t>912797VJ3</t>
        </is>
      </c>
      <c r="U512" t="inlineStr">
        <is>
          <t>Treasury Bill</t>
        </is>
      </c>
      <c r="AG512" s="16" t="n">
        <v>24.96338217</v>
      </c>
    </row>
    <row r="513">
      <c r="A513" t="inlineStr">
        <is>
          <t>DINE</t>
        </is>
      </c>
      <c r="B513" t="inlineStr">
        <is>
          <t>Cash</t>
        </is>
      </c>
      <c r="C513" t="inlineStr">
        <is>
          <t>Cash</t>
        </is>
      </c>
      <c r="G513" s="11" t="n">
        <v>32743.41048267</v>
      </c>
      <c r="H513" s="11" t="n">
        <v>1</v>
      </c>
      <c r="I513" s="12" t="n">
        <v>32743.41048267</v>
      </c>
      <c r="J513" s="13" t="n">
        <v>0.01311645</v>
      </c>
      <c r="K513" s="14" t="n">
        <v>2496373.23048267</v>
      </c>
      <c r="L513" s="15" t="n">
        <v>100001</v>
      </c>
      <c r="M513" s="16" t="n">
        <v>24.96348267</v>
      </c>
      <c r="N513" s="17">
        <f>_xlfn.IF(ISNUMBER(BDP($C513, "DELTA_MID")),BDP($C513, "DELTA_MID")," ")</f>
        <v/>
      </c>
      <c r="O513" s="17">
        <f>_xlfn.IF(ISNUMBER(N513),BDP($C513, "OPT_UNDL_TICKER"),"")</f>
        <v/>
      </c>
      <c r="P513" s="18">
        <f>_xlfn.IF(ISNUMBER(N513),BDP($C513, "OPT_UNDL_PX")," ")</f>
        <v/>
      </c>
      <c r="Q513" s="17">
        <f>_xlfn.IF(ISNUMBER(N513),+G513*BDP($C513, "PX_POS_MULT_FACTOR")*P513/K513," ")</f>
        <v/>
      </c>
      <c r="R513" s="18">
        <f>_xlfn.IF(OR($A513="TUA",$A513="TYA"),"",IF(ISNUMBER(BDP($C513,"DUR_ADJ_OAS_MID")),BDP($C513,"DUR_ADJ_OAS_MID"),IF(ISNUMBER(BDP($E513&amp;" ISIN","DUR_ADJ_OAS_MID")),BDP($E513&amp;" ISIN","DUR_ADJ_OAS_MID")," ")))</f>
        <v/>
      </c>
      <c r="S513" s="17">
        <f>_xlfn.IF(ISNUMBER(N513),Q513*N513,IF(ISNUMBER(R513),J513*R513," "))</f>
        <v/>
      </c>
      <c r="T513" t="inlineStr">
        <is>
          <t>Cash</t>
        </is>
      </c>
      <c r="U513" t="inlineStr">
        <is>
          <t>Cash</t>
        </is>
      </c>
      <c r="AG513" s="16" t="n">
        <v>24.96338217</v>
      </c>
    </row>
    <row r="514">
      <c r="N514" s="17">
        <f>_xlfn.IF(ISNUMBER(BDP($C514, "DELTA_MID")),BDP($C514, "DELTA_MID")," ")</f>
        <v/>
      </c>
      <c r="O514" s="17">
        <f>_xlfn.IF(ISNUMBER(N514),BDP($C514, "OPT_UNDL_TICKER"),"")</f>
        <v/>
      </c>
      <c r="P514" s="18">
        <f>_xlfn.IF(ISNUMBER(N514),BDP($C514, "OPT_UNDL_PX")," ")</f>
        <v/>
      </c>
      <c r="Q514" s="17">
        <f>_xlfn.IF(ISNUMBER(N514),+G514*BDP($C514, "PX_POS_MULT_FACTOR")*P514/K514," ")</f>
        <v/>
      </c>
      <c r="R514" s="18">
        <f>_xlfn.IF(OR($A514="TUA",$A514="TYA"),"",IF(ISNUMBER(BDP($C514,"DUR_ADJ_OAS_MID")),BDP($C514,"DUR_ADJ_OAS_MID"),IF(ISNUMBER(BDP($E514&amp;" ISIN","DUR_ADJ_OAS_MID")),BDP($E514&amp;" ISIN","DUR_ADJ_OAS_MID")," ")))</f>
        <v/>
      </c>
      <c r="S514" s="17">
        <f>_xlfn.IF(ISNUMBER(N514),Q514*N514,IF(ISNUMBER(R514),J514*R514," "))</f>
        <v/>
      </c>
    </row>
    <row r="515">
      <c r="A515" t="inlineStr">
        <is>
          <t>FOXY</t>
        </is>
      </c>
      <c r="B515" t="inlineStr">
        <is>
          <t>CHF/USD 12/16/2026 Curncy</t>
        </is>
      </c>
      <c r="C515" t="inlineStr">
        <is>
          <t>CHF/USD 12/16/2026 Curncy</t>
        </is>
      </c>
      <c r="G515" s="11" t="n">
        <v>-178640000</v>
      </c>
      <c r="H515" s="11" t="n">
        <v>1.237551</v>
      </c>
      <c r="I515" s="12" t="n">
        <v>221076110.64</v>
      </c>
      <c r="J515" s="13" t="n">
        <v>-0.6014186500000001</v>
      </c>
      <c r="K515" s="14" t="n">
        <v>367591047.49</v>
      </c>
      <c r="L515" s="15" t="n">
        <v>13225001</v>
      </c>
      <c r="M515" s="16" t="n">
        <v>27.78984181</v>
      </c>
      <c r="N515" s="17">
        <f>_xlfn.IF(ISNUMBER(BDP($C515, "DELTA_MID")),BDP($C515, "DELTA_MID")," ")</f>
        <v/>
      </c>
      <c r="O515" s="17">
        <f>_xlfn.IF(ISNUMBER(N515),BDP($C515, "OPT_UNDL_TICKER"),"")</f>
        <v/>
      </c>
      <c r="P515" s="18">
        <f>_xlfn.IF(ISNUMBER(N515),BDP($C515, "OPT_UNDL_PX")," ")</f>
        <v/>
      </c>
      <c r="Q515" s="17">
        <f>_xlfn.IF(ISNUMBER(N515),+G515*BDP($C515, "PX_POS_MULT_FACTOR")*P515/K515," ")</f>
        <v/>
      </c>
      <c r="R515" s="18">
        <f>_xlfn.IF(OR($A515="TUA",$A515="TYA"),"",IF(ISNUMBER(BDP($C515,"DUR_ADJ_OAS_MID")),BDP($C515,"DUR_ADJ_OAS_MID"),IF(ISNUMBER(BDP($E515&amp;" ISIN","DUR_ADJ_OAS_MID")),BDP($E515&amp;" ISIN","DUR_ADJ_OAS_MID")," ")))</f>
        <v/>
      </c>
      <c r="S515" s="17">
        <f>_xlfn.IF(ISNUMBER(N515),Q515*N515,IF(ISNUMBER(R515),J515*R515," "))</f>
        <v/>
      </c>
      <c r="T515" t="inlineStr">
        <is>
          <t>CCTUSD__00005572</t>
        </is>
      </c>
      <c r="U515" t="inlineStr">
        <is>
          <t>Forward</t>
        </is>
      </c>
      <c r="AG515" s="16" t="n">
        <v>27.79516217</v>
      </c>
    </row>
    <row r="516">
      <c r="A516" t="inlineStr">
        <is>
          <t>FOXY</t>
        </is>
      </c>
      <c r="B516" t="inlineStr">
        <is>
          <t>EUR/USD 12/16/2026 Curncy</t>
        </is>
      </c>
      <c r="C516" t="inlineStr">
        <is>
          <t>EUR/USD 12/16/2026 Curncy</t>
        </is>
      </c>
      <c r="G516" s="11" t="n">
        <v>141650000</v>
      </c>
      <c r="H516" s="11" t="n">
        <v>1.164074</v>
      </c>
      <c r="I516" s="12" t="n">
        <v>-164891082.1</v>
      </c>
      <c r="J516" s="13" t="n">
        <v>0.44857208</v>
      </c>
      <c r="K516" s="14" t="n">
        <v>367591047.49</v>
      </c>
      <c r="L516" s="15" t="n">
        <v>13225001</v>
      </c>
      <c r="M516" s="16" t="n">
        <v>27.78984181</v>
      </c>
      <c r="N516" s="17">
        <f>_xlfn.IF(ISNUMBER(BDP($C516, "DELTA_MID")),BDP($C516, "DELTA_MID")," ")</f>
        <v/>
      </c>
      <c r="O516" s="17">
        <f>_xlfn.IF(ISNUMBER(N516),BDP($C516, "OPT_UNDL_TICKER"),"")</f>
        <v/>
      </c>
      <c r="P516" s="18">
        <f>_xlfn.IF(ISNUMBER(N516),BDP($C516, "OPT_UNDL_PX")," ")</f>
        <v/>
      </c>
      <c r="Q516" s="17">
        <f>_xlfn.IF(ISNUMBER(N516),+G516*BDP($C516, "PX_POS_MULT_FACTOR")*P516/K516," ")</f>
        <v/>
      </c>
      <c r="R516" s="18">
        <f>_xlfn.IF(OR($A516="TUA",$A516="TYA"),"",IF(ISNUMBER(BDP($C516,"DUR_ADJ_OAS_MID")),BDP($C516,"DUR_ADJ_OAS_MID"),IF(ISNUMBER(BDP($E516&amp;" ISIN","DUR_ADJ_OAS_MID")),BDP($E516&amp;" ISIN","DUR_ADJ_OAS_MID")," ")))</f>
        <v/>
      </c>
      <c r="S516" s="17">
        <f>_xlfn.IF(ISNUMBER(N516),Q516*N516,IF(ISNUMBER(R516),J516*R516," "))</f>
        <v/>
      </c>
      <c r="T516" t="inlineStr">
        <is>
          <t>CCTUSD__00005617</t>
        </is>
      </c>
      <c r="U516" t="inlineStr">
        <is>
          <t>Forward</t>
        </is>
      </c>
      <c r="AG516" s="16" t="n">
        <v>27.79516217</v>
      </c>
    </row>
    <row r="517">
      <c r="A517" t="inlineStr">
        <is>
          <t>FOXY</t>
        </is>
      </c>
      <c r="B517" t="inlineStr">
        <is>
          <t>GBP/USD 12/16/2026 Curncy</t>
        </is>
      </c>
      <c r="C517" t="inlineStr">
        <is>
          <t>GBP/USD 12/16/2026 Curncy</t>
        </is>
      </c>
      <c r="G517" s="11" t="n">
        <v>-162000000</v>
      </c>
      <c r="H517" s="11" t="n">
        <v>1.352755</v>
      </c>
      <c r="I517" s="12" t="n">
        <v>219146310</v>
      </c>
      <c r="J517" s="13" t="n">
        <v>-0.59616879</v>
      </c>
      <c r="K517" s="14" t="n">
        <v>367591047.49</v>
      </c>
      <c r="L517" s="15" t="n">
        <v>13225001</v>
      </c>
      <c r="M517" s="16" t="n">
        <v>27.78984181</v>
      </c>
      <c r="N517" s="17">
        <f>_xlfn.IF(ISNUMBER(BDP($C517, "DELTA_MID")),BDP($C517, "DELTA_MID")," ")</f>
        <v/>
      </c>
      <c r="O517" s="17">
        <f>_xlfn.IF(ISNUMBER(N517),BDP($C517, "OPT_UNDL_TICKER"),"")</f>
        <v/>
      </c>
      <c r="P517" s="18">
        <f>_xlfn.IF(ISNUMBER(N517),BDP($C517, "OPT_UNDL_PX")," ")</f>
        <v/>
      </c>
      <c r="Q517" s="17">
        <f>_xlfn.IF(ISNUMBER(N517),+G517*BDP($C517, "PX_POS_MULT_FACTOR")*P517/K517," ")</f>
        <v/>
      </c>
      <c r="R517" s="18">
        <f>_xlfn.IF(OR($A517="TUA",$A517="TYA"),"",IF(ISNUMBER(BDP($C517,"DUR_ADJ_OAS_MID")),BDP($C517,"DUR_ADJ_OAS_MID"),IF(ISNUMBER(BDP($E517&amp;" ISIN","DUR_ADJ_OAS_MID")),BDP($E517&amp;" ISIN","DUR_ADJ_OAS_MID")," ")))</f>
        <v/>
      </c>
      <c r="S517" s="17">
        <f>_xlfn.IF(ISNUMBER(N517),Q517*N517,IF(ISNUMBER(R517),J517*R517," "))</f>
        <v/>
      </c>
      <c r="T517" t="inlineStr">
        <is>
          <t>CCTUSD__00005570</t>
        </is>
      </c>
      <c r="U517" t="inlineStr">
        <is>
          <t>Forward</t>
        </is>
      </c>
      <c r="AG517" s="16" t="n">
        <v>27.79516217</v>
      </c>
    </row>
    <row r="518">
      <c r="A518" t="inlineStr">
        <is>
          <t>FOXY</t>
        </is>
      </c>
      <c r="B518" t="inlineStr">
        <is>
          <t>JPY/USD 12/16/2026 Curncy</t>
        </is>
      </c>
      <c r="C518" t="inlineStr">
        <is>
          <t>JPY/USD 12/16/2026 Curncy</t>
        </is>
      </c>
      <c r="G518" s="11" t="n">
        <v>25248020000</v>
      </c>
      <c r="H518" s="11" t="n">
        <v>0.00655743</v>
      </c>
      <c r="I518" s="12" t="n">
        <v>-165562123.7886</v>
      </c>
      <c r="J518" s="13" t="n">
        <v>0.4503976</v>
      </c>
      <c r="K518" s="14" t="n">
        <v>367591047.49</v>
      </c>
      <c r="L518" s="15" t="n">
        <v>13225001</v>
      </c>
      <c r="M518" s="16" t="n">
        <v>27.78984181</v>
      </c>
      <c r="N518" s="17">
        <f>_xlfn.IF(ISNUMBER(BDP($C518, "DELTA_MID")),BDP($C518, "DELTA_MID")," ")</f>
        <v/>
      </c>
      <c r="O518" s="17">
        <f>_xlfn.IF(ISNUMBER(N518),BDP($C518, "OPT_UNDL_TICKER"),"")</f>
        <v/>
      </c>
      <c r="P518" s="18">
        <f>_xlfn.IF(ISNUMBER(N518),BDP($C518, "OPT_UNDL_PX")," ")</f>
        <v/>
      </c>
      <c r="Q518" s="17">
        <f>_xlfn.IF(ISNUMBER(N518),+G518*BDP($C518, "PX_POS_MULT_FACTOR")*P518/K518," ")</f>
        <v/>
      </c>
      <c r="R518" s="18">
        <f>_xlfn.IF(OR($A518="TUA",$A518="TYA"),"",IF(ISNUMBER(BDP($C518,"DUR_ADJ_OAS_MID")),BDP($C518,"DUR_ADJ_OAS_MID"),IF(ISNUMBER(BDP($E518&amp;" ISIN","DUR_ADJ_OAS_MID")),BDP($E518&amp;" ISIN","DUR_ADJ_OAS_MID")," ")))</f>
        <v/>
      </c>
      <c r="S518" s="17">
        <f>_xlfn.IF(ISNUMBER(N518),Q518*N518,IF(ISNUMBER(R518),J518*R518," "))</f>
        <v/>
      </c>
      <c r="T518" t="inlineStr">
        <is>
          <t>CCTUSD__00005613</t>
        </is>
      </c>
      <c r="U518" t="inlineStr">
        <is>
          <t>Forward</t>
        </is>
      </c>
      <c r="AG518" s="16" t="n">
        <v>27.79516217</v>
      </c>
    </row>
    <row r="519">
      <c r="A519" t="inlineStr">
        <is>
          <t>FOXY</t>
        </is>
      </c>
      <c r="B519" t="inlineStr">
        <is>
          <t>NOK/USD 12/16/2026 Curncy</t>
        </is>
      </c>
      <c r="C519" t="inlineStr">
        <is>
          <t>NOK/USD 12/16/2026 Curncy</t>
        </is>
      </c>
      <c r="G519" s="11" t="n">
        <v>3054660000</v>
      </c>
      <c r="H519" s="11" t="n">
        <v>0.1075415</v>
      </c>
      <c r="I519" s="12" t="n">
        <v>-328502718.39</v>
      </c>
      <c r="J519" s="13" t="n">
        <v>0.89366354</v>
      </c>
      <c r="K519" s="14" t="n">
        <v>367591047.49</v>
      </c>
      <c r="L519" s="15" t="n">
        <v>13225001</v>
      </c>
      <c r="M519" s="16" t="n">
        <v>27.78984181</v>
      </c>
      <c r="N519" s="17">
        <f>_xlfn.IF(ISNUMBER(BDP($C519, "DELTA_MID")),BDP($C519, "DELTA_MID")," ")</f>
        <v/>
      </c>
      <c r="O519" s="17">
        <f>_xlfn.IF(ISNUMBER(N519),BDP($C519, "OPT_UNDL_TICKER"),"")</f>
        <v/>
      </c>
      <c r="P519" s="18">
        <f>_xlfn.IF(ISNUMBER(N519),BDP($C519, "OPT_UNDL_PX")," ")</f>
        <v/>
      </c>
      <c r="Q519" s="17">
        <f>_xlfn.IF(ISNUMBER(N519),+G519*BDP($C519, "PX_POS_MULT_FACTOR")*P519/K519," ")</f>
        <v/>
      </c>
      <c r="R519" s="18">
        <f>_xlfn.IF(OR($A519="TUA",$A519="TYA"),"",IF(ISNUMBER(BDP($C519,"DUR_ADJ_OAS_MID")),BDP($C519,"DUR_ADJ_OAS_MID"),IF(ISNUMBER(BDP($E519&amp;" ISIN","DUR_ADJ_OAS_MID")),BDP($E519&amp;" ISIN","DUR_ADJ_OAS_MID")," ")))</f>
        <v/>
      </c>
      <c r="S519" s="17">
        <f>_xlfn.IF(ISNUMBER(N519),Q519*N519,IF(ISNUMBER(R519),J519*R519," "))</f>
        <v/>
      </c>
      <c r="T519" t="inlineStr">
        <is>
          <t>CCTUSD__00005618</t>
        </is>
      </c>
      <c r="U519" t="inlineStr">
        <is>
          <t>Forward</t>
        </is>
      </c>
      <c r="AG519" s="16" t="n">
        <v>27.79516217</v>
      </c>
    </row>
    <row r="520">
      <c r="A520" t="inlineStr">
        <is>
          <t>FOXY</t>
        </is>
      </c>
      <c r="B520" t="inlineStr">
        <is>
          <t>SEK/USD 12/16/2026 Curncy</t>
        </is>
      </c>
      <c r="C520" t="inlineStr">
        <is>
          <t>SEK/USD 12/16/2026 Curncy</t>
        </is>
      </c>
      <c r="G520" s="11" t="n">
        <v>-2123360000</v>
      </c>
      <c r="H520" s="11" t="n">
        <v>0.10364646</v>
      </c>
      <c r="I520" s="12" t="n">
        <v>220078747.3056</v>
      </c>
      <c r="J520" s="13" t="n">
        <v>-0.59870541</v>
      </c>
      <c r="K520" s="14" t="n">
        <v>367591047.49</v>
      </c>
      <c r="L520" s="15" t="n">
        <v>13225001</v>
      </c>
      <c r="M520" s="16" t="n">
        <v>27.78984181</v>
      </c>
      <c r="N520" s="17">
        <f>_xlfn.IF(ISNUMBER(BDP($C520, "DELTA_MID")),BDP($C520, "DELTA_MID")," ")</f>
        <v/>
      </c>
      <c r="O520" s="17">
        <f>_xlfn.IF(ISNUMBER(N520),BDP($C520, "OPT_UNDL_TICKER"),"")</f>
        <v/>
      </c>
      <c r="P520" s="18">
        <f>_xlfn.IF(ISNUMBER(N520),BDP($C520, "OPT_UNDL_PX")," ")</f>
        <v/>
      </c>
      <c r="Q520" s="17">
        <f>_xlfn.IF(ISNUMBER(N520),+G520*BDP($C520, "PX_POS_MULT_FACTOR")*P520/K520," ")</f>
        <v/>
      </c>
      <c r="R520" s="18">
        <f>_xlfn.IF(OR($A520="TUA",$A520="TYA"),"",IF(ISNUMBER(BDP($C520,"DUR_ADJ_OAS_MID")),BDP($C520,"DUR_ADJ_OAS_MID"),IF(ISNUMBER(BDP($E520&amp;" ISIN","DUR_ADJ_OAS_MID")),BDP($E520&amp;" ISIN","DUR_ADJ_OAS_MID")," ")))</f>
        <v/>
      </c>
      <c r="S520" s="17">
        <f>_xlfn.IF(ISNUMBER(N520),Q520*N520,IF(ISNUMBER(R520),J520*R520," "))</f>
        <v/>
      </c>
      <c r="T520" t="inlineStr">
        <is>
          <t>CCTUSD__00005619</t>
        </is>
      </c>
      <c r="U520" t="inlineStr">
        <is>
          <t>Forward</t>
        </is>
      </c>
      <c r="AG520" s="16" t="n">
        <v>27.79516217</v>
      </c>
    </row>
    <row r="521">
      <c r="A521" t="inlineStr">
        <is>
          <t>FOXY</t>
        </is>
      </c>
      <c r="B521" t="inlineStr">
        <is>
          <t>USD/BRL 12/16/2026 Curncy</t>
        </is>
      </c>
      <c r="C521" t="inlineStr">
        <is>
          <t>USD/BRL 12/16/2026 Curncy</t>
        </is>
      </c>
      <c r="G521" s="11" t="n">
        <v>593870091.4</v>
      </c>
      <c r="H521" s="11" t="n">
        <v>5.216147</v>
      </c>
      <c r="I521" s="12" t="n">
        <v>-113852253.6653971</v>
      </c>
      <c r="J521" s="13" t="n">
        <v>0.30972532</v>
      </c>
      <c r="K521" s="14" t="n">
        <v>367591047.49</v>
      </c>
      <c r="L521" s="15" t="n">
        <v>13225001</v>
      </c>
      <c r="M521" s="16" t="n">
        <v>27.78984181</v>
      </c>
      <c r="N521" s="17">
        <f>_xlfn.IF(ISNUMBER(BDP($C521, "DELTA_MID")),BDP($C521, "DELTA_MID")," ")</f>
        <v/>
      </c>
      <c r="O521" s="17">
        <f>_xlfn.IF(ISNUMBER(N521),BDP($C521, "OPT_UNDL_TICKER"),"")</f>
        <v/>
      </c>
      <c r="P521" s="18">
        <f>_xlfn.IF(ISNUMBER(N521),BDP($C521, "OPT_UNDL_PX")," ")</f>
        <v/>
      </c>
      <c r="Q521" s="17">
        <f>_xlfn.IF(ISNUMBER(N521),+G521*BDP($C521, "PX_POS_MULT_FACTOR")*P521/K521," ")</f>
        <v/>
      </c>
      <c r="R521" s="18">
        <f>_xlfn.IF(OR($A521="TUA",$A521="TYA"),"",IF(ISNUMBER(BDP($C521,"DUR_ADJ_OAS_MID")),BDP($C521,"DUR_ADJ_OAS_MID"),IF(ISNUMBER(BDP($E521&amp;" ISIN","DUR_ADJ_OAS_MID")),BDP($E521&amp;" ISIN","DUR_ADJ_OAS_MID")," ")))</f>
        <v/>
      </c>
      <c r="S521" s="17">
        <f>_xlfn.IF(ISNUMBER(N521),Q521*N521,IF(ISNUMBER(R521),J521*R521," "))</f>
        <v/>
      </c>
      <c r="T521" t="inlineStr">
        <is>
          <t>CCTBRL__00005578</t>
        </is>
      </c>
      <c r="U521" t="inlineStr">
        <is>
          <t>Forward</t>
        </is>
      </c>
      <c r="AG521" s="16" t="n">
        <v>27.79516217</v>
      </c>
    </row>
    <row r="522">
      <c r="A522" t="inlineStr">
        <is>
          <t>FOXY</t>
        </is>
      </c>
      <c r="B522" t="inlineStr">
        <is>
          <t>USD/CLP 12/16/2026 Curncy</t>
        </is>
      </c>
      <c r="C522" t="inlineStr">
        <is>
          <t>USD/CLP 12/16/2026 Curncy</t>
        </is>
      </c>
      <c r="G522" s="11" t="n">
        <v>-60588621500</v>
      </c>
      <c r="H522" s="11" t="n">
        <v>941.14</v>
      </c>
      <c r="I522" s="12" t="n">
        <v>64377904.98756827</v>
      </c>
      <c r="J522" s="13" t="n">
        <v>-0.17513458</v>
      </c>
      <c r="K522" s="14" t="n">
        <v>367591047.49</v>
      </c>
      <c r="L522" s="15" t="n">
        <v>13225001</v>
      </c>
      <c r="M522" s="16" t="n">
        <v>27.78984181</v>
      </c>
      <c r="N522" s="17">
        <f>_xlfn.IF(ISNUMBER(BDP($C522, "DELTA_MID")),BDP($C522, "DELTA_MID")," ")</f>
        <v/>
      </c>
      <c r="O522" s="17">
        <f>_xlfn.IF(ISNUMBER(N522),BDP($C522, "OPT_UNDL_TICKER"),"")</f>
        <v/>
      </c>
      <c r="P522" s="18">
        <f>_xlfn.IF(ISNUMBER(N522),BDP($C522, "OPT_UNDL_PX")," ")</f>
        <v/>
      </c>
      <c r="Q522" s="17">
        <f>_xlfn.IF(ISNUMBER(N522),+G522*BDP($C522, "PX_POS_MULT_FACTOR")*P522/K522," ")</f>
        <v/>
      </c>
      <c r="R522" s="18">
        <f>_xlfn.IF(OR($A522="TUA",$A522="TYA"),"",IF(ISNUMBER(BDP($C522,"DUR_ADJ_OAS_MID")),BDP($C522,"DUR_ADJ_OAS_MID"),IF(ISNUMBER(BDP($E522&amp;" ISIN","DUR_ADJ_OAS_MID")),BDP($E522&amp;" ISIN","DUR_ADJ_OAS_MID")," ")))</f>
        <v/>
      </c>
      <c r="S522" s="17">
        <f>_xlfn.IF(ISNUMBER(N522),Q522*N522,IF(ISNUMBER(R522),J522*R522," "))</f>
        <v/>
      </c>
      <c r="T522" t="inlineStr">
        <is>
          <t>CCTUSD__00005580</t>
        </is>
      </c>
      <c r="U522" t="inlineStr">
        <is>
          <t>Forward</t>
        </is>
      </c>
      <c r="AG522" s="16" t="n">
        <v>27.79516217</v>
      </c>
    </row>
    <row r="523">
      <c r="A523" t="inlineStr">
        <is>
          <t>FOXY</t>
        </is>
      </c>
      <c r="B523" t="inlineStr">
        <is>
          <t>USD/CNH 12/16/2026 Curncy</t>
        </is>
      </c>
      <c r="C523" t="inlineStr">
        <is>
          <t>USD/CNH 12/16/2026 Curncy</t>
        </is>
      </c>
      <c r="G523" s="11" t="n">
        <v>-296618289.44</v>
      </c>
      <c r="H523" s="11" t="n">
        <v>6.663994</v>
      </c>
      <c r="I523" s="12" t="n">
        <v>44510587.71061319</v>
      </c>
      <c r="J523" s="13" t="n">
        <v>-0.12108725</v>
      </c>
      <c r="K523" s="14" t="n">
        <v>367591047.49</v>
      </c>
      <c r="L523" s="15" t="n">
        <v>13225001</v>
      </c>
      <c r="M523" s="16" t="n">
        <v>27.78984181</v>
      </c>
      <c r="N523" s="17">
        <f>_xlfn.IF(ISNUMBER(BDP($C523, "DELTA_MID")),BDP($C523, "DELTA_MID")," ")</f>
        <v/>
      </c>
      <c r="O523" s="17">
        <f>_xlfn.IF(ISNUMBER(N523),BDP($C523, "OPT_UNDL_TICKER"),"")</f>
        <v/>
      </c>
      <c r="P523" s="18">
        <f>_xlfn.IF(ISNUMBER(N523),BDP($C523, "OPT_UNDL_PX")," ")</f>
        <v/>
      </c>
      <c r="Q523" s="17">
        <f>_xlfn.IF(ISNUMBER(N523),+G523*BDP($C523, "PX_POS_MULT_FACTOR")*P523/K523," ")</f>
        <v/>
      </c>
      <c r="R523" s="18">
        <f>_xlfn.IF(OR($A523="TUA",$A523="TYA"),"",IF(ISNUMBER(BDP($C523,"DUR_ADJ_OAS_MID")),BDP($C523,"DUR_ADJ_OAS_MID"),IF(ISNUMBER(BDP($E523&amp;" ISIN","DUR_ADJ_OAS_MID")),BDP($E523&amp;" ISIN","DUR_ADJ_OAS_MID")," ")))</f>
        <v/>
      </c>
      <c r="S523" s="17">
        <f>_xlfn.IF(ISNUMBER(N523),Q523*N523,IF(ISNUMBER(R523),J523*R523," "))</f>
        <v/>
      </c>
      <c r="T523" t="inlineStr">
        <is>
          <t>CCTUSD__00005597</t>
        </is>
      </c>
      <c r="U523" t="inlineStr">
        <is>
          <t>Forward</t>
        </is>
      </c>
      <c r="AG523" s="16" t="n">
        <v>27.79516217</v>
      </c>
    </row>
    <row r="524">
      <c r="A524" t="inlineStr">
        <is>
          <t>FOXY</t>
        </is>
      </c>
      <c r="B524" t="inlineStr">
        <is>
          <t>USD/COP 12/16/2026 Curncy</t>
        </is>
      </c>
      <c r="C524" t="inlineStr">
        <is>
          <t>USD/COP 12/16/2026 Curncy</t>
        </is>
      </c>
      <c r="G524" s="11" t="n">
        <v>131728768188.04</v>
      </c>
      <c r="H524" s="11" t="n">
        <v>3146.345</v>
      </c>
      <c r="I524" s="12" t="n">
        <v>-41867235.85240652</v>
      </c>
      <c r="J524" s="13" t="n">
        <v>0.11389623</v>
      </c>
      <c r="K524" s="14" t="n">
        <v>367591047.49</v>
      </c>
      <c r="L524" s="15" t="n">
        <v>13225001</v>
      </c>
      <c r="M524" s="16" t="n">
        <v>27.78984181</v>
      </c>
      <c r="N524" s="17">
        <f>_xlfn.IF(ISNUMBER(BDP($C524, "DELTA_MID")),BDP($C524, "DELTA_MID")," ")</f>
        <v/>
      </c>
      <c r="O524" s="17">
        <f>_xlfn.IF(ISNUMBER(N524),BDP($C524, "OPT_UNDL_TICKER"),"")</f>
        <v/>
      </c>
      <c r="P524" s="18">
        <f>_xlfn.IF(ISNUMBER(N524),BDP($C524, "OPT_UNDL_PX")," ")</f>
        <v/>
      </c>
      <c r="Q524" s="17">
        <f>_xlfn.IF(ISNUMBER(N524),+G524*BDP($C524, "PX_POS_MULT_FACTOR")*P524/K524," ")</f>
        <v/>
      </c>
      <c r="R524" s="18">
        <f>_xlfn.IF(OR($A524="TUA",$A524="TYA"),"",IF(ISNUMBER(BDP($C524,"DUR_ADJ_OAS_MID")),BDP($C524,"DUR_ADJ_OAS_MID"),IF(ISNUMBER(BDP($E524&amp;" ISIN","DUR_ADJ_OAS_MID")),BDP($E524&amp;" ISIN","DUR_ADJ_OAS_MID")," ")))</f>
        <v/>
      </c>
      <c r="S524" s="17">
        <f>_xlfn.IF(ISNUMBER(N524),Q524*N524,IF(ISNUMBER(R524),J524*R524," "))</f>
        <v/>
      </c>
      <c r="T524" t="inlineStr">
        <is>
          <t>CCTCOP__00005590</t>
        </is>
      </c>
      <c r="U524" t="inlineStr">
        <is>
          <t>Forward</t>
        </is>
      </c>
      <c r="AG524" s="16" t="n">
        <v>27.79516217</v>
      </c>
    </row>
    <row r="525">
      <c r="A525" t="inlineStr">
        <is>
          <t>FOXY</t>
        </is>
      </c>
      <c r="B525" t="inlineStr">
        <is>
          <t>USD/INR 09/16/2026 Curncy</t>
        </is>
      </c>
      <c r="C525" t="inlineStr">
        <is>
          <t>USD/INR 09/16/2026 Curncy</t>
        </is>
      </c>
      <c r="G525" s="11" t="n">
        <v>5816171.19999981</v>
      </c>
      <c r="H525" s="11" t="n">
        <v>95.59935</v>
      </c>
      <c r="I525" s="12" t="n">
        <v>-60839.02453312</v>
      </c>
      <c r="J525" s="13" t="n">
        <v>0.00016551</v>
      </c>
      <c r="K525" s="14" t="n">
        <v>367591047.49</v>
      </c>
      <c r="L525" s="15" t="n">
        <v>13225001</v>
      </c>
      <c r="M525" s="16" t="n">
        <v>27.78984181</v>
      </c>
      <c r="N525" s="17">
        <f>_xlfn.IF(ISNUMBER(BDP($C525, "DELTA_MID")),BDP($C525, "DELTA_MID")," ")</f>
        <v/>
      </c>
      <c r="O525" s="17">
        <f>_xlfn.IF(ISNUMBER(N525),BDP($C525, "OPT_UNDL_TICKER"),"")</f>
        <v/>
      </c>
      <c r="P525" s="18">
        <f>_xlfn.IF(ISNUMBER(N525),BDP($C525, "OPT_UNDL_PX")," ")</f>
        <v/>
      </c>
      <c r="Q525" s="17">
        <f>_xlfn.IF(ISNUMBER(N525),+G525*BDP($C525, "PX_POS_MULT_FACTOR")*P525/K525," ")</f>
        <v/>
      </c>
      <c r="R525" s="18">
        <f>_xlfn.IF(OR($A525="TUA",$A525="TYA"),"",IF(ISNUMBER(BDP($C525,"DUR_ADJ_OAS_MID")),BDP($C525,"DUR_ADJ_OAS_MID"),IF(ISNUMBER(BDP($E525&amp;" ISIN","DUR_ADJ_OAS_MID")),BDP($E525&amp;" ISIN","DUR_ADJ_OAS_MID")," ")))</f>
        <v/>
      </c>
      <c r="S525" s="17">
        <f>_xlfn.IF(ISNUMBER(N525),Q525*N525,IF(ISNUMBER(R525),J525*R525," "))</f>
        <v/>
      </c>
      <c r="T525" t="inlineStr">
        <is>
          <t>CCTUSD__00005304</t>
        </is>
      </c>
      <c r="U525" t="inlineStr">
        <is>
          <t>Forward</t>
        </is>
      </c>
      <c r="AG525" s="16" t="n">
        <v>27.79516217</v>
      </c>
    </row>
    <row r="526">
      <c r="A526" t="inlineStr">
        <is>
          <t>FOXY</t>
        </is>
      </c>
      <c r="B526" t="inlineStr">
        <is>
          <t>USD/INR 12/16/2026 Curncy</t>
        </is>
      </c>
      <c r="C526" t="inlineStr">
        <is>
          <t>USD/INR 12/16/2026 Curncy</t>
        </is>
      </c>
      <c r="G526" s="11" t="n">
        <v>5778714000</v>
      </c>
      <c r="H526" s="11" t="n">
        <v>96.4053</v>
      </c>
      <c r="I526" s="12" t="n">
        <v>-59941870.41583814</v>
      </c>
      <c r="J526" s="13" t="n">
        <v>0.16306673</v>
      </c>
      <c r="K526" s="14" t="n">
        <v>367591047.49</v>
      </c>
      <c r="L526" s="15" t="n">
        <v>13225001</v>
      </c>
      <c r="M526" s="16" t="n">
        <v>27.78984181</v>
      </c>
      <c r="N526" s="17">
        <f>_xlfn.IF(ISNUMBER(BDP($C526, "DELTA_MID")),BDP($C526, "DELTA_MID")," ")</f>
        <v/>
      </c>
      <c r="O526" s="17">
        <f>_xlfn.IF(ISNUMBER(N526),BDP($C526, "OPT_UNDL_TICKER"),"")</f>
        <v/>
      </c>
      <c r="P526" s="18">
        <f>_xlfn.IF(ISNUMBER(N526),BDP($C526, "OPT_UNDL_PX")," ")</f>
        <v/>
      </c>
      <c r="Q526" s="17">
        <f>_xlfn.IF(ISNUMBER(N526),+G526*BDP($C526, "PX_POS_MULT_FACTOR")*P526/K526," ")</f>
        <v/>
      </c>
      <c r="R526" s="18">
        <f>_xlfn.IF(OR($A526="TUA",$A526="TYA"),"",IF(ISNUMBER(BDP($C526,"DUR_ADJ_OAS_MID")),BDP($C526,"DUR_ADJ_OAS_MID"),IF(ISNUMBER(BDP($E526&amp;" ISIN","DUR_ADJ_OAS_MID")),BDP($E526&amp;" ISIN","DUR_ADJ_OAS_MID")," ")))</f>
        <v/>
      </c>
      <c r="S526" s="17">
        <f>_xlfn.IF(ISNUMBER(N526),Q526*N526,IF(ISNUMBER(R526),J526*R526," "))</f>
        <v/>
      </c>
      <c r="T526" t="inlineStr">
        <is>
          <t>CCTINR__00005621</t>
        </is>
      </c>
      <c r="U526" t="inlineStr">
        <is>
          <t>Forward</t>
        </is>
      </c>
      <c r="AG526" s="16" t="n">
        <v>27.79516217</v>
      </c>
    </row>
    <row r="527">
      <c r="A527" t="inlineStr">
        <is>
          <t>FOXY</t>
        </is>
      </c>
      <c r="B527" t="inlineStr">
        <is>
          <t>USD/KRW 12/16/2026 Curncy</t>
        </is>
      </c>
      <c r="C527" t="inlineStr">
        <is>
          <t>USD/KRW 12/16/2026 Curncy</t>
        </is>
      </c>
      <c r="G527" s="11" t="n">
        <v>-79114947156</v>
      </c>
      <c r="H527" s="11" t="n">
        <v>1340.315</v>
      </c>
      <c r="I527" s="12" t="n">
        <v>59027129.55984227</v>
      </c>
      <c r="J527" s="13" t="n">
        <v>-0.16057826</v>
      </c>
      <c r="K527" s="14" t="n">
        <v>367591047.49</v>
      </c>
      <c r="L527" s="15" t="n">
        <v>13225001</v>
      </c>
      <c r="M527" s="16" t="n">
        <v>27.78984181</v>
      </c>
      <c r="N527" s="17">
        <f>_xlfn.IF(ISNUMBER(BDP($C527, "DELTA_MID")),BDP($C527, "DELTA_MID")," ")</f>
        <v/>
      </c>
      <c r="O527" s="17">
        <f>_xlfn.IF(ISNUMBER(N527),BDP($C527, "OPT_UNDL_TICKER"),"")</f>
        <v/>
      </c>
      <c r="P527" s="18">
        <f>_xlfn.IF(ISNUMBER(N527),BDP($C527, "OPT_UNDL_PX")," ")</f>
        <v/>
      </c>
      <c r="Q527" s="17">
        <f>_xlfn.IF(ISNUMBER(N527),+G527*BDP($C527, "PX_POS_MULT_FACTOR")*P527/K527," ")</f>
        <v/>
      </c>
      <c r="R527" s="18">
        <f>_xlfn.IF(OR($A527="TUA",$A527="TYA"),"",IF(ISNUMBER(BDP($C527,"DUR_ADJ_OAS_MID")),BDP($C527,"DUR_ADJ_OAS_MID"),IF(ISNUMBER(BDP($E527&amp;" ISIN","DUR_ADJ_OAS_MID")),BDP($E527&amp;" ISIN","DUR_ADJ_OAS_MID")," ")))</f>
        <v/>
      </c>
      <c r="S527" s="17">
        <f>_xlfn.IF(ISNUMBER(N527),Q527*N527,IF(ISNUMBER(R527),J527*R527," "))</f>
        <v/>
      </c>
      <c r="T527" t="inlineStr">
        <is>
          <t>CCTUSD__00005586</t>
        </is>
      </c>
      <c r="U527" t="inlineStr">
        <is>
          <t>Forward</t>
        </is>
      </c>
      <c r="AG527" s="16" t="n">
        <v>27.79516217</v>
      </c>
    </row>
    <row r="528">
      <c r="A528" t="inlineStr">
        <is>
          <t>FOXY</t>
        </is>
      </c>
      <c r="B528" t="inlineStr">
        <is>
          <t>USD/MXN 12/16/2026 Curncy</t>
        </is>
      </c>
      <c r="C528" t="inlineStr">
        <is>
          <t>USD/MXN 12/16/2026 Curncy</t>
        </is>
      </c>
      <c r="G528" s="11" t="n">
        <v>2512115541.28</v>
      </c>
      <c r="H528" s="11" t="n">
        <v>17.086814</v>
      </c>
      <c r="I528" s="12" t="n">
        <v>-147020710.8990594</v>
      </c>
      <c r="J528" s="13" t="n">
        <v>0.39995727</v>
      </c>
      <c r="K528" s="14" t="n">
        <v>367591047.49</v>
      </c>
      <c r="L528" s="15" t="n">
        <v>13225001</v>
      </c>
      <c r="M528" s="16" t="n">
        <v>27.78984181</v>
      </c>
      <c r="N528" s="17">
        <f>_xlfn.IF(ISNUMBER(BDP($C528, "DELTA_MID")),BDP($C528, "DELTA_MID")," ")</f>
        <v/>
      </c>
      <c r="O528" s="17">
        <f>_xlfn.IF(ISNUMBER(N528),BDP($C528, "OPT_UNDL_TICKER"),"")</f>
        <v/>
      </c>
      <c r="P528" s="18">
        <f>_xlfn.IF(ISNUMBER(N528),BDP($C528, "OPT_UNDL_PX")," ")</f>
        <v/>
      </c>
      <c r="Q528" s="17">
        <f>_xlfn.IF(ISNUMBER(N528),+G528*BDP($C528, "PX_POS_MULT_FACTOR")*P528/K528," ")</f>
        <v/>
      </c>
      <c r="R528" s="18">
        <f>_xlfn.IF(OR($A528="TUA",$A528="TYA"),"",IF(ISNUMBER(BDP($C528,"DUR_ADJ_OAS_MID")),BDP($C528,"DUR_ADJ_OAS_MID"),IF(ISNUMBER(BDP($E528&amp;" ISIN","DUR_ADJ_OAS_MID")),BDP($E528&amp;" ISIN","DUR_ADJ_OAS_MID")," ")))</f>
        <v/>
      </c>
      <c r="S528" s="17">
        <f>_xlfn.IF(ISNUMBER(N528),Q528*N528,IF(ISNUMBER(R528),J528*R528," "))</f>
        <v/>
      </c>
      <c r="T528" t="inlineStr">
        <is>
          <t>CCTMXN__00005565</t>
        </is>
      </c>
      <c r="U528" t="inlineStr">
        <is>
          <t>Forward</t>
        </is>
      </c>
      <c r="AG528" s="16" t="n">
        <v>27.79516217</v>
      </c>
    </row>
    <row r="529">
      <c r="A529" t="inlineStr">
        <is>
          <t>FOXY</t>
        </is>
      </c>
      <c r="B529" t="inlineStr">
        <is>
          <t>USD/SGD 12/16/2026 Curncy</t>
        </is>
      </c>
      <c r="C529" t="inlineStr">
        <is>
          <t>USD/SGD 12/16/2026 Curncy</t>
        </is>
      </c>
      <c r="G529" s="11" t="n">
        <v>-168691373.77</v>
      </c>
      <c r="H529" s="11" t="n">
        <v>1.2591605</v>
      </c>
      <c r="I529" s="12" t="n">
        <v>133971303.7138633</v>
      </c>
      <c r="J529" s="13" t="n">
        <v>-0.36445747</v>
      </c>
      <c r="K529" s="14" t="n">
        <v>367591047.49</v>
      </c>
      <c r="L529" s="15" t="n">
        <v>13225001</v>
      </c>
      <c r="M529" s="16" t="n">
        <v>27.78984181</v>
      </c>
      <c r="N529" s="17">
        <f>_xlfn.IF(ISNUMBER(BDP($C529, "DELTA_MID")),BDP($C529, "DELTA_MID")," ")</f>
        <v/>
      </c>
      <c r="O529" s="17">
        <f>_xlfn.IF(ISNUMBER(N529),BDP($C529, "OPT_UNDL_TICKER"),"")</f>
        <v/>
      </c>
      <c r="P529" s="18">
        <f>_xlfn.IF(ISNUMBER(N529),BDP($C529, "OPT_UNDL_PX")," ")</f>
        <v/>
      </c>
      <c r="Q529" s="17">
        <f>_xlfn.IF(ISNUMBER(N529),+G529*BDP($C529, "PX_POS_MULT_FACTOR")*P529/K529," ")</f>
        <v/>
      </c>
      <c r="R529" s="18">
        <f>_xlfn.IF(OR($A529="TUA",$A529="TYA"),"",IF(ISNUMBER(BDP($C529,"DUR_ADJ_OAS_MID")),BDP($C529,"DUR_ADJ_OAS_MID"),IF(ISNUMBER(BDP($E529&amp;" ISIN","DUR_ADJ_OAS_MID")),BDP($E529&amp;" ISIN","DUR_ADJ_OAS_MID")," ")))</f>
        <v/>
      </c>
      <c r="S529" s="17">
        <f>_xlfn.IF(ISNUMBER(N529),Q529*N529,IF(ISNUMBER(R529),J529*R529," "))</f>
        <v/>
      </c>
      <c r="T529" t="inlineStr">
        <is>
          <t>CCTUSD__00005564</t>
        </is>
      </c>
      <c r="U529" t="inlineStr">
        <is>
          <t>Forward</t>
        </is>
      </c>
      <c r="AG529" s="16" t="n">
        <v>27.79516217</v>
      </c>
    </row>
    <row r="530">
      <c r="A530" t="inlineStr">
        <is>
          <t>FOXY</t>
        </is>
      </c>
      <c r="B530" t="inlineStr">
        <is>
          <t>USD/TWD 12/16/2026 Curncy</t>
        </is>
      </c>
      <c r="C530" t="inlineStr">
        <is>
          <t>USD/TWD 12/16/2026 Curncy</t>
        </is>
      </c>
      <c r="G530" s="11" t="n">
        <v>-3974702639</v>
      </c>
      <c r="H530" s="11" t="n">
        <v>31.5195</v>
      </c>
      <c r="I530" s="12" t="n">
        <v>126102972.4139025</v>
      </c>
      <c r="J530" s="13" t="n">
        <v>-0.34305235</v>
      </c>
      <c r="K530" s="14" t="n">
        <v>367591047.49</v>
      </c>
      <c r="L530" s="15" t="n">
        <v>13225001</v>
      </c>
      <c r="M530" s="16" t="n">
        <v>27.78984181</v>
      </c>
      <c r="N530" s="17">
        <f>_xlfn.IF(ISNUMBER(BDP($C530, "DELTA_MID")),BDP($C530, "DELTA_MID")," ")</f>
        <v/>
      </c>
      <c r="O530" s="17">
        <f>_xlfn.IF(ISNUMBER(N530),BDP($C530, "OPT_UNDL_TICKER"),"")</f>
        <v/>
      </c>
      <c r="P530" s="18">
        <f>_xlfn.IF(ISNUMBER(N530),BDP($C530, "OPT_UNDL_PX")," ")</f>
        <v/>
      </c>
      <c r="Q530" s="17">
        <f>_xlfn.IF(ISNUMBER(N530),+G530*BDP($C530, "PX_POS_MULT_FACTOR")*P530/K530," ")</f>
        <v/>
      </c>
      <c r="R530" s="18">
        <f>_xlfn.IF(OR($A530="TUA",$A530="TYA"),"",IF(ISNUMBER(BDP($C530,"DUR_ADJ_OAS_MID")),BDP($C530,"DUR_ADJ_OAS_MID"),IF(ISNUMBER(BDP($E530&amp;" ISIN","DUR_ADJ_OAS_MID")),BDP($E530&amp;" ISIN","DUR_ADJ_OAS_MID")," ")))</f>
        <v/>
      </c>
      <c r="S530" s="17">
        <f>_xlfn.IF(ISNUMBER(N530),Q530*N530,IF(ISNUMBER(R530),J530*R530," "))</f>
        <v/>
      </c>
      <c r="T530" t="inlineStr">
        <is>
          <t>CCTUSD__00005582</t>
        </is>
      </c>
      <c r="U530" t="inlineStr">
        <is>
          <t>Forward</t>
        </is>
      </c>
      <c r="AG530" s="16" t="n">
        <v>27.79516217</v>
      </c>
    </row>
    <row r="531">
      <c r="A531" t="inlineStr">
        <is>
          <t>FOXY</t>
        </is>
      </c>
      <c r="B531" t="inlineStr">
        <is>
          <t>USD/ZAR 12/17/2026 Curncy</t>
        </is>
      </c>
      <c r="C531" t="inlineStr">
        <is>
          <t>USD/ZAR 12/17/2026 Curncy</t>
        </is>
      </c>
      <c r="G531" s="11" t="n">
        <v>1041300471</v>
      </c>
      <c r="H531" s="11" t="n">
        <v>16.23685</v>
      </c>
      <c r="I531" s="12" t="n">
        <v>-64131926.51283962</v>
      </c>
      <c r="J531" s="13" t="n">
        <v>0.17446542</v>
      </c>
      <c r="K531" s="14" t="n">
        <v>367591047.49</v>
      </c>
      <c r="L531" s="15" t="n">
        <v>13225001</v>
      </c>
      <c r="M531" s="16" t="n">
        <v>27.78984181</v>
      </c>
      <c r="N531" s="17">
        <f>_xlfn.IF(ISNUMBER(BDP($C531, "DELTA_MID")),BDP($C531, "DELTA_MID")," ")</f>
        <v/>
      </c>
      <c r="O531" s="17">
        <f>_xlfn.IF(ISNUMBER(N531),BDP($C531, "OPT_UNDL_TICKER"),"")</f>
        <v/>
      </c>
      <c r="P531" s="18">
        <f>_xlfn.IF(ISNUMBER(N531),BDP($C531, "OPT_UNDL_PX")," ")</f>
        <v/>
      </c>
      <c r="Q531" s="17">
        <f>_xlfn.IF(ISNUMBER(N531),+G531*BDP($C531, "PX_POS_MULT_FACTOR")*P531/K531," ")</f>
        <v/>
      </c>
      <c r="R531" s="18">
        <f>_xlfn.IF(OR($A531="TUA",$A531="TYA"),"",IF(ISNUMBER(BDP($C531,"DUR_ADJ_OAS_MID")),BDP($C531,"DUR_ADJ_OAS_MID"),IF(ISNUMBER(BDP($E531&amp;" ISIN","DUR_ADJ_OAS_MID")),BDP($E531&amp;" ISIN","DUR_ADJ_OAS_MID")," ")))</f>
        <v/>
      </c>
      <c r="S531" s="17">
        <f>_xlfn.IF(ISNUMBER(N531),Q531*N531,IF(ISNUMBER(R531),J531*R531," "))</f>
        <v/>
      </c>
      <c r="T531" t="inlineStr">
        <is>
          <t>CCTUSD__00005622</t>
        </is>
      </c>
      <c r="U531" t="inlineStr">
        <is>
          <t>Forward</t>
        </is>
      </c>
      <c r="AG531" s="16" t="n">
        <v>27.79516217</v>
      </c>
    </row>
    <row r="532">
      <c r="A532" t="inlineStr">
        <is>
          <t>FOXY</t>
        </is>
      </c>
      <c r="B532" t="inlineStr">
        <is>
          <t>SIMPLIFY E GOVT MONEY MKT ETF</t>
        </is>
      </c>
      <c r="C532" t="inlineStr">
        <is>
          <t>SBIL</t>
        </is>
      </c>
      <c r="D532" t="inlineStr">
        <is>
          <t>BNVVNP8</t>
        </is>
      </c>
      <c r="E532" t="inlineStr">
        <is>
          <t>US82889N2696</t>
        </is>
      </c>
      <c r="F532" t="inlineStr">
        <is>
          <t>82889N269</t>
        </is>
      </c>
      <c r="G532" s="11" t="n">
        <v>2887900</v>
      </c>
      <c r="H532" s="11" t="n">
        <v>100.16</v>
      </c>
      <c r="I532" s="12" t="n">
        <v>289252064</v>
      </c>
      <c r="J532" s="13" t="n">
        <v>0.7868855</v>
      </c>
      <c r="K532" s="14" t="n">
        <v>367520685.7270918</v>
      </c>
      <c r="L532" s="15" t="n">
        <v>13225001</v>
      </c>
      <c r="M532" s="16" t="n">
        <v>27.78984181</v>
      </c>
      <c r="N532" s="17">
        <f>_xlfn.IF(ISNUMBER(BDP($C532, "DELTA_MID")),BDP($C532, "DELTA_MID")," ")</f>
        <v/>
      </c>
      <c r="O532" s="17">
        <f>_xlfn.IF(ISNUMBER(N532),BDP($C532, "OPT_UNDL_TICKER"),"")</f>
        <v/>
      </c>
      <c r="P532" s="18">
        <f>_xlfn.IF(ISNUMBER(N532),BDP($C532, "OPT_UNDL_PX")," ")</f>
        <v/>
      </c>
      <c r="Q532" s="17">
        <f>_xlfn.IF(ISNUMBER(N532),+G532*BDP($C532, "PX_POS_MULT_FACTOR")*P532/K532," ")</f>
        <v/>
      </c>
      <c r="R532" s="18">
        <f>_xlfn.IF(OR($A532="TUA",$A532="TYA"),"",IF(ISNUMBER(BDP($C532,"DUR_ADJ_OAS_MID")),BDP($C532,"DUR_ADJ_OAS_MID"),IF(ISNUMBER(BDP($E532&amp;" ISIN","DUR_ADJ_OAS_MID")),BDP($E532&amp;" ISIN","DUR_ADJ_OAS_MID")," ")))</f>
        <v/>
      </c>
      <c r="S532" s="17">
        <f>_xlfn.IF(ISNUMBER(N532),Q532*N532,IF(ISNUMBER(R532),J532*R532," "))</f>
        <v/>
      </c>
      <c r="T532" t="inlineStr">
        <is>
          <t>82889N269</t>
        </is>
      </c>
      <c r="U532" t="inlineStr">
        <is>
          <t>Fund</t>
        </is>
      </c>
      <c r="AG532" s="16" t="n">
        <v>27.79516217</v>
      </c>
    </row>
    <row r="533">
      <c r="A533" t="inlineStr">
        <is>
          <t>FOXY</t>
        </is>
      </c>
      <c r="B533" t="inlineStr">
        <is>
          <t>B 1/28/27 Govt</t>
        </is>
      </c>
      <c r="C533" t="inlineStr">
        <is>
          <t>B 1/28/27 Govt</t>
        </is>
      </c>
      <c r="D533" t="inlineStr">
        <is>
          <t>BXW2BR8</t>
        </is>
      </c>
      <c r="E533" t="inlineStr">
        <is>
          <t>US912797VU85</t>
        </is>
      </c>
      <c r="F533" t="inlineStr">
        <is>
          <t>912797VU8</t>
        </is>
      </c>
      <c r="G533" s="11" t="n">
        <v>25800000</v>
      </c>
      <c r="H533" s="11" t="n">
        <v>98.506361</v>
      </c>
      <c r="I533" s="12" t="n">
        <v>25414641.14</v>
      </c>
      <c r="J533" s="13" t="n">
        <v>0.06913836</v>
      </c>
      <c r="K533" s="14" t="n">
        <v>367520685.7270918</v>
      </c>
      <c r="L533" s="15" t="n">
        <v>13225001</v>
      </c>
      <c r="M533" s="16" t="n">
        <v>27.78984181</v>
      </c>
      <c r="N533" s="17">
        <f>_xlfn.IF(ISNUMBER(BDP($C533, "DELTA_MID")),BDP($C533, "DELTA_MID")," ")</f>
        <v/>
      </c>
      <c r="O533" s="17">
        <f>_xlfn.IF(ISNUMBER(N533),BDP($C533, "OPT_UNDL_TICKER"),"")</f>
        <v/>
      </c>
      <c r="P533" s="18">
        <f>_xlfn.IF(ISNUMBER(N533),BDP($C533, "OPT_UNDL_PX")," ")</f>
        <v/>
      </c>
      <c r="Q533" s="17">
        <f>_xlfn.IF(ISNUMBER(N533),+G533*BDP($C533, "PX_POS_MULT_FACTOR")*P533/K533," ")</f>
        <v/>
      </c>
      <c r="R533" s="18">
        <f>_xlfn.IF(OR($A533="TUA",$A533="TYA"),"",IF(ISNUMBER(BDP($C533,"DUR_ADJ_OAS_MID")),BDP($C533,"DUR_ADJ_OAS_MID"),IF(ISNUMBER(BDP($E533&amp;" ISIN","DUR_ADJ_OAS_MID")),BDP($E533&amp;" ISIN","DUR_ADJ_OAS_MID")," ")))</f>
        <v/>
      </c>
      <c r="S533" s="17">
        <f>_xlfn.IF(ISNUMBER(N533),Q533*N533,IF(ISNUMBER(R533),J533*R533," "))</f>
        <v/>
      </c>
      <c r="T533" t="inlineStr">
        <is>
          <t>912797VU8</t>
        </is>
      </c>
      <c r="U533" t="inlineStr">
        <is>
          <t>Treasury Bill</t>
        </is>
      </c>
      <c r="AG533" s="16" t="n">
        <v>27.79516217</v>
      </c>
    </row>
    <row r="534">
      <c r="A534" t="inlineStr">
        <is>
          <t>FOXY</t>
        </is>
      </c>
      <c r="B534" t="inlineStr">
        <is>
          <t>B 10/15/26 Govt</t>
        </is>
      </c>
      <c r="C534" t="inlineStr">
        <is>
          <t>B 10/15/26 Govt</t>
        </is>
      </c>
      <c r="D534" t="inlineStr">
        <is>
          <t>BTWQYX9</t>
        </is>
      </c>
      <c r="E534" t="inlineStr">
        <is>
          <t>US912797UK13</t>
        </is>
      </c>
      <c r="F534" t="inlineStr">
        <is>
          <t>912797UK1</t>
        </is>
      </c>
      <c r="G534" s="11" t="n">
        <v>4370000</v>
      </c>
      <c r="H534" s="11" t="n">
        <v>99.67365599999999</v>
      </c>
      <c r="I534" s="12" t="n">
        <v>4355738.77</v>
      </c>
      <c r="J534" s="13" t="n">
        <v>0.01184941</v>
      </c>
      <c r="K534" s="14" t="n">
        <v>367520685.7270918</v>
      </c>
      <c r="L534" s="15" t="n">
        <v>13225001</v>
      </c>
      <c r="M534" s="16" t="n">
        <v>27.78984181</v>
      </c>
      <c r="N534" s="17">
        <f>_xlfn.IF(ISNUMBER(BDP($C534, "DELTA_MID")),BDP($C534, "DELTA_MID")," ")</f>
        <v/>
      </c>
      <c r="O534" s="17">
        <f>_xlfn.IF(ISNUMBER(N534),BDP($C534, "OPT_UNDL_TICKER"),"")</f>
        <v/>
      </c>
      <c r="P534" s="18">
        <f>_xlfn.IF(ISNUMBER(N534),BDP($C534, "OPT_UNDL_PX")," ")</f>
        <v/>
      </c>
      <c r="Q534" s="17">
        <f>_xlfn.IF(ISNUMBER(N534),+G534*BDP($C534, "PX_POS_MULT_FACTOR")*P534/K534," ")</f>
        <v/>
      </c>
      <c r="R534" s="18">
        <f>_xlfn.IF(OR($A534="TUA",$A534="TYA"),"",IF(ISNUMBER(BDP($C534,"DUR_ADJ_OAS_MID")),BDP($C534,"DUR_ADJ_OAS_MID"),IF(ISNUMBER(BDP($E534&amp;" ISIN","DUR_ADJ_OAS_MID")),BDP($E534&amp;" ISIN","DUR_ADJ_OAS_MID")," ")))</f>
        <v/>
      </c>
      <c r="S534" s="17">
        <f>_xlfn.IF(ISNUMBER(N534),Q534*N534,IF(ISNUMBER(R534),J534*R534," "))</f>
        <v/>
      </c>
      <c r="T534" t="inlineStr">
        <is>
          <t>912797UK1</t>
        </is>
      </c>
      <c r="U534" t="inlineStr">
        <is>
          <t>Treasury Bill</t>
        </is>
      </c>
      <c r="AG534" s="16" t="n">
        <v>27.79516217</v>
      </c>
    </row>
    <row r="535">
      <c r="A535" t="inlineStr">
        <is>
          <t>FOXY</t>
        </is>
      </c>
      <c r="B535" t="inlineStr">
        <is>
          <t>B 12/3/26 Govt</t>
        </is>
      </c>
      <c r="C535" t="inlineStr">
        <is>
          <t>B 12/3/26 Govt</t>
        </is>
      </c>
      <c r="D535" t="inlineStr">
        <is>
          <t>BW61LR4</t>
        </is>
      </c>
      <c r="E535" t="inlineStr">
        <is>
          <t>US912797VA22</t>
        </is>
      </c>
      <c r="F535" t="inlineStr">
        <is>
          <t>912797VA2</t>
        </is>
      </c>
      <c r="G535" s="11" t="n">
        <v>26040000</v>
      </c>
      <c r="H535" s="11" t="n">
        <v>99.133889</v>
      </c>
      <c r="I535" s="12" t="n">
        <v>25814464.7</v>
      </c>
      <c r="J535" s="13" t="n">
        <v>0.07022604</v>
      </c>
      <c r="K535" s="14" t="n">
        <v>367520685.7270918</v>
      </c>
      <c r="L535" s="15" t="n">
        <v>13225001</v>
      </c>
      <c r="M535" s="16" t="n">
        <v>27.78984181</v>
      </c>
      <c r="N535" s="17">
        <f>_xlfn.IF(ISNUMBER(BDP($C535, "DELTA_MID")),BDP($C535, "DELTA_MID")," ")</f>
        <v/>
      </c>
      <c r="O535" s="17">
        <f>_xlfn.IF(ISNUMBER(N535),BDP($C535, "OPT_UNDL_TICKER"),"")</f>
        <v/>
      </c>
      <c r="P535" s="18">
        <f>_xlfn.IF(ISNUMBER(N535),BDP($C535, "OPT_UNDL_PX")," ")</f>
        <v/>
      </c>
      <c r="Q535" s="17">
        <f>_xlfn.IF(ISNUMBER(N535),+G535*BDP($C535, "PX_POS_MULT_FACTOR")*P535/K535," ")</f>
        <v/>
      </c>
      <c r="R535" s="18">
        <f>_xlfn.IF(OR($A535="TUA",$A535="TYA"),"",IF(ISNUMBER(BDP($C535,"DUR_ADJ_OAS_MID")),BDP($C535,"DUR_ADJ_OAS_MID"),IF(ISNUMBER(BDP($E535&amp;" ISIN","DUR_ADJ_OAS_MID")),BDP($E535&amp;" ISIN","DUR_ADJ_OAS_MID")," ")))</f>
        <v/>
      </c>
      <c r="S535" s="17">
        <f>_xlfn.IF(ISNUMBER(N535),Q535*N535,IF(ISNUMBER(R535),J535*R535," "))</f>
        <v/>
      </c>
      <c r="T535" t="inlineStr">
        <is>
          <t>912797VA2</t>
        </is>
      </c>
      <c r="U535" t="inlineStr">
        <is>
          <t>Treasury Bill</t>
        </is>
      </c>
      <c r="AG535" s="16" t="n">
        <v>27.79516217</v>
      </c>
    </row>
    <row r="536">
      <c r="A536" t="inlineStr">
        <is>
          <t>FOXY</t>
        </is>
      </c>
      <c r="B536" t="inlineStr">
        <is>
          <t>B 12/31/26 Govt</t>
        </is>
      </c>
      <c r="C536" t="inlineStr">
        <is>
          <t>B 12/31/26 Govt</t>
        </is>
      </c>
      <c r="D536" t="inlineStr">
        <is>
          <t>BNVVYP5</t>
        </is>
      </c>
      <c r="E536" t="inlineStr">
        <is>
          <t>US912797VJ31</t>
        </is>
      </c>
      <c r="F536" t="inlineStr">
        <is>
          <t>912797VJ3</t>
        </is>
      </c>
      <c r="G536" s="11" t="n">
        <v>2860000</v>
      </c>
      <c r="H536" s="11" t="n">
        <v>98.81701700000001</v>
      </c>
      <c r="I536" s="12" t="n">
        <v>2826166.69</v>
      </c>
      <c r="J536" s="13" t="n">
        <v>0.00768834</v>
      </c>
      <c r="K536" s="14" t="n">
        <v>367520685.7270918</v>
      </c>
      <c r="L536" s="15" t="n">
        <v>13225001</v>
      </c>
      <c r="M536" s="16" t="n">
        <v>27.78984181</v>
      </c>
      <c r="N536" s="17">
        <f>_xlfn.IF(ISNUMBER(BDP($C536, "DELTA_MID")),BDP($C536, "DELTA_MID")," ")</f>
        <v/>
      </c>
      <c r="O536" s="17">
        <f>_xlfn.IF(ISNUMBER(N536),BDP($C536, "OPT_UNDL_TICKER"),"")</f>
        <v/>
      </c>
      <c r="P536" s="18">
        <f>_xlfn.IF(ISNUMBER(N536),BDP($C536, "OPT_UNDL_PX")," ")</f>
        <v/>
      </c>
      <c r="Q536" s="17">
        <f>_xlfn.IF(ISNUMBER(N536),+G536*BDP($C536, "PX_POS_MULT_FACTOR")*P536/K536," ")</f>
        <v/>
      </c>
      <c r="R536" s="18">
        <f>_xlfn.IF(OR($A536="TUA",$A536="TYA"),"",IF(ISNUMBER(BDP($C536,"DUR_ADJ_OAS_MID")),BDP($C536,"DUR_ADJ_OAS_MID"),IF(ISNUMBER(BDP($E536&amp;" ISIN","DUR_ADJ_OAS_MID")),BDP($E536&amp;" ISIN","DUR_ADJ_OAS_MID")," ")))</f>
        <v/>
      </c>
      <c r="S536" s="17">
        <f>_xlfn.IF(ISNUMBER(N536),Q536*N536,IF(ISNUMBER(R536),J536*R536," "))</f>
        <v/>
      </c>
      <c r="T536" t="inlineStr">
        <is>
          <t>912797VJ3</t>
        </is>
      </c>
      <c r="U536" t="inlineStr">
        <is>
          <t>Treasury Bill</t>
        </is>
      </c>
      <c r="AG536" s="16" t="n">
        <v>27.79516217</v>
      </c>
    </row>
    <row r="537">
      <c r="A537" t="inlineStr">
        <is>
          <t>FOXY</t>
        </is>
      </c>
      <c r="B537" t="inlineStr">
        <is>
          <t>B 3/11/27 Govt</t>
        </is>
      </c>
      <c r="C537" t="inlineStr">
        <is>
          <t>B 3/11/27 Govt</t>
        </is>
      </c>
      <c r="D537" t="inlineStr">
        <is>
          <t>BXXNSH9</t>
        </is>
      </c>
      <c r="E537" t="inlineStr">
        <is>
          <t>US912797WK94</t>
        </is>
      </c>
      <c r="F537" t="inlineStr">
        <is>
          <t>912797WK9</t>
        </is>
      </c>
      <c r="G537" s="11" t="n">
        <v>25300000</v>
      </c>
      <c r="H537" s="11" t="n">
        <v>98.01480599999999</v>
      </c>
      <c r="I537" s="12" t="n">
        <v>24797745.92</v>
      </c>
      <c r="J537" s="13" t="n">
        <v>0.06746015</v>
      </c>
      <c r="K537" s="14" t="n">
        <v>367520685.7270918</v>
      </c>
      <c r="L537" s="15" t="n">
        <v>13225001</v>
      </c>
      <c r="M537" s="16" t="n">
        <v>27.78984181</v>
      </c>
      <c r="N537" s="17">
        <f>_xlfn.IF(ISNUMBER(BDP($C537, "DELTA_MID")),BDP($C537, "DELTA_MID")," ")</f>
        <v/>
      </c>
      <c r="O537" s="17">
        <f>_xlfn.IF(ISNUMBER(N537),BDP($C537, "OPT_UNDL_TICKER"),"")</f>
        <v/>
      </c>
      <c r="P537" s="18">
        <f>_xlfn.IF(ISNUMBER(N537),BDP($C537, "OPT_UNDL_PX")," ")</f>
        <v/>
      </c>
      <c r="Q537" s="17">
        <f>_xlfn.IF(ISNUMBER(N537),+G537*BDP($C537, "PX_POS_MULT_FACTOR")*P537/K537," ")</f>
        <v/>
      </c>
      <c r="R537" s="18">
        <f>_xlfn.IF(OR($A537="TUA",$A537="TYA"),"",IF(ISNUMBER(BDP($C537,"DUR_ADJ_OAS_MID")),BDP($C537,"DUR_ADJ_OAS_MID"),IF(ISNUMBER(BDP($E537&amp;" ISIN","DUR_ADJ_OAS_MID")),BDP($E537&amp;" ISIN","DUR_ADJ_OAS_MID")," ")))</f>
        <v/>
      </c>
      <c r="S537" s="17">
        <f>_xlfn.IF(ISNUMBER(N537),Q537*N537,IF(ISNUMBER(R537),J537*R537," "))</f>
        <v/>
      </c>
      <c r="T537" t="inlineStr">
        <is>
          <t>912797WK9</t>
        </is>
      </c>
      <c r="U537" t="inlineStr">
        <is>
          <t>Treasury Bill</t>
        </is>
      </c>
      <c r="AG537" s="16" t="n">
        <v>27.79516217</v>
      </c>
    </row>
    <row r="538">
      <c r="A538" t="inlineStr">
        <is>
          <t>FOXY</t>
        </is>
      </c>
      <c r="B538" t="inlineStr">
        <is>
          <t>Cash</t>
        </is>
      </c>
      <c r="C538" t="inlineStr">
        <is>
          <t>Cash</t>
        </is>
      </c>
      <c r="G538" s="11" t="n">
        <v>-4940135.49290824</v>
      </c>
      <c r="H538" s="11" t="n">
        <v>1</v>
      </c>
      <c r="I538" s="12" t="n">
        <v>-4940135.49290824</v>
      </c>
      <c r="J538" s="13" t="n">
        <v>-0.01343922</v>
      </c>
      <c r="K538" s="14" t="n">
        <v>367520685.7270918</v>
      </c>
      <c r="L538" s="15" t="n">
        <v>13225001</v>
      </c>
      <c r="M538" s="16" t="n">
        <v>27.78984181</v>
      </c>
      <c r="N538" s="17">
        <f>_xlfn.IF(ISNUMBER(BDP($C538, "DELTA_MID")),BDP($C538, "DELTA_MID")," ")</f>
        <v/>
      </c>
      <c r="O538" s="17">
        <f>_xlfn.IF(ISNUMBER(N538),BDP($C538, "OPT_UNDL_TICKER"),"")</f>
        <v/>
      </c>
      <c r="P538" s="18">
        <f>_xlfn.IF(ISNUMBER(N538),BDP($C538, "OPT_UNDL_PX")," ")</f>
        <v/>
      </c>
      <c r="Q538" s="17">
        <f>_xlfn.IF(ISNUMBER(N538),+G538*BDP($C538, "PX_POS_MULT_FACTOR")*P538/K538," ")</f>
        <v/>
      </c>
      <c r="R538" s="18">
        <f>_xlfn.IF(OR($A538="TUA",$A538="TYA"),"",IF(ISNUMBER(BDP($C538,"DUR_ADJ_OAS_MID")),BDP($C538,"DUR_ADJ_OAS_MID"),IF(ISNUMBER(BDP($E538&amp;" ISIN","DUR_ADJ_OAS_MID")),BDP($E538&amp;" ISIN","DUR_ADJ_OAS_MID")," ")))</f>
        <v/>
      </c>
      <c r="S538" s="17">
        <f>_xlfn.IF(ISNUMBER(N538),Q538*N538,IF(ISNUMBER(R538),J538*R538," "))</f>
        <v/>
      </c>
      <c r="T538" t="inlineStr">
        <is>
          <t>Cash</t>
        </is>
      </c>
      <c r="U538" t="inlineStr">
        <is>
          <t>Cash</t>
        </is>
      </c>
      <c r="AG538" s="16" t="n">
        <v>27.79516217</v>
      </c>
    </row>
    <row r="539">
      <c r="N539" s="17">
        <f>_xlfn.IF(ISNUMBER(BDP($C539, "DELTA_MID")),BDP($C539, "DELTA_MID")," ")</f>
        <v/>
      </c>
      <c r="O539" s="17">
        <f>_xlfn.IF(ISNUMBER(N539),BDP($C539, "OPT_UNDL_TICKER"),"")</f>
        <v/>
      </c>
      <c r="P539" s="18">
        <f>_xlfn.IF(ISNUMBER(N539),BDP($C539, "OPT_UNDL_PX")," ")</f>
        <v/>
      </c>
      <c r="Q539" s="17">
        <f>_xlfn.IF(ISNUMBER(N539),+G539*BDP($C539, "PX_POS_MULT_FACTOR")*P539/K539," ")</f>
        <v/>
      </c>
      <c r="R539" s="18">
        <f>_xlfn.IF(OR($A539="TUA",$A539="TYA"),"",IF(ISNUMBER(BDP($C539,"DUR_ADJ_OAS_MID")),BDP($C539,"DUR_ADJ_OAS_MID"),IF(ISNUMBER(BDP($E539&amp;" ISIN","DUR_ADJ_OAS_MID")),BDP($E539&amp;" ISIN","DUR_ADJ_OAS_MID")," ")))</f>
        <v/>
      </c>
      <c r="S539" s="17">
        <f>_xlfn.IF(ISNUMBER(N539),Q539*N539,IF(ISNUMBER(R539),J539*R539," "))</f>
        <v/>
      </c>
    </row>
    <row r="540">
      <c r="A540" t="inlineStr">
        <is>
          <t>GAEM</t>
        </is>
      </c>
      <c r="B540" t="inlineStr">
        <is>
          <t>AES ESPANA B V 7.75 03AUG33 144A</t>
        </is>
      </c>
      <c r="C540" t="inlineStr">
        <is>
          <t>00113LAA5</t>
        </is>
      </c>
      <c r="D540" t="inlineStr">
        <is>
          <t>BRWGBS9</t>
        </is>
      </c>
      <c r="E540" t="inlineStr">
        <is>
          <t>US00113LAA52</t>
        </is>
      </c>
      <c r="F540" t="inlineStr">
        <is>
          <t>00113LAA5</t>
        </is>
      </c>
      <c r="G540" s="11" t="n">
        <v>500000</v>
      </c>
      <c r="H540" s="11" t="n">
        <v>102.8456</v>
      </c>
      <c r="I540" s="12" t="n">
        <v>514228</v>
      </c>
      <c r="J540" s="13" t="n">
        <v>0.01209681</v>
      </c>
      <c r="K540" s="14" t="n">
        <v>42501819.63562067</v>
      </c>
      <c r="L540" s="15" t="n">
        <v>1600001</v>
      </c>
      <c r="M540" s="16" t="n">
        <v>26.56362067</v>
      </c>
      <c r="N540" s="17">
        <f>_xlfn.IF(ISNUMBER(BDP($C540, "DELTA_MID")),BDP($C540, "DELTA_MID")," ")</f>
        <v/>
      </c>
      <c r="O540" s="17">
        <f>_xlfn.IF(ISNUMBER(N540),BDP($C540, "OPT_UNDL_TICKER"),"")</f>
        <v/>
      </c>
      <c r="P540" s="18">
        <f>_xlfn.IF(ISNUMBER(N540),BDP($C540, "OPT_UNDL_PX")," ")</f>
        <v/>
      </c>
      <c r="Q540" s="17">
        <f>_xlfn.IF(ISNUMBER(N540),+G540*BDP($C540, "PX_POS_MULT_FACTOR")*P540/K540," ")</f>
        <v/>
      </c>
      <c r="R540" s="18">
        <f>_xlfn.IF(OR($A540="TUA",$A540="TYA"),"",IF(ISNUMBER(BDP($C540,"DUR_ADJ_OAS_MID")),BDP($C540,"DUR_ADJ_OAS_MID"),IF(ISNUMBER(BDP($E540&amp;" ISIN","DUR_ADJ_OAS_MID")),BDP($E540&amp;" ISIN","DUR_ADJ_OAS_MID")," ")))</f>
        <v/>
      </c>
      <c r="S540" s="17">
        <f>_xlfn.IF(ISNUMBER(N540),Q540*N540,IF(ISNUMBER(R540),J540*R540," "))</f>
        <v/>
      </c>
      <c r="T540" t="inlineStr">
        <is>
          <t>00113LAA5</t>
        </is>
      </c>
      <c r="U540" t="inlineStr">
        <is>
          <t>Bond</t>
        </is>
      </c>
      <c r="AG540" s="16" t="n">
        <v>26.56834116</v>
      </c>
    </row>
    <row r="541">
      <c r="A541" t="inlineStr">
        <is>
          <t>GAEM</t>
        </is>
      </c>
      <c r="B541" t="inlineStr">
        <is>
          <t>AEGEA FIN S A R 7.625 20JAN36 144A</t>
        </is>
      </c>
      <c r="C541" t="inlineStr">
        <is>
          <t>00775CAE6</t>
        </is>
      </c>
      <c r="D541" t="inlineStr">
        <is>
          <t>BT19PK3</t>
        </is>
      </c>
      <c r="E541" t="inlineStr">
        <is>
          <t>US00775CAE66</t>
        </is>
      </c>
      <c r="F541" t="inlineStr">
        <is>
          <t>00775CAE6</t>
        </is>
      </c>
      <c r="G541" s="11" t="n">
        <v>500000</v>
      </c>
      <c r="H541" s="11" t="n">
        <v>81.91755000000001</v>
      </c>
      <c r="I541" s="12" t="n">
        <v>409587.75</v>
      </c>
      <c r="J541" s="13" t="n">
        <v>0.00963523</v>
      </c>
      <c r="K541" s="14" t="n">
        <v>42501819.63562067</v>
      </c>
      <c r="L541" s="15" t="n">
        <v>1600001</v>
      </c>
      <c r="M541" s="16" t="n">
        <v>26.56362067</v>
      </c>
      <c r="N541" s="17">
        <f>_xlfn.IF(ISNUMBER(BDP($C541, "DELTA_MID")),BDP($C541, "DELTA_MID")," ")</f>
        <v/>
      </c>
      <c r="O541" s="17">
        <f>_xlfn.IF(ISNUMBER(N541),BDP($C541, "OPT_UNDL_TICKER"),"")</f>
        <v/>
      </c>
      <c r="P541" s="18">
        <f>_xlfn.IF(ISNUMBER(N541),BDP($C541, "OPT_UNDL_PX")," ")</f>
        <v/>
      </c>
      <c r="Q541" s="17">
        <f>_xlfn.IF(ISNUMBER(N541),+G541*BDP($C541, "PX_POS_MULT_FACTOR")*P541/K541," ")</f>
        <v/>
      </c>
      <c r="R541" s="18">
        <f>_xlfn.IF(OR($A541="TUA",$A541="TYA"),"",IF(ISNUMBER(BDP($C541,"DUR_ADJ_OAS_MID")),BDP($C541,"DUR_ADJ_OAS_MID"),IF(ISNUMBER(BDP($E541&amp;" ISIN","DUR_ADJ_OAS_MID")),BDP($E541&amp;" ISIN","DUR_ADJ_OAS_MID")," ")))</f>
        <v/>
      </c>
      <c r="S541" s="17">
        <f>_xlfn.IF(ISNUMBER(N541),Q541*N541,IF(ISNUMBER(R541),J541*R541," "))</f>
        <v/>
      </c>
      <c r="T541" t="inlineStr">
        <is>
          <t>00775CAE6</t>
        </is>
      </c>
      <c r="U541" t="inlineStr">
        <is>
          <t>Bond</t>
        </is>
      </c>
      <c r="AG541" s="16" t="n">
        <v>26.56834116</v>
      </c>
    </row>
    <row r="542">
      <c r="A542" t="inlineStr">
        <is>
          <t>GAEM</t>
        </is>
      </c>
      <c r="B542" t="inlineStr">
        <is>
          <t>ARGENTINA REP 5.0 09JAN38</t>
        </is>
      </c>
      <c r="C542" t="inlineStr">
        <is>
          <t>040114HU7</t>
        </is>
      </c>
      <c r="D542" t="inlineStr">
        <is>
          <t>BNC1841</t>
        </is>
      </c>
      <c r="E542" t="inlineStr">
        <is>
          <t>US040114HU71</t>
        </is>
      </c>
      <c r="F542" t="inlineStr">
        <is>
          <t>040114HU7</t>
        </is>
      </c>
      <c r="G542" s="11" t="n">
        <v>1150000</v>
      </c>
      <c r="H542" s="11" t="n">
        <v>79.533</v>
      </c>
      <c r="I542" s="12" t="n">
        <v>914629.5</v>
      </c>
      <c r="J542" s="13" t="n">
        <v>0.02151595</v>
      </c>
      <c r="K542" s="14" t="n">
        <v>42501819.63562067</v>
      </c>
      <c r="L542" s="15" t="n">
        <v>1600001</v>
      </c>
      <c r="M542" s="16" t="n">
        <v>26.56362067</v>
      </c>
      <c r="N542" s="17">
        <f>_xlfn.IF(ISNUMBER(BDP($C542, "DELTA_MID")),BDP($C542, "DELTA_MID")," ")</f>
        <v/>
      </c>
      <c r="O542" s="17">
        <f>_xlfn.IF(ISNUMBER(N542),BDP($C542, "OPT_UNDL_TICKER"),"")</f>
        <v/>
      </c>
      <c r="P542" s="18">
        <f>_xlfn.IF(ISNUMBER(N542),BDP($C542, "OPT_UNDL_PX")," ")</f>
        <v/>
      </c>
      <c r="Q542" s="17">
        <f>_xlfn.IF(ISNUMBER(N542),+G542*BDP($C542, "PX_POS_MULT_FACTOR")*P542/K542," ")</f>
        <v/>
      </c>
      <c r="R542" s="18">
        <f>_xlfn.IF(OR($A542="TUA",$A542="TYA"),"",IF(ISNUMBER(BDP($C542,"DUR_ADJ_OAS_MID")),BDP($C542,"DUR_ADJ_OAS_MID"),IF(ISNUMBER(BDP($E542&amp;" ISIN","DUR_ADJ_OAS_MID")),BDP($E542&amp;" ISIN","DUR_ADJ_OAS_MID")," ")))</f>
        <v/>
      </c>
      <c r="S542" s="17">
        <f>_xlfn.IF(ISNUMBER(N542),Q542*N542,IF(ISNUMBER(R542),J542*R542," "))</f>
        <v/>
      </c>
      <c r="T542" t="inlineStr">
        <is>
          <t>040114HU7</t>
        </is>
      </c>
      <c r="U542" t="inlineStr">
        <is>
          <t>Bond</t>
        </is>
      </c>
      <c r="AG542" s="16" t="n">
        <v>26.56834116</v>
      </c>
    </row>
    <row r="543">
      <c r="A543" t="inlineStr">
        <is>
          <t>GAEM</t>
        </is>
      </c>
      <c r="B543" t="inlineStr">
        <is>
          <t>AUNA S A / ONCOSA 8.75 06NOV32 144A</t>
        </is>
      </c>
      <c r="C543" t="inlineStr">
        <is>
          <t>05151PAA8</t>
        </is>
      </c>
      <c r="D543" t="inlineStr">
        <is>
          <t>BSMRR03</t>
        </is>
      </c>
      <c r="E543" t="inlineStr">
        <is>
          <t>US05151PAA84</t>
        </is>
      </c>
      <c r="F543" t="inlineStr">
        <is>
          <t>05151PAA8</t>
        </is>
      </c>
      <c r="G543" s="11" t="n">
        <v>350000</v>
      </c>
      <c r="H543" s="11" t="n">
        <v>100.8125</v>
      </c>
      <c r="I543" s="12" t="n">
        <v>352843.75</v>
      </c>
      <c r="J543" s="13" t="n">
        <v>0.00830038</v>
      </c>
      <c r="K543" s="14" t="n">
        <v>42501819.63562067</v>
      </c>
      <c r="L543" s="15" t="n">
        <v>1600001</v>
      </c>
      <c r="M543" s="16" t="n">
        <v>26.56362067</v>
      </c>
      <c r="N543" s="17">
        <f>_xlfn.IF(ISNUMBER(BDP($C543, "DELTA_MID")),BDP($C543, "DELTA_MID")," ")</f>
        <v/>
      </c>
      <c r="O543" s="17">
        <f>_xlfn.IF(ISNUMBER(N543),BDP($C543, "OPT_UNDL_TICKER"),"")</f>
        <v/>
      </c>
      <c r="P543" s="18">
        <f>_xlfn.IF(ISNUMBER(N543),BDP($C543, "OPT_UNDL_PX")," ")</f>
        <v/>
      </c>
      <c r="Q543" s="17">
        <f>_xlfn.IF(ISNUMBER(N543),+G543*BDP($C543, "PX_POS_MULT_FACTOR")*P543/K543," ")</f>
        <v/>
      </c>
      <c r="R543" s="18">
        <f>_xlfn.IF(OR($A543="TUA",$A543="TYA"),"",IF(ISNUMBER(BDP($C543,"DUR_ADJ_OAS_MID")),BDP($C543,"DUR_ADJ_OAS_MID"),IF(ISNUMBER(BDP($E543&amp;" ISIN","DUR_ADJ_OAS_MID")),BDP($E543&amp;" ISIN","DUR_ADJ_OAS_MID")," ")))</f>
        <v/>
      </c>
      <c r="S543" s="17">
        <f>_xlfn.IF(ISNUMBER(N543),Q543*N543,IF(ISNUMBER(R543),J543*R543," "))</f>
        <v/>
      </c>
      <c r="T543" t="inlineStr">
        <is>
          <t>05151PAA8</t>
        </is>
      </c>
      <c r="U543" t="inlineStr">
        <is>
          <t>Bond</t>
        </is>
      </c>
      <c r="AG543" s="16" t="n">
        <v>26.56834116</v>
      </c>
    </row>
    <row r="544">
      <c r="A544" t="inlineStr">
        <is>
          <t>GAEM</t>
        </is>
      </c>
      <c r="B544" t="inlineStr">
        <is>
          <t>AVIANCA MIDCO 2 PL 9.5 28JAN31 144A</t>
        </is>
      </c>
      <c r="C544" t="inlineStr">
        <is>
          <t>05369YAD1</t>
        </is>
      </c>
      <c r="D544" t="inlineStr">
        <is>
          <t>BSSBV52</t>
        </is>
      </c>
      <c r="E544" t="inlineStr">
        <is>
          <t>US05369YAD13</t>
        </is>
      </c>
      <c r="F544" t="inlineStr">
        <is>
          <t>05369YAD1</t>
        </is>
      </c>
      <c r="G544" s="11" t="n">
        <v>400000</v>
      </c>
      <c r="H544" s="11" t="n">
        <v>84.875</v>
      </c>
      <c r="I544" s="12" t="n">
        <v>339500</v>
      </c>
      <c r="J544" s="13" t="n">
        <v>0.007986470000000001</v>
      </c>
      <c r="K544" s="14" t="n">
        <v>42501819.63562067</v>
      </c>
      <c r="L544" s="15" t="n">
        <v>1600001</v>
      </c>
      <c r="M544" s="16" t="n">
        <v>26.56362067</v>
      </c>
      <c r="N544" s="17">
        <f>_xlfn.IF(ISNUMBER(BDP($C544, "DELTA_MID")),BDP($C544, "DELTA_MID")," ")</f>
        <v/>
      </c>
      <c r="O544" s="17">
        <f>_xlfn.IF(ISNUMBER(N544),BDP($C544, "OPT_UNDL_TICKER"),"")</f>
        <v/>
      </c>
      <c r="P544" s="18">
        <f>_xlfn.IF(ISNUMBER(N544),BDP($C544, "OPT_UNDL_PX")," ")</f>
        <v/>
      </c>
      <c r="Q544" s="17">
        <f>_xlfn.IF(ISNUMBER(N544),+G544*BDP($C544, "PX_POS_MULT_FACTOR")*P544/K544," ")</f>
        <v/>
      </c>
      <c r="R544" s="18">
        <f>_xlfn.IF(OR($A544="TUA",$A544="TYA"),"",IF(ISNUMBER(BDP($C544,"DUR_ADJ_OAS_MID")),BDP($C544,"DUR_ADJ_OAS_MID"),IF(ISNUMBER(BDP($E544&amp;" ISIN","DUR_ADJ_OAS_MID")),BDP($E544&amp;" ISIN","DUR_ADJ_OAS_MID")," ")))</f>
        <v/>
      </c>
      <c r="S544" s="17">
        <f>_xlfn.IF(ISNUMBER(N544),Q544*N544,IF(ISNUMBER(R544),J544*R544," "))</f>
        <v/>
      </c>
      <c r="T544" t="inlineStr">
        <is>
          <t>05369YAD1</t>
        </is>
      </c>
      <c r="U544" t="inlineStr">
        <is>
          <t>Bond</t>
        </is>
      </c>
      <c r="AG544" s="16" t="n">
        <v>26.56834116</v>
      </c>
    </row>
    <row r="545">
      <c r="A545" t="inlineStr">
        <is>
          <t>GAEM</t>
        </is>
      </c>
      <c r="B545" t="inlineStr">
        <is>
          <t>BAHAMAS COMWLTH 8.25 24JUN36 144A</t>
        </is>
      </c>
      <c r="C545" t="inlineStr">
        <is>
          <t>056732AP5</t>
        </is>
      </c>
      <c r="D545" t="inlineStr">
        <is>
          <t>BVK1719</t>
        </is>
      </c>
      <c r="E545" t="inlineStr">
        <is>
          <t>US056732AP57</t>
        </is>
      </c>
      <c r="F545" t="inlineStr">
        <is>
          <t>056732AP5</t>
        </is>
      </c>
      <c r="G545" s="11" t="n">
        <v>300000</v>
      </c>
      <c r="H545" s="11" t="n">
        <v>109.289</v>
      </c>
      <c r="I545" s="12" t="n">
        <v>327867</v>
      </c>
      <c r="J545" s="13" t="n">
        <v>0.00771282</v>
      </c>
      <c r="K545" s="14" t="n">
        <v>42501819.63562067</v>
      </c>
      <c r="L545" s="15" t="n">
        <v>1600001</v>
      </c>
      <c r="M545" s="16" t="n">
        <v>26.56362067</v>
      </c>
      <c r="N545" s="17">
        <f>_xlfn.IF(ISNUMBER(BDP($C545, "DELTA_MID")),BDP($C545, "DELTA_MID")," ")</f>
        <v/>
      </c>
      <c r="O545" s="17">
        <f>_xlfn.IF(ISNUMBER(N545),BDP($C545, "OPT_UNDL_TICKER"),"")</f>
        <v/>
      </c>
      <c r="P545" s="18">
        <f>_xlfn.IF(ISNUMBER(N545),BDP($C545, "OPT_UNDL_PX")," ")</f>
        <v/>
      </c>
      <c r="Q545" s="17">
        <f>_xlfn.IF(ISNUMBER(N545),+G545*BDP($C545, "PX_POS_MULT_FACTOR")*P545/K545," ")</f>
        <v/>
      </c>
      <c r="R545" s="18">
        <f>_xlfn.IF(OR($A545="TUA",$A545="TYA"),"",IF(ISNUMBER(BDP($C545,"DUR_ADJ_OAS_MID")),BDP($C545,"DUR_ADJ_OAS_MID"),IF(ISNUMBER(BDP($E545&amp;" ISIN","DUR_ADJ_OAS_MID")),BDP($E545&amp;" ISIN","DUR_ADJ_OAS_MID")," ")))</f>
        <v/>
      </c>
      <c r="S545" s="17">
        <f>_xlfn.IF(ISNUMBER(N545),Q545*N545,IF(ISNUMBER(R545),J545*R545," "))</f>
        <v/>
      </c>
      <c r="T545" t="inlineStr">
        <is>
          <t>056732AP5</t>
        </is>
      </c>
      <c r="U545" t="inlineStr">
        <is>
          <t>Bond</t>
        </is>
      </c>
      <c r="AG545" s="16" t="n">
        <v>26.56834116</v>
      </c>
    </row>
    <row r="546">
      <c r="A546" t="inlineStr">
        <is>
          <t>GAEM</t>
        </is>
      </c>
      <c r="B546" t="inlineStr">
        <is>
          <t>BANCO DAVIVI 8.125 02JUL35 144A FRN</t>
        </is>
      </c>
      <c r="C546" t="inlineStr">
        <is>
          <t>059501AG1</t>
        </is>
      </c>
      <c r="D546" t="inlineStr">
        <is>
          <t>BMYS939</t>
        </is>
      </c>
      <c r="E546" t="inlineStr">
        <is>
          <t>US059501AG10</t>
        </is>
      </c>
      <c r="F546" t="inlineStr">
        <is>
          <t>059501AG1</t>
        </is>
      </c>
      <c r="G546" s="11" t="n">
        <v>550000</v>
      </c>
      <c r="H546" s="11" t="n">
        <v>103</v>
      </c>
      <c r="I546" s="12" t="n">
        <v>566500</v>
      </c>
      <c r="J546" s="13" t="n">
        <v>0.01332647</v>
      </c>
      <c r="K546" s="14" t="n">
        <v>42501819.63562067</v>
      </c>
      <c r="L546" s="15" t="n">
        <v>1600001</v>
      </c>
      <c r="M546" s="16" t="n">
        <v>26.56362067</v>
      </c>
      <c r="N546" s="17">
        <f>_xlfn.IF(ISNUMBER(BDP($C546, "DELTA_MID")),BDP($C546, "DELTA_MID")," ")</f>
        <v/>
      </c>
      <c r="O546" s="17">
        <f>_xlfn.IF(ISNUMBER(N546),BDP($C546, "OPT_UNDL_TICKER"),"")</f>
        <v/>
      </c>
      <c r="P546" s="18">
        <f>_xlfn.IF(ISNUMBER(N546),BDP($C546, "OPT_UNDL_PX")," ")</f>
        <v/>
      </c>
      <c r="Q546" s="17">
        <f>_xlfn.IF(ISNUMBER(N546),+G546*BDP($C546, "PX_POS_MULT_FACTOR")*P546/K546," ")</f>
        <v/>
      </c>
      <c r="R546" s="18">
        <f>_xlfn.IF(OR($A546="TUA",$A546="TYA"),"",IF(ISNUMBER(BDP($C546,"DUR_ADJ_OAS_MID")),BDP($C546,"DUR_ADJ_OAS_MID"),IF(ISNUMBER(BDP($E546&amp;" ISIN","DUR_ADJ_OAS_MID")),BDP($E546&amp;" ISIN","DUR_ADJ_OAS_MID")," ")))</f>
        <v/>
      </c>
      <c r="S546" s="17">
        <f>_xlfn.IF(ISNUMBER(N546),Q546*N546,IF(ISNUMBER(R546),J546*R546," "))</f>
        <v/>
      </c>
      <c r="T546" t="inlineStr">
        <is>
          <t>059501AG1</t>
        </is>
      </c>
      <c r="U546" t="inlineStr">
        <is>
          <t>Bond</t>
        </is>
      </c>
      <c r="AG546" s="16" t="n">
        <v>26.56834116</v>
      </c>
    </row>
    <row r="547">
      <c r="A547" t="inlineStr">
        <is>
          <t>GAEM</t>
        </is>
      </c>
      <c r="B547" t="inlineStr">
        <is>
          <t>BCOLO 8 5/8 12/24/34 Corp</t>
        </is>
      </c>
      <c r="C547" t="inlineStr">
        <is>
          <t>05968LAN2</t>
        </is>
      </c>
      <c r="D547" t="inlineStr">
        <is>
          <t>BSY2LK4</t>
        </is>
      </c>
      <c r="E547" t="inlineStr">
        <is>
          <t>US05968LAN29</t>
        </is>
      </c>
      <c r="F547" t="inlineStr">
        <is>
          <t>05968LAN2</t>
        </is>
      </c>
      <c r="G547" s="11" t="n">
        <v>450000</v>
      </c>
      <c r="H547" s="11" t="n">
        <v>105.472569</v>
      </c>
      <c r="I547" s="12" t="n">
        <v>474626.56</v>
      </c>
      <c r="J547" s="13" t="n">
        <v>0.01116522</v>
      </c>
      <c r="K547" s="14" t="n">
        <v>42501819.63562067</v>
      </c>
      <c r="L547" s="15" t="n">
        <v>1600001</v>
      </c>
      <c r="M547" s="16" t="n">
        <v>26.56362067</v>
      </c>
      <c r="N547" s="17">
        <f>_xlfn.IF(ISNUMBER(BDP($C547, "DELTA_MID")),BDP($C547, "DELTA_MID")," ")</f>
        <v/>
      </c>
      <c r="O547" s="17">
        <f>_xlfn.IF(ISNUMBER(N547),BDP($C547, "OPT_UNDL_TICKER"),"")</f>
        <v/>
      </c>
      <c r="P547" s="18">
        <f>_xlfn.IF(ISNUMBER(N547),BDP($C547, "OPT_UNDL_PX")," ")</f>
        <v/>
      </c>
      <c r="Q547" s="17">
        <f>_xlfn.IF(ISNUMBER(N547),+G547*BDP($C547, "PX_POS_MULT_FACTOR")*P547/K547," ")</f>
        <v/>
      </c>
      <c r="R547" s="18">
        <f>_xlfn.IF(OR($A547="TUA",$A547="TYA"),"",IF(ISNUMBER(BDP($C547,"DUR_ADJ_OAS_MID")),BDP($C547,"DUR_ADJ_OAS_MID"),IF(ISNUMBER(BDP($E547&amp;" ISIN","DUR_ADJ_OAS_MID")),BDP($E547&amp;" ISIN","DUR_ADJ_OAS_MID")," ")))</f>
        <v/>
      </c>
      <c r="S547" s="17">
        <f>_xlfn.IF(ISNUMBER(N547),Q547*N547,IF(ISNUMBER(R547),J547*R547," "))</f>
        <v/>
      </c>
      <c r="T547" t="inlineStr">
        <is>
          <t>05968LAN2</t>
        </is>
      </c>
      <c r="U547" t="inlineStr">
        <is>
          <t>Bond</t>
        </is>
      </c>
      <c r="AG547" s="16" t="n">
        <v>26.56834116</v>
      </c>
    </row>
    <row r="548">
      <c r="A548" t="inlineStr">
        <is>
          <t>GAEM</t>
        </is>
      </c>
      <c r="B548" t="inlineStr">
        <is>
          <t>BOROO INVTS PTE LT 9.5 07AUG32 144A</t>
        </is>
      </c>
      <c r="C548" t="inlineStr">
        <is>
          <t>10001AAA3</t>
        </is>
      </c>
      <c r="D548" t="inlineStr">
        <is>
          <t>BV2FMY7</t>
        </is>
      </c>
      <c r="E548" t="inlineStr">
        <is>
          <t>US10001AAA34</t>
        </is>
      </c>
      <c r="F548" t="inlineStr">
        <is>
          <t>10001AAA3</t>
        </is>
      </c>
      <c r="G548" s="11" t="n">
        <v>200000</v>
      </c>
      <c r="H548" s="11" t="n">
        <v>91</v>
      </c>
      <c r="I548" s="12" t="n">
        <v>182000</v>
      </c>
      <c r="J548" s="13" t="n">
        <v>0.00428141</v>
      </c>
      <c r="K548" s="14" t="n">
        <v>42501819.63562067</v>
      </c>
      <c r="L548" s="15" t="n">
        <v>1600001</v>
      </c>
      <c r="M548" s="16" t="n">
        <v>26.56362067</v>
      </c>
      <c r="N548" s="17">
        <f>_xlfn.IF(ISNUMBER(BDP($C548, "DELTA_MID")),BDP($C548, "DELTA_MID")," ")</f>
        <v/>
      </c>
      <c r="O548" s="17">
        <f>_xlfn.IF(ISNUMBER(N548),BDP($C548, "OPT_UNDL_TICKER"),"")</f>
        <v/>
      </c>
      <c r="P548" s="18">
        <f>_xlfn.IF(ISNUMBER(N548),BDP($C548, "OPT_UNDL_PX")," ")</f>
        <v/>
      </c>
      <c r="Q548" s="17">
        <f>_xlfn.IF(ISNUMBER(N548),+G548*BDP($C548, "PX_POS_MULT_FACTOR")*P548/K548," ")</f>
        <v/>
      </c>
      <c r="R548" s="18">
        <f>_xlfn.IF(OR($A548="TUA",$A548="TYA"),"",IF(ISNUMBER(BDP($C548,"DUR_ADJ_OAS_MID")),BDP($C548,"DUR_ADJ_OAS_MID"),IF(ISNUMBER(BDP($E548&amp;" ISIN","DUR_ADJ_OAS_MID")),BDP($E548&amp;" ISIN","DUR_ADJ_OAS_MID")," ")))</f>
        <v/>
      </c>
      <c r="S548" s="17">
        <f>_xlfn.IF(ISNUMBER(N548),Q548*N548,IF(ISNUMBER(R548),J548*R548," "))</f>
        <v/>
      </c>
      <c r="T548" t="inlineStr">
        <is>
          <t>10001AAA3</t>
        </is>
      </c>
      <c r="U548" t="inlineStr">
        <is>
          <t>Bond</t>
        </is>
      </c>
      <c r="AG548" s="16" t="n">
        <v>26.56834116</v>
      </c>
    </row>
    <row r="549">
      <c r="A549" t="inlineStr">
        <is>
          <t>GAEM</t>
        </is>
      </c>
      <c r="B549" t="inlineStr">
        <is>
          <t>BRAZIL FEDERATIVE REP 5.0 27JAN45</t>
        </is>
      </c>
      <c r="C549" t="inlineStr">
        <is>
          <t>105756BW9</t>
        </is>
      </c>
      <c r="D549" t="inlineStr">
        <is>
          <t>BPFK010</t>
        </is>
      </c>
      <c r="E549" t="inlineStr">
        <is>
          <t>US105756BW95</t>
        </is>
      </c>
      <c r="F549" t="inlineStr">
        <is>
          <t>105756BW9</t>
        </is>
      </c>
      <c r="G549" s="11" t="n">
        <v>1200000</v>
      </c>
      <c r="H549" s="11" t="n">
        <v>77.15000000000001</v>
      </c>
      <c r="I549" s="12" t="n">
        <v>925800</v>
      </c>
      <c r="J549" s="13" t="n">
        <v>0.02177873</v>
      </c>
      <c r="K549" s="14" t="n">
        <v>42501819.63562067</v>
      </c>
      <c r="L549" s="15" t="n">
        <v>1600001</v>
      </c>
      <c r="M549" s="16" t="n">
        <v>26.56362067</v>
      </c>
      <c r="N549" s="17">
        <f>_xlfn.IF(ISNUMBER(BDP($C549, "DELTA_MID")),BDP($C549, "DELTA_MID")," ")</f>
        <v/>
      </c>
      <c r="O549" s="17">
        <f>_xlfn.IF(ISNUMBER(N549),BDP($C549, "OPT_UNDL_TICKER"),"")</f>
        <v/>
      </c>
      <c r="P549" s="18">
        <f>_xlfn.IF(ISNUMBER(N549),BDP($C549, "OPT_UNDL_PX")," ")</f>
        <v/>
      </c>
      <c r="Q549" s="17">
        <f>_xlfn.IF(ISNUMBER(N549),+G549*BDP($C549, "PX_POS_MULT_FACTOR")*P549/K549," ")</f>
        <v/>
      </c>
      <c r="R549" s="18">
        <f>_xlfn.IF(OR($A549="TUA",$A549="TYA"),"",IF(ISNUMBER(BDP($C549,"DUR_ADJ_OAS_MID")),BDP($C549,"DUR_ADJ_OAS_MID"),IF(ISNUMBER(BDP($E549&amp;" ISIN","DUR_ADJ_OAS_MID")),BDP($E549&amp;" ISIN","DUR_ADJ_OAS_MID")," ")))</f>
        <v/>
      </c>
      <c r="S549" s="17">
        <f>_xlfn.IF(ISNUMBER(N549),Q549*N549,IF(ISNUMBER(R549),J549*R549," "))</f>
        <v/>
      </c>
      <c r="T549" t="inlineStr">
        <is>
          <t>105756BW9</t>
        </is>
      </c>
      <c r="U549" t="inlineStr">
        <is>
          <t>Bond</t>
        </is>
      </c>
      <c r="AG549" s="16" t="n">
        <v>26.56834116</v>
      </c>
    </row>
    <row r="550">
      <c r="A550" t="inlineStr">
        <is>
          <t>GAEM</t>
        </is>
      </c>
      <c r="B550" t="inlineStr">
        <is>
          <t>BRAZIL FEDERATIVE REP 5.625 21FEB47</t>
        </is>
      </c>
      <c r="C550" t="inlineStr">
        <is>
          <t>105756BY5</t>
        </is>
      </c>
      <c r="D550" t="inlineStr">
        <is>
          <t>BYM8140</t>
        </is>
      </c>
      <c r="E550" t="inlineStr">
        <is>
          <t>US105756BY51</t>
        </is>
      </c>
      <c r="F550" t="inlineStr">
        <is>
          <t>105756BY5</t>
        </is>
      </c>
      <c r="G550" s="11" t="n">
        <v>1000000</v>
      </c>
      <c r="H550" s="11" t="n">
        <v>82.125</v>
      </c>
      <c r="I550" s="12" t="n">
        <v>821250</v>
      </c>
      <c r="J550" s="13" t="n">
        <v>0.01931927</v>
      </c>
      <c r="K550" s="14" t="n">
        <v>42501819.63562067</v>
      </c>
      <c r="L550" s="15" t="n">
        <v>1600001</v>
      </c>
      <c r="M550" s="16" t="n">
        <v>26.56362067</v>
      </c>
      <c r="N550" s="17">
        <f>_xlfn.IF(ISNUMBER(BDP($C550, "DELTA_MID")),BDP($C550, "DELTA_MID")," ")</f>
        <v/>
      </c>
      <c r="O550" s="17">
        <f>_xlfn.IF(ISNUMBER(N550),BDP($C550, "OPT_UNDL_TICKER"),"")</f>
        <v/>
      </c>
      <c r="P550" s="18">
        <f>_xlfn.IF(ISNUMBER(N550),BDP($C550, "OPT_UNDL_PX")," ")</f>
        <v/>
      </c>
      <c r="Q550" s="17">
        <f>_xlfn.IF(ISNUMBER(N550),+G550*BDP($C550, "PX_POS_MULT_FACTOR")*P550/K550," ")</f>
        <v/>
      </c>
      <c r="R550" s="18">
        <f>_xlfn.IF(OR($A550="TUA",$A550="TYA"),"",IF(ISNUMBER(BDP($C550,"DUR_ADJ_OAS_MID")),BDP($C550,"DUR_ADJ_OAS_MID"),IF(ISNUMBER(BDP($E550&amp;" ISIN","DUR_ADJ_OAS_MID")),BDP($E550&amp;" ISIN","DUR_ADJ_OAS_MID")," ")))</f>
        <v/>
      </c>
      <c r="S550" s="17">
        <f>_xlfn.IF(ISNUMBER(N550),Q550*N550,IF(ISNUMBER(R550),J550*R550," "))</f>
        <v/>
      </c>
      <c r="T550" t="inlineStr">
        <is>
          <t>105756BY5</t>
        </is>
      </c>
      <c r="U550" t="inlineStr">
        <is>
          <t>Bond</t>
        </is>
      </c>
      <c r="AG550" s="16" t="n">
        <v>26.56834116</v>
      </c>
    </row>
    <row r="551">
      <c r="A551" t="inlineStr">
        <is>
          <t>GAEM</t>
        </is>
      </c>
      <c r="B551" t="inlineStr">
        <is>
          <t>BRAZIL FEDERATIVE REP 6.625 15MAR35</t>
        </is>
      </c>
      <c r="C551" t="inlineStr">
        <is>
          <t>105756CL2</t>
        </is>
      </c>
      <c r="D551" t="inlineStr">
        <is>
          <t>BQYJVK1</t>
        </is>
      </c>
      <c r="E551" t="inlineStr">
        <is>
          <t>US105756CL22</t>
        </is>
      </c>
      <c r="F551" t="inlineStr">
        <is>
          <t>105756CL2</t>
        </is>
      </c>
      <c r="G551" s="11" t="n">
        <v>850000</v>
      </c>
      <c r="H551" s="11" t="n">
        <v>100.425</v>
      </c>
      <c r="I551" s="12" t="n">
        <v>853612.5</v>
      </c>
      <c r="J551" s="13" t="n">
        <v>0.02008057</v>
      </c>
      <c r="K551" s="14" t="n">
        <v>42501819.63562067</v>
      </c>
      <c r="L551" s="15" t="n">
        <v>1600001</v>
      </c>
      <c r="M551" s="16" t="n">
        <v>26.56362067</v>
      </c>
      <c r="N551" s="17">
        <f>_xlfn.IF(ISNUMBER(BDP($C551, "DELTA_MID")),BDP($C551, "DELTA_MID")," ")</f>
        <v/>
      </c>
      <c r="O551" s="17">
        <f>_xlfn.IF(ISNUMBER(N551),BDP($C551, "OPT_UNDL_TICKER"),"")</f>
        <v/>
      </c>
      <c r="P551" s="18">
        <f>_xlfn.IF(ISNUMBER(N551),BDP($C551, "OPT_UNDL_PX")," ")</f>
        <v/>
      </c>
      <c r="Q551" s="17">
        <f>_xlfn.IF(ISNUMBER(N551),+G551*BDP($C551, "PX_POS_MULT_FACTOR")*P551/K551," ")</f>
        <v/>
      </c>
      <c r="R551" s="18">
        <f>_xlfn.IF(OR($A551="TUA",$A551="TYA"),"",IF(ISNUMBER(BDP($C551,"DUR_ADJ_OAS_MID")),BDP($C551,"DUR_ADJ_OAS_MID"),IF(ISNUMBER(BDP($E551&amp;" ISIN","DUR_ADJ_OAS_MID")),BDP($E551&amp;" ISIN","DUR_ADJ_OAS_MID")," ")))</f>
        <v/>
      </c>
      <c r="S551" s="17">
        <f>_xlfn.IF(ISNUMBER(N551),Q551*N551,IF(ISNUMBER(R551),J551*R551," "))</f>
        <v/>
      </c>
      <c r="T551" t="inlineStr">
        <is>
          <t>105756CL2</t>
        </is>
      </c>
      <c r="U551" t="inlineStr">
        <is>
          <t>Bond</t>
        </is>
      </c>
      <c r="AG551" s="16" t="n">
        <v>26.56834116</v>
      </c>
    </row>
    <row r="552">
      <c r="A552" t="inlineStr">
        <is>
          <t>GAEM</t>
        </is>
      </c>
      <c r="B552" t="inlineStr">
        <is>
          <t>BRAZIL FEDERATIVE REP 7.25 12JAN56</t>
        </is>
      </c>
      <c r="C552" t="inlineStr">
        <is>
          <t>105756CN8</t>
        </is>
      </c>
      <c r="D552" t="inlineStr">
        <is>
          <t>BT6M251</t>
        </is>
      </c>
      <c r="E552" t="inlineStr">
        <is>
          <t>US105756CN87</t>
        </is>
      </c>
      <c r="F552" t="inlineStr">
        <is>
          <t>105756CN8</t>
        </is>
      </c>
      <c r="G552" s="11" t="n">
        <v>1100000</v>
      </c>
      <c r="H552" s="11" t="n">
        <v>96.455</v>
      </c>
      <c r="I552" s="12" t="n">
        <v>1061005</v>
      </c>
      <c r="J552" s="13" t="n">
        <v>0.02495932</v>
      </c>
      <c r="K552" s="14" t="n">
        <v>42501819.63562067</v>
      </c>
      <c r="L552" s="15" t="n">
        <v>1600001</v>
      </c>
      <c r="M552" s="16" t="n">
        <v>26.56362067</v>
      </c>
      <c r="N552" s="17">
        <f>_xlfn.IF(ISNUMBER(BDP($C552, "DELTA_MID")),BDP($C552, "DELTA_MID")," ")</f>
        <v/>
      </c>
      <c r="O552" s="17">
        <f>_xlfn.IF(ISNUMBER(N552),BDP($C552, "OPT_UNDL_TICKER"),"")</f>
        <v/>
      </c>
      <c r="P552" s="18">
        <f>_xlfn.IF(ISNUMBER(N552),BDP($C552, "OPT_UNDL_PX")," ")</f>
        <v/>
      </c>
      <c r="Q552" s="17">
        <f>_xlfn.IF(ISNUMBER(N552),+G552*BDP($C552, "PX_POS_MULT_FACTOR")*P552/K552," ")</f>
        <v/>
      </c>
      <c r="R552" s="18">
        <f>_xlfn.IF(OR($A552="TUA",$A552="TYA"),"",IF(ISNUMBER(BDP($C552,"DUR_ADJ_OAS_MID")),BDP($C552,"DUR_ADJ_OAS_MID"),IF(ISNUMBER(BDP($E552&amp;" ISIN","DUR_ADJ_OAS_MID")),BDP($E552&amp;" ISIN","DUR_ADJ_OAS_MID")," ")))</f>
        <v/>
      </c>
      <c r="S552" s="17">
        <f>_xlfn.IF(ISNUMBER(N552),Q552*N552,IF(ISNUMBER(R552),J552*R552," "))</f>
        <v/>
      </c>
      <c r="T552" t="inlineStr">
        <is>
          <t>105756CN8</t>
        </is>
      </c>
      <c r="U552" t="inlineStr">
        <is>
          <t>Bond</t>
        </is>
      </c>
      <c r="AG552" s="16" t="n">
        <v>26.56834116</v>
      </c>
    </row>
    <row r="553">
      <c r="A553" t="inlineStr">
        <is>
          <t>GAEM</t>
        </is>
      </c>
      <c r="B553" t="inlineStr">
        <is>
          <t>BRAZIL FEDERATIVE REP 6.25 22MAY36</t>
        </is>
      </c>
      <c r="C553" t="inlineStr">
        <is>
          <t>105756CQ1</t>
        </is>
      </c>
      <c r="D553" t="inlineStr">
        <is>
          <t>BW1N506</t>
        </is>
      </c>
      <c r="E553" t="inlineStr">
        <is>
          <t>US105756CQ19</t>
        </is>
      </c>
      <c r="F553" t="inlineStr">
        <is>
          <t>105756CQ1</t>
        </is>
      </c>
      <c r="G553" s="11" t="n">
        <v>300000</v>
      </c>
      <c r="H553" s="11" t="n">
        <v>96.55</v>
      </c>
      <c r="I553" s="12" t="n">
        <v>289650</v>
      </c>
      <c r="J553" s="13" t="n">
        <v>0.00681379</v>
      </c>
      <c r="K553" s="14" t="n">
        <v>42501819.63562067</v>
      </c>
      <c r="L553" s="15" t="n">
        <v>1600001</v>
      </c>
      <c r="M553" s="16" t="n">
        <v>26.56362067</v>
      </c>
      <c r="N553" s="17">
        <f>_xlfn.IF(ISNUMBER(BDP($C553, "DELTA_MID")),BDP($C553, "DELTA_MID")," ")</f>
        <v/>
      </c>
      <c r="O553" s="17">
        <f>_xlfn.IF(ISNUMBER(N553),BDP($C553, "OPT_UNDL_TICKER"),"")</f>
        <v/>
      </c>
      <c r="P553" s="18">
        <f>_xlfn.IF(ISNUMBER(N553),BDP($C553, "OPT_UNDL_PX")," ")</f>
        <v/>
      </c>
      <c r="Q553" s="17">
        <f>_xlfn.IF(ISNUMBER(N553),+G553*BDP($C553, "PX_POS_MULT_FACTOR")*P553/K553," ")</f>
        <v/>
      </c>
      <c r="R553" s="18">
        <f>_xlfn.IF(OR($A553="TUA",$A553="TYA"),"",IF(ISNUMBER(BDP($C553,"DUR_ADJ_OAS_MID")),BDP($C553,"DUR_ADJ_OAS_MID"),IF(ISNUMBER(BDP($E553&amp;" ISIN","DUR_ADJ_OAS_MID")),BDP($E553&amp;" ISIN","DUR_ADJ_OAS_MID")," ")))</f>
        <v/>
      </c>
      <c r="S553" s="17">
        <f>_xlfn.IF(ISNUMBER(N553),Q553*N553,IF(ISNUMBER(R553),J553*R553," "))</f>
        <v/>
      </c>
      <c r="T553" t="inlineStr">
        <is>
          <t>105756CQ1</t>
        </is>
      </c>
      <c r="U553" t="inlineStr">
        <is>
          <t>Bond</t>
        </is>
      </c>
      <c r="AG553" s="16" t="n">
        <v>26.56834116</v>
      </c>
    </row>
    <row r="554">
      <c r="A554" t="inlineStr">
        <is>
          <t>GAEM</t>
        </is>
      </c>
      <c r="B554" t="inlineStr">
        <is>
          <t>COLOMBIA REP 5.625 26FEB44</t>
        </is>
      </c>
      <c r="C554" t="inlineStr">
        <is>
          <t>195325BR5</t>
        </is>
      </c>
      <c r="D554" t="inlineStr">
        <is>
          <t>BJ62Z74</t>
        </is>
      </c>
      <c r="E554" t="inlineStr">
        <is>
          <t>US195325BR53</t>
        </is>
      </c>
      <c r="F554" t="inlineStr">
        <is>
          <t>195325BR5</t>
        </is>
      </c>
      <c r="G554" s="11" t="n">
        <v>550000</v>
      </c>
      <c r="H554" s="11" t="n">
        <v>81.675</v>
      </c>
      <c r="I554" s="12" t="n">
        <v>449212.5</v>
      </c>
      <c r="J554" s="13" t="n">
        <v>0.01056738</v>
      </c>
      <c r="K554" s="14" t="n">
        <v>42501819.63562067</v>
      </c>
      <c r="L554" s="15" t="n">
        <v>1600001</v>
      </c>
      <c r="M554" s="16" t="n">
        <v>26.56362067</v>
      </c>
      <c r="N554" s="17">
        <f>_xlfn.IF(ISNUMBER(BDP($C554, "DELTA_MID")),BDP($C554, "DELTA_MID")," ")</f>
        <v/>
      </c>
      <c r="O554" s="17">
        <f>_xlfn.IF(ISNUMBER(N554),BDP($C554, "OPT_UNDL_TICKER"),"")</f>
        <v/>
      </c>
      <c r="P554" s="18">
        <f>_xlfn.IF(ISNUMBER(N554),BDP($C554, "OPT_UNDL_PX")," ")</f>
        <v/>
      </c>
      <c r="Q554" s="17">
        <f>_xlfn.IF(ISNUMBER(N554),+G554*BDP($C554, "PX_POS_MULT_FACTOR")*P554/K554," ")</f>
        <v/>
      </c>
      <c r="R554" s="18">
        <f>_xlfn.IF(OR($A554="TUA",$A554="TYA"),"",IF(ISNUMBER(BDP($C554,"DUR_ADJ_OAS_MID")),BDP($C554,"DUR_ADJ_OAS_MID"),IF(ISNUMBER(BDP($E554&amp;" ISIN","DUR_ADJ_OAS_MID")),BDP($E554&amp;" ISIN","DUR_ADJ_OAS_MID")," ")))</f>
        <v/>
      </c>
      <c r="S554" s="17">
        <f>_xlfn.IF(ISNUMBER(N554),Q554*N554,IF(ISNUMBER(R554),J554*R554," "))</f>
        <v/>
      </c>
      <c r="T554" t="inlineStr">
        <is>
          <t>195325BR5</t>
        </is>
      </c>
      <c r="U554" t="inlineStr">
        <is>
          <t>Bond</t>
        </is>
      </c>
      <c r="AG554" s="16" t="n">
        <v>26.56834116</v>
      </c>
    </row>
    <row r="555">
      <c r="A555" t="inlineStr">
        <is>
          <t>GAEM</t>
        </is>
      </c>
      <c r="B555" t="inlineStr">
        <is>
          <t>COLOMBIA REP 7.5 02FEB34</t>
        </is>
      </c>
      <c r="C555" t="inlineStr">
        <is>
          <t>195325EG6</t>
        </is>
      </c>
      <c r="D555" t="inlineStr">
        <is>
          <t>BP9N3X8</t>
        </is>
      </c>
      <c r="E555" t="inlineStr">
        <is>
          <t>US195325EG61</t>
        </is>
      </c>
      <c r="F555" t="inlineStr">
        <is>
          <t>195325EG6</t>
        </is>
      </c>
      <c r="G555" s="11" t="n">
        <v>700000</v>
      </c>
      <c r="H555" s="11" t="n">
        <v>103.15</v>
      </c>
      <c r="I555" s="12" t="n">
        <v>722050</v>
      </c>
      <c r="J555" s="13" t="n">
        <v>0.01698567</v>
      </c>
      <c r="K555" s="14" t="n">
        <v>42501819.63562067</v>
      </c>
      <c r="L555" s="15" t="n">
        <v>1600001</v>
      </c>
      <c r="M555" s="16" t="n">
        <v>26.56362067</v>
      </c>
      <c r="N555" s="17">
        <f>_xlfn.IF(ISNUMBER(BDP($C555, "DELTA_MID")),BDP($C555, "DELTA_MID")," ")</f>
        <v/>
      </c>
      <c r="O555" s="17">
        <f>_xlfn.IF(ISNUMBER(N555),BDP($C555, "OPT_UNDL_TICKER"),"")</f>
        <v/>
      </c>
      <c r="P555" s="18">
        <f>_xlfn.IF(ISNUMBER(N555),BDP($C555, "OPT_UNDL_PX")," ")</f>
        <v/>
      </c>
      <c r="Q555" s="17">
        <f>_xlfn.IF(ISNUMBER(N555),+G555*BDP($C555, "PX_POS_MULT_FACTOR")*P555/K555," ")</f>
        <v/>
      </c>
      <c r="R555" s="18">
        <f>_xlfn.IF(OR($A555="TUA",$A555="TYA"),"",IF(ISNUMBER(BDP($C555,"DUR_ADJ_OAS_MID")),BDP($C555,"DUR_ADJ_OAS_MID"),IF(ISNUMBER(BDP($E555&amp;" ISIN","DUR_ADJ_OAS_MID")),BDP($E555&amp;" ISIN","DUR_ADJ_OAS_MID")," ")))</f>
        <v/>
      </c>
      <c r="S555" s="17">
        <f>_xlfn.IF(ISNUMBER(N555),Q555*N555,IF(ISNUMBER(R555),J555*R555," "))</f>
        <v/>
      </c>
      <c r="T555" t="inlineStr">
        <is>
          <t>195325EG6</t>
        </is>
      </c>
      <c r="U555" t="inlineStr">
        <is>
          <t>Bond</t>
        </is>
      </c>
      <c r="AG555" s="16" t="n">
        <v>26.56834116</v>
      </c>
    </row>
    <row r="556">
      <c r="A556" t="inlineStr">
        <is>
          <t>GAEM</t>
        </is>
      </c>
      <c r="B556" t="inlineStr">
        <is>
          <t>DOMINICAN REP 7.15 24FEB55 144A</t>
        </is>
      </c>
      <c r="C556" t="inlineStr">
        <is>
          <t>25714PFC7</t>
        </is>
      </c>
      <c r="D556" t="inlineStr">
        <is>
          <t>BR4N401</t>
        </is>
      </c>
      <c r="E556" t="inlineStr">
        <is>
          <t>US25714PFC77</t>
        </is>
      </c>
      <c r="F556" t="inlineStr">
        <is>
          <t>25714PFC7</t>
        </is>
      </c>
      <c r="G556" s="11" t="n">
        <v>200000</v>
      </c>
      <c r="H556" s="11" t="n">
        <v>101.105</v>
      </c>
      <c r="I556" s="12" t="n">
        <v>202210</v>
      </c>
      <c r="J556" s="13" t="n">
        <v>0.00475683</v>
      </c>
      <c r="K556" s="14" t="n">
        <v>42501819.63562067</v>
      </c>
      <c r="L556" s="15" t="n">
        <v>1600001</v>
      </c>
      <c r="M556" s="16" t="n">
        <v>26.56362067</v>
      </c>
      <c r="N556" s="17">
        <f>_xlfn.IF(ISNUMBER(BDP($C556, "DELTA_MID")),BDP($C556, "DELTA_MID")," ")</f>
        <v/>
      </c>
      <c r="O556" s="17">
        <f>_xlfn.IF(ISNUMBER(N556),BDP($C556, "OPT_UNDL_TICKER"),"")</f>
        <v/>
      </c>
      <c r="P556" s="18">
        <f>_xlfn.IF(ISNUMBER(N556),BDP($C556, "OPT_UNDL_PX")," ")</f>
        <v/>
      </c>
      <c r="Q556" s="17">
        <f>_xlfn.IF(ISNUMBER(N556),+G556*BDP($C556, "PX_POS_MULT_FACTOR")*P556/K556," ")</f>
        <v/>
      </c>
      <c r="R556" s="18">
        <f>_xlfn.IF(OR($A556="TUA",$A556="TYA"),"",IF(ISNUMBER(BDP($C556,"DUR_ADJ_OAS_MID")),BDP($C556,"DUR_ADJ_OAS_MID"),IF(ISNUMBER(BDP($E556&amp;" ISIN","DUR_ADJ_OAS_MID")),BDP($E556&amp;" ISIN","DUR_ADJ_OAS_MID")," ")))</f>
        <v/>
      </c>
      <c r="S556" s="17">
        <f>_xlfn.IF(ISNUMBER(N556),Q556*N556,IF(ISNUMBER(R556),J556*R556," "))</f>
        <v/>
      </c>
      <c r="T556" t="inlineStr">
        <is>
          <t>25714PFC7</t>
        </is>
      </c>
      <c r="U556" t="inlineStr">
        <is>
          <t>Bond</t>
        </is>
      </c>
      <c r="AG556" s="16" t="n">
        <v>26.56834116</v>
      </c>
    </row>
    <row r="557">
      <c r="A557" t="inlineStr">
        <is>
          <t>GAEM</t>
        </is>
      </c>
      <c r="B557" t="inlineStr">
        <is>
          <t>DOMINICAN REP 6.15 17MAY38 144A</t>
        </is>
      </c>
      <c r="C557" t="inlineStr">
        <is>
          <t>25714PFH6</t>
        </is>
      </c>
      <c r="D557" t="inlineStr">
        <is>
          <t>BSHQZY5</t>
        </is>
      </c>
      <c r="E557" t="inlineStr">
        <is>
          <t>US25714PFH64</t>
        </is>
      </c>
      <c r="F557" t="inlineStr">
        <is>
          <t>25714PFH6</t>
        </is>
      </c>
      <c r="G557" s="11" t="n">
        <v>500000</v>
      </c>
      <c r="H557" s="11" t="n">
        <v>96.12</v>
      </c>
      <c r="I557" s="12" t="n">
        <v>480600</v>
      </c>
      <c r="J557" s="13" t="n">
        <v>0.01130574</v>
      </c>
      <c r="K557" s="14" t="n">
        <v>42501819.63562067</v>
      </c>
      <c r="L557" s="15" t="n">
        <v>1600001</v>
      </c>
      <c r="M557" s="16" t="n">
        <v>26.56362067</v>
      </c>
      <c r="N557" s="17">
        <f>_xlfn.IF(ISNUMBER(BDP($C557, "DELTA_MID")),BDP($C557, "DELTA_MID")," ")</f>
        <v/>
      </c>
      <c r="O557" s="17">
        <f>_xlfn.IF(ISNUMBER(N557),BDP($C557, "OPT_UNDL_TICKER"),"")</f>
        <v/>
      </c>
      <c r="P557" s="18">
        <f>_xlfn.IF(ISNUMBER(N557),BDP($C557, "OPT_UNDL_PX")," ")</f>
        <v/>
      </c>
      <c r="Q557" s="17">
        <f>_xlfn.IF(ISNUMBER(N557),+G557*BDP($C557, "PX_POS_MULT_FACTOR")*P557/K557," ")</f>
        <v/>
      </c>
      <c r="R557" s="18">
        <f>_xlfn.IF(OR($A557="TUA",$A557="TYA"),"",IF(ISNUMBER(BDP($C557,"DUR_ADJ_OAS_MID")),BDP($C557,"DUR_ADJ_OAS_MID"),IF(ISNUMBER(BDP($E557&amp;" ISIN","DUR_ADJ_OAS_MID")),BDP($E557&amp;" ISIN","DUR_ADJ_OAS_MID")," ")))</f>
        <v/>
      </c>
      <c r="S557" s="17">
        <f>_xlfn.IF(ISNUMBER(N557),Q557*N557,IF(ISNUMBER(R557),J557*R557," "))</f>
        <v/>
      </c>
      <c r="T557" t="inlineStr">
        <is>
          <t>25714PFH6</t>
        </is>
      </c>
      <c r="U557" t="inlineStr">
        <is>
          <t>Bond</t>
        </is>
      </c>
      <c r="AG557" s="16" t="n">
        <v>26.56834116</v>
      </c>
    </row>
    <row r="558">
      <c r="A558" t="inlineStr">
        <is>
          <t>GAEM</t>
        </is>
      </c>
      <c r="B558" t="inlineStr">
        <is>
          <t>DOMINICAN REP MIN 12.0 29MAY41 144A</t>
        </is>
      </c>
      <c r="C558" t="inlineStr">
        <is>
          <t>25714WBX0</t>
        </is>
      </c>
      <c r="D558" t="inlineStr">
        <is>
          <t>9ABM924</t>
        </is>
      </c>
      <c r="E558" t="inlineStr">
        <is>
          <t>US25714WBX02</t>
        </is>
      </c>
      <c r="F558" t="inlineStr">
        <is>
          <t>25714WBX0</t>
        </is>
      </c>
      <c r="G558" s="11" t="n">
        <v>100000000</v>
      </c>
      <c r="H558" s="11" t="n">
        <v>114.936171</v>
      </c>
      <c r="I558" s="12" t="n">
        <v>1953700</v>
      </c>
      <c r="J558" s="13" t="n">
        <v>0.04595928</v>
      </c>
      <c r="K558" s="14" t="n">
        <v>42501819.63562067</v>
      </c>
      <c r="L558" s="15" t="n">
        <v>1600001</v>
      </c>
      <c r="M558" s="16" t="n">
        <v>26.56362067</v>
      </c>
      <c r="N558" s="17">
        <f>_xlfn.IF(ISNUMBER(BDP($C558, "DELTA_MID")),BDP($C558, "DELTA_MID")," ")</f>
        <v/>
      </c>
      <c r="O558" s="17">
        <f>_xlfn.IF(ISNUMBER(N558),BDP($C558, "OPT_UNDL_TICKER"),"")</f>
        <v/>
      </c>
      <c r="P558" s="18">
        <f>_xlfn.IF(ISNUMBER(N558),BDP($C558, "OPT_UNDL_PX")," ")</f>
        <v/>
      </c>
      <c r="Q558" s="17">
        <f>_xlfn.IF(ISNUMBER(N558),+G558*BDP($C558, "PX_POS_MULT_FACTOR")*P558/K558," ")</f>
        <v/>
      </c>
      <c r="R558" s="18">
        <f>_xlfn.IF(OR($A558="TUA",$A558="TYA"),"",IF(ISNUMBER(BDP($C558,"DUR_ADJ_OAS_MID")),BDP($C558,"DUR_ADJ_OAS_MID"),IF(ISNUMBER(BDP($E558&amp;" ISIN","DUR_ADJ_OAS_MID")),BDP($E558&amp;" ISIN","DUR_ADJ_OAS_MID")," ")))</f>
        <v/>
      </c>
      <c r="S558" s="17">
        <f>_xlfn.IF(ISNUMBER(N558),Q558*N558,IF(ISNUMBER(R558),J558*R558," "))</f>
        <v/>
      </c>
      <c r="T558" t="inlineStr">
        <is>
          <t>25714WBX0</t>
        </is>
      </c>
      <c r="U558" t="inlineStr">
        <is>
          <t>Bond</t>
        </is>
      </c>
      <c r="AG558" s="16" t="n">
        <v>26.56834116</v>
      </c>
    </row>
    <row r="559">
      <c r="A559" t="inlineStr">
        <is>
          <t>GAEM</t>
        </is>
      </c>
      <c r="B559" t="inlineStr">
        <is>
          <t>ECOPETROL S A 5.875 28MAY45</t>
        </is>
      </c>
      <c r="C559" t="inlineStr">
        <is>
          <t>279158AJ8</t>
        </is>
      </c>
      <c r="D559" t="inlineStr">
        <is>
          <t>BMQXLW5</t>
        </is>
      </c>
      <c r="E559" t="inlineStr">
        <is>
          <t>US279158AJ82</t>
        </is>
      </c>
      <c r="F559" t="inlineStr">
        <is>
          <t>279158AJ8</t>
        </is>
      </c>
      <c r="G559" s="11" t="n">
        <v>1000000</v>
      </c>
      <c r="H559" s="11" t="n">
        <v>79.57344000000001</v>
      </c>
      <c r="I559" s="12" t="n">
        <v>795734.4</v>
      </c>
      <c r="J559" s="13" t="n">
        <v>0.01871903</v>
      </c>
      <c r="K559" s="14" t="n">
        <v>42501819.63562067</v>
      </c>
      <c r="L559" s="15" t="n">
        <v>1600001</v>
      </c>
      <c r="M559" s="16" t="n">
        <v>26.56362067</v>
      </c>
      <c r="N559" s="17">
        <f>_xlfn.IF(ISNUMBER(BDP($C559, "DELTA_MID")),BDP($C559, "DELTA_MID")," ")</f>
        <v/>
      </c>
      <c r="O559" s="17">
        <f>_xlfn.IF(ISNUMBER(N559),BDP($C559, "OPT_UNDL_TICKER"),"")</f>
        <v/>
      </c>
      <c r="P559" s="18">
        <f>_xlfn.IF(ISNUMBER(N559),BDP($C559, "OPT_UNDL_PX")," ")</f>
        <v/>
      </c>
      <c r="Q559" s="17">
        <f>_xlfn.IF(ISNUMBER(N559),+G559*BDP($C559, "PX_POS_MULT_FACTOR")*P559/K559," ")</f>
        <v/>
      </c>
      <c r="R559" s="18">
        <f>_xlfn.IF(OR($A559="TUA",$A559="TYA"),"",IF(ISNUMBER(BDP($C559,"DUR_ADJ_OAS_MID")),BDP($C559,"DUR_ADJ_OAS_MID"),IF(ISNUMBER(BDP($E559&amp;" ISIN","DUR_ADJ_OAS_MID")),BDP($E559&amp;" ISIN","DUR_ADJ_OAS_MID")," ")))</f>
        <v/>
      </c>
      <c r="S559" s="17">
        <f>_xlfn.IF(ISNUMBER(N559),Q559*N559,IF(ISNUMBER(R559),J559*R559," "))</f>
        <v/>
      </c>
      <c r="T559" t="inlineStr">
        <is>
          <t>279158AJ8</t>
        </is>
      </c>
      <c r="U559" t="inlineStr">
        <is>
          <t>Bond</t>
        </is>
      </c>
      <c r="AG559" s="16" t="n">
        <v>26.56834116</v>
      </c>
    </row>
    <row r="560">
      <c r="A560" t="inlineStr">
        <is>
          <t>GAEM</t>
        </is>
      </c>
      <c r="B560" t="inlineStr">
        <is>
          <t>ECOPETROL S A 6.875 29APR30</t>
        </is>
      </c>
      <c r="C560" t="inlineStr">
        <is>
          <t>279158AN9</t>
        </is>
      </c>
      <c r="D560" t="inlineStr">
        <is>
          <t>BLFFNB8</t>
        </is>
      </c>
      <c r="E560" t="inlineStr">
        <is>
          <t>US279158AN94</t>
        </is>
      </c>
      <c r="F560" t="inlineStr">
        <is>
          <t>279158AN9</t>
        </is>
      </c>
      <c r="G560" s="11" t="n">
        <v>700000</v>
      </c>
      <c r="H560" s="11" t="n">
        <v>101.3471</v>
      </c>
      <c r="I560" s="12" t="n">
        <v>709429.7</v>
      </c>
      <c r="J560" s="13" t="n">
        <v>0.01668878</v>
      </c>
      <c r="K560" s="14" t="n">
        <v>42501819.63562067</v>
      </c>
      <c r="L560" s="15" t="n">
        <v>1600001</v>
      </c>
      <c r="M560" s="16" t="n">
        <v>26.56362067</v>
      </c>
      <c r="N560" s="17">
        <f>_xlfn.IF(ISNUMBER(BDP($C560, "DELTA_MID")),BDP($C560, "DELTA_MID")," ")</f>
        <v/>
      </c>
      <c r="O560" s="17">
        <f>_xlfn.IF(ISNUMBER(N560),BDP($C560, "OPT_UNDL_TICKER"),"")</f>
        <v/>
      </c>
      <c r="P560" s="18">
        <f>_xlfn.IF(ISNUMBER(N560),BDP($C560, "OPT_UNDL_PX")," ")</f>
        <v/>
      </c>
      <c r="Q560" s="17">
        <f>_xlfn.IF(ISNUMBER(N560),+G560*BDP($C560, "PX_POS_MULT_FACTOR")*P560/K560," ")</f>
        <v/>
      </c>
      <c r="R560" s="18">
        <f>_xlfn.IF(OR($A560="TUA",$A560="TYA"),"",IF(ISNUMBER(BDP($C560,"DUR_ADJ_OAS_MID")),BDP($C560,"DUR_ADJ_OAS_MID"),IF(ISNUMBER(BDP($E560&amp;" ISIN","DUR_ADJ_OAS_MID")),BDP($E560&amp;" ISIN","DUR_ADJ_OAS_MID")," ")))</f>
        <v/>
      </c>
      <c r="S560" s="17">
        <f>_xlfn.IF(ISNUMBER(N560),Q560*N560,IF(ISNUMBER(R560),J560*R560," "))</f>
        <v/>
      </c>
      <c r="T560" t="inlineStr">
        <is>
          <t>279158AN9</t>
        </is>
      </c>
      <c r="U560" t="inlineStr">
        <is>
          <t>Bond</t>
        </is>
      </c>
      <c r="AG560" s="16" t="n">
        <v>26.56834116</v>
      </c>
    </row>
    <row r="561">
      <c r="A561" t="inlineStr">
        <is>
          <t>GAEM</t>
        </is>
      </c>
      <c r="B561" t="inlineStr">
        <is>
          <t>ECOPET 8 3/8 01/19/36 Corp</t>
        </is>
      </c>
      <c r="C561" t="inlineStr">
        <is>
          <t>279158AV1</t>
        </is>
      </c>
      <c r="D561" t="inlineStr">
        <is>
          <t>BR87692</t>
        </is>
      </c>
      <c r="E561" t="inlineStr">
        <is>
          <t>US279158AV11</t>
        </is>
      </c>
      <c r="F561" t="inlineStr">
        <is>
          <t>279158AV1</t>
        </is>
      </c>
      <c r="G561" s="11" t="n">
        <v>700000</v>
      </c>
      <c r="H561" s="11" t="n">
        <v>104.1106</v>
      </c>
      <c r="I561" s="12" t="n">
        <v>728774.2</v>
      </c>
      <c r="J561" s="13" t="n">
        <v>0.01714385</v>
      </c>
      <c r="K561" s="14" t="n">
        <v>42501819.63562067</v>
      </c>
      <c r="L561" s="15" t="n">
        <v>1600001</v>
      </c>
      <c r="M561" s="16" t="n">
        <v>26.56362067</v>
      </c>
      <c r="N561" s="17">
        <f>_xlfn.IF(ISNUMBER(BDP($C561, "DELTA_MID")),BDP($C561, "DELTA_MID")," ")</f>
        <v/>
      </c>
      <c r="O561" s="17">
        <f>_xlfn.IF(ISNUMBER(N561),BDP($C561, "OPT_UNDL_TICKER"),"")</f>
        <v/>
      </c>
      <c r="P561" s="18">
        <f>_xlfn.IF(ISNUMBER(N561),BDP($C561, "OPT_UNDL_PX")," ")</f>
        <v/>
      </c>
      <c r="Q561" s="17">
        <f>_xlfn.IF(ISNUMBER(N561),+G561*BDP($C561, "PX_POS_MULT_FACTOR")*P561/K561," ")</f>
        <v/>
      </c>
      <c r="R561" s="18">
        <f>_xlfn.IF(OR($A561="TUA",$A561="TYA"),"",IF(ISNUMBER(BDP($C561,"DUR_ADJ_OAS_MID")),BDP($C561,"DUR_ADJ_OAS_MID"),IF(ISNUMBER(BDP($E561&amp;" ISIN","DUR_ADJ_OAS_MID")),BDP($E561&amp;" ISIN","DUR_ADJ_OAS_MID")," ")))</f>
        <v/>
      </c>
      <c r="S561" s="17">
        <f>_xlfn.IF(ISNUMBER(N561),Q561*N561,IF(ISNUMBER(R561),J561*R561," "))</f>
        <v/>
      </c>
      <c r="T561" t="inlineStr">
        <is>
          <t>279158AV1</t>
        </is>
      </c>
      <c r="U561" t="inlineStr">
        <is>
          <t>Bond</t>
        </is>
      </c>
      <c r="AG561" s="16" t="n">
        <v>26.56834116</v>
      </c>
    </row>
    <row r="562">
      <c r="A562" t="inlineStr">
        <is>
          <t>GAEM</t>
        </is>
      </c>
      <c r="B562" t="inlineStr">
        <is>
          <t>ECOPETROL S A 7.75 01FEB32</t>
        </is>
      </c>
      <c r="C562" t="inlineStr">
        <is>
          <t>279158AW9</t>
        </is>
      </c>
      <c r="D562" t="inlineStr">
        <is>
          <t>BSF06F7</t>
        </is>
      </c>
      <c r="E562" t="inlineStr">
        <is>
          <t>US279158AW93</t>
        </is>
      </c>
      <c r="F562" t="inlineStr">
        <is>
          <t>279158AW9</t>
        </is>
      </c>
      <c r="G562" s="11" t="n">
        <v>580000</v>
      </c>
      <c r="H562" s="11" t="n">
        <v>102.6517</v>
      </c>
      <c r="I562" s="12" t="n">
        <v>595379.86</v>
      </c>
      <c r="J562" s="13" t="n">
        <v>0.01400585</v>
      </c>
      <c r="K562" s="14" t="n">
        <v>42501819.63562067</v>
      </c>
      <c r="L562" s="15" t="n">
        <v>1600001</v>
      </c>
      <c r="M562" s="16" t="n">
        <v>26.56362067</v>
      </c>
      <c r="N562" s="17">
        <f>_xlfn.IF(ISNUMBER(BDP($C562, "DELTA_MID")),BDP($C562, "DELTA_MID")," ")</f>
        <v/>
      </c>
      <c r="O562" s="17">
        <f>_xlfn.IF(ISNUMBER(N562),BDP($C562, "OPT_UNDL_TICKER"),"")</f>
        <v/>
      </c>
      <c r="P562" s="18">
        <f>_xlfn.IF(ISNUMBER(N562),BDP($C562, "OPT_UNDL_PX")," ")</f>
        <v/>
      </c>
      <c r="Q562" s="17">
        <f>_xlfn.IF(ISNUMBER(N562),+G562*BDP($C562, "PX_POS_MULT_FACTOR")*P562/K562," ")</f>
        <v/>
      </c>
      <c r="R562" s="18">
        <f>_xlfn.IF(OR($A562="TUA",$A562="TYA"),"",IF(ISNUMBER(BDP($C562,"DUR_ADJ_OAS_MID")),BDP($C562,"DUR_ADJ_OAS_MID"),IF(ISNUMBER(BDP($E562&amp;" ISIN","DUR_ADJ_OAS_MID")),BDP($E562&amp;" ISIN","DUR_ADJ_OAS_MID")," ")))</f>
        <v/>
      </c>
      <c r="S562" s="17">
        <f>_xlfn.IF(ISNUMBER(N562),Q562*N562,IF(ISNUMBER(R562),J562*R562," "))</f>
        <v/>
      </c>
      <c r="T562" t="inlineStr">
        <is>
          <t>279158AW9</t>
        </is>
      </c>
      <c r="U562" t="inlineStr">
        <is>
          <t>Bond</t>
        </is>
      </c>
      <c r="AG562" s="16" t="n">
        <v>26.56834116</v>
      </c>
    </row>
    <row r="563">
      <c r="A563" t="inlineStr">
        <is>
          <t>GAEM</t>
        </is>
      </c>
      <c r="B563" t="inlineStr">
        <is>
          <t>ECUADOR REP 9.25 29JAN39 144A</t>
        </is>
      </c>
      <c r="C563" t="inlineStr">
        <is>
          <t>27927WAR3</t>
        </is>
      </c>
      <c r="D563" t="inlineStr">
        <is>
          <t>BW60HH3</t>
        </is>
      </c>
      <c r="E563" t="inlineStr">
        <is>
          <t>XS3283442625</t>
        </is>
      </c>
      <c r="F563" t="inlineStr">
        <is>
          <t>27927WAR3</t>
        </is>
      </c>
      <c r="G563" s="11" t="n">
        <v>1300000</v>
      </c>
      <c r="H563" s="11" t="n">
        <v>98.499</v>
      </c>
      <c r="I563" s="12" t="n">
        <v>1280487</v>
      </c>
      <c r="J563" s="13" t="n">
        <v>0.03012246</v>
      </c>
      <c r="K563" s="14" t="n">
        <v>42501819.63562067</v>
      </c>
      <c r="L563" s="15" t="n">
        <v>1600001</v>
      </c>
      <c r="M563" s="16" t="n">
        <v>26.56362067</v>
      </c>
      <c r="N563" s="17">
        <f>_xlfn.IF(ISNUMBER(BDP($C563, "DELTA_MID")),BDP($C563, "DELTA_MID")," ")</f>
        <v/>
      </c>
      <c r="O563" s="17">
        <f>_xlfn.IF(ISNUMBER(N563),BDP($C563, "OPT_UNDL_TICKER"),"")</f>
        <v/>
      </c>
      <c r="P563" s="18">
        <f>_xlfn.IF(ISNUMBER(N563),BDP($C563, "OPT_UNDL_PX")," ")</f>
        <v/>
      </c>
      <c r="Q563" s="17">
        <f>_xlfn.IF(ISNUMBER(N563),+G563*BDP($C563, "PX_POS_MULT_FACTOR")*P563/K563," ")</f>
        <v/>
      </c>
      <c r="R563" s="18">
        <f>_xlfn.IF(OR($A563="TUA",$A563="TYA"),"",IF(ISNUMBER(BDP($C563,"DUR_ADJ_OAS_MID")),BDP($C563,"DUR_ADJ_OAS_MID"),IF(ISNUMBER(BDP($E563&amp;" ISIN","DUR_ADJ_OAS_MID")),BDP($E563&amp;" ISIN","DUR_ADJ_OAS_MID")," ")))</f>
        <v/>
      </c>
      <c r="S563" s="17">
        <f>_xlfn.IF(ISNUMBER(N563),Q563*N563,IF(ISNUMBER(R563),J563*R563," "))</f>
        <v/>
      </c>
      <c r="T563" t="inlineStr">
        <is>
          <t>27927WAR3</t>
        </is>
      </c>
      <c r="U563" t="inlineStr">
        <is>
          <t>Bond</t>
        </is>
      </c>
      <c r="AG563" s="16" t="n">
        <v>26.56834116</v>
      </c>
    </row>
    <row r="564">
      <c r="A564" t="inlineStr">
        <is>
          <t>GAEM</t>
        </is>
      </c>
      <c r="B564" t="inlineStr">
        <is>
          <t>EL SALVADOR REP 9.65 21NOV54 144A</t>
        </is>
      </c>
      <c r="C564" t="inlineStr">
        <is>
          <t>283875CG5</t>
        </is>
      </c>
      <c r="D564" t="inlineStr">
        <is>
          <t>BS1H801</t>
        </is>
      </c>
      <c r="E564" t="inlineStr">
        <is>
          <t>US283875CG53</t>
        </is>
      </c>
      <c r="F564" t="inlineStr">
        <is>
          <t>283875CG5</t>
        </is>
      </c>
      <c r="G564" s="11" t="n">
        <v>250000</v>
      </c>
      <c r="H564" s="11" t="n">
        <v>114.39</v>
      </c>
      <c r="I564" s="12" t="n">
        <v>285975</v>
      </c>
      <c r="J564" s="13" t="n">
        <v>0.00672734</v>
      </c>
      <c r="K564" s="14" t="n">
        <v>42501819.63562067</v>
      </c>
      <c r="L564" s="15" t="n">
        <v>1600001</v>
      </c>
      <c r="M564" s="16" t="n">
        <v>26.56362067</v>
      </c>
      <c r="N564" s="17">
        <f>_xlfn.IF(ISNUMBER(BDP($C564, "DELTA_MID")),BDP($C564, "DELTA_MID")," ")</f>
        <v/>
      </c>
      <c r="O564" s="17">
        <f>_xlfn.IF(ISNUMBER(N564),BDP($C564, "OPT_UNDL_TICKER"),"")</f>
        <v/>
      </c>
      <c r="P564" s="18">
        <f>_xlfn.IF(ISNUMBER(N564),BDP($C564, "OPT_UNDL_PX")," ")</f>
        <v/>
      </c>
      <c r="Q564" s="17">
        <f>_xlfn.IF(ISNUMBER(N564),+G564*BDP($C564, "PX_POS_MULT_FACTOR")*P564/K564," ")</f>
        <v/>
      </c>
      <c r="R564" s="18">
        <f>_xlfn.IF(OR($A564="TUA",$A564="TYA"),"",IF(ISNUMBER(BDP($C564,"DUR_ADJ_OAS_MID")),BDP($C564,"DUR_ADJ_OAS_MID"),IF(ISNUMBER(BDP($E564&amp;" ISIN","DUR_ADJ_OAS_MID")),BDP($E564&amp;" ISIN","DUR_ADJ_OAS_MID")," ")))</f>
        <v/>
      </c>
      <c r="S564" s="17">
        <f>_xlfn.IF(ISNUMBER(N564),Q564*N564,IF(ISNUMBER(R564),J564*R564," "))</f>
        <v/>
      </c>
      <c r="T564" t="inlineStr">
        <is>
          <t>283875CG5</t>
        </is>
      </c>
      <c r="U564" t="inlineStr">
        <is>
          <t>Bond</t>
        </is>
      </c>
      <c r="AG564" s="16" t="n">
        <v>26.56834116</v>
      </c>
    </row>
    <row r="565">
      <c r="A565" t="inlineStr">
        <is>
          <t>GAEM</t>
        </is>
      </c>
      <c r="B565" t="inlineStr">
        <is>
          <t>ENERGUATE TR 6.35 15SEP35 144A</t>
        </is>
      </c>
      <c r="C565" t="inlineStr">
        <is>
          <t>29277RAB1</t>
        </is>
      </c>
      <c r="D565" t="inlineStr">
        <is>
          <t>BRJK2G9</t>
        </is>
      </c>
      <c r="E565" t="inlineStr">
        <is>
          <t>US29277RAB15</t>
        </is>
      </c>
      <c r="F565" t="inlineStr">
        <is>
          <t>29277RAB1</t>
        </is>
      </c>
      <c r="G565" s="11" t="n">
        <v>200000</v>
      </c>
      <c r="H565" s="11" t="n">
        <v>98.207705</v>
      </c>
      <c r="I565" s="12" t="n">
        <v>196415.41</v>
      </c>
      <c r="J565" s="13" t="n">
        <v>0.00462052</v>
      </c>
      <c r="K565" s="14" t="n">
        <v>42501819.63562067</v>
      </c>
      <c r="L565" s="15" t="n">
        <v>1600001</v>
      </c>
      <c r="M565" s="16" t="n">
        <v>26.56362067</v>
      </c>
      <c r="N565" s="17">
        <f>_xlfn.IF(ISNUMBER(BDP($C565, "DELTA_MID")),BDP($C565, "DELTA_MID")," ")</f>
        <v/>
      </c>
      <c r="O565" s="17">
        <f>_xlfn.IF(ISNUMBER(N565),BDP($C565, "OPT_UNDL_TICKER"),"")</f>
        <v/>
      </c>
      <c r="P565" s="18">
        <f>_xlfn.IF(ISNUMBER(N565),BDP($C565, "OPT_UNDL_PX")," ")</f>
        <v/>
      </c>
      <c r="Q565" s="17">
        <f>_xlfn.IF(ISNUMBER(N565),+G565*BDP($C565, "PX_POS_MULT_FACTOR")*P565/K565," ")</f>
        <v/>
      </c>
      <c r="R565" s="18">
        <f>_xlfn.IF(OR($A565="TUA",$A565="TYA"),"",IF(ISNUMBER(BDP($C565,"DUR_ADJ_OAS_MID")),BDP($C565,"DUR_ADJ_OAS_MID"),IF(ISNUMBER(BDP($E565&amp;" ISIN","DUR_ADJ_OAS_MID")),BDP($E565&amp;" ISIN","DUR_ADJ_OAS_MID")," ")))</f>
        <v/>
      </c>
      <c r="S565" s="17">
        <f>_xlfn.IF(ISNUMBER(N565),Q565*N565,IF(ISNUMBER(R565),J565*R565," "))</f>
        <v/>
      </c>
      <c r="T565" t="inlineStr">
        <is>
          <t>29277RAB1</t>
        </is>
      </c>
      <c r="U565" t="inlineStr">
        <is>
          <t>Bond</t>
        </is>
      </c>
      <c r="AG565" s="16" t="n">
        <v>26.56834116</v>
      </c>
    </row>
    <row r="566">
      <c r="A566" t="inlineStr">
        <is>
          <t>GAEM</t>
        </is>
      </c>
      <c r="B566" t="inlineStr">
        <is>
          <t>ENFRAGEN ENERGIA 8.499 30JUN32 144A</t>
        </is>
      </c>
      <c r="C566" t="inlineStr">
        <is>
          <t>29281MAA8</t>
        </is>
      </c>
      <c r="D566" t="inlineStr">
        <is>
          <t>BT6BGP6</t>
        </is>
      </c>
      <c r="E566" t="inlineStr">
        <is>
          <t>US29281MAA80</t>
        </is>
      </c>
      <c r="F566" t="inlineStr">
        <is>
          <t>29281MAA8</t>
        </is>
      </c>
      <c r="G566" s="11" t="n">
        <v>500000</v>
      </c>
      <c r="H566" s="11" t="n">
        <v>104.154</v>
      </c>
      <c r="I566" s="12" t="n">
        <v>520770</v>
      </c>
      <c r="J566" s="13" t="n">
        <v>0.01225071</v>
      </c>
      <c r="K566" s="14" t="n">
        <v>42501819.63562067</v>
      </c>
      <c r="L566" s="15" t="n">
        <v>1600001</v>
      </c>
      <c r="M566" s="16" t="n">
        <v>26.56362067</v>
      </c>
      <c r="N566" s="17">
        <f>_xlfn.IF(ISNUMBER(BDP($C566, "DELTA_MID")),BDP($C566, "DELTA_MID")," ")</f>
        <v/>
      </c>
      <c r="O566" s="17">
        <f>_xlfn.IF(ISNUMBER(N566),BDP($C566, "OPT_UNDL_TICKER"),"")</f>
        <v/>
      </c>
      <c r="P566" s="18">
        <f>_xlfn.IF(ISNUMBER(N566),BDP($C566, "OPT_UNDL_PX")," ")</f>
        <v/>
      </c>
      <c r="Q566" s="17">
        <f>_xlfn.IF(ISNUMBER(N566),+G566*BDP($C566, "PX_POS_MULT_FACTOR")*P566/K566," ")</f>
        <v/>
      </c>
      <c r="R566" s="18">
        <f>_xlfn.IF(OR($A566="TUA",$A566="TYA"),"",IF(ISNUMBER(BDP($C566,"DUR_ADJ_OAS_MID")),BDP($C566,"DUR_ADJ_OAS_MID"),IF(ISNUMBER(BDP($E566&amp;" ISIN","DUR_ADJ_OAS_MID")),BDP($E566&amp;" ISIN","DUR_ADJ_OAS_MID")," ")))</f>
        <v/>
      </c>
      <c r="S566" s="17">
        <f>_xlfn.IF(ISNUMBER(N566),Q566*N566,IF(ISNUMBER(R566),J566*R566," "))</f>
        <v/>
      </c>
      <c r="T566" t="inlineStr">
        <is>
          <t>29281MAA8</t>
        </is>
      </c>
      <c r="U566" t="inlineStr">
        <is>
          <t>Bond</t>
        </is>
      </c>
      <c r="AG566" s="16" t="n">
        <v>26.56834116</v>
      </c>
    </row>
    <row r="567">
      <c r="A567" t="inlineStr">
        <is>
          <t>GAEM</t>
        </is>
      </c>
      <c r="B567" t="inlineStr">
        <is>
          <t>GRUPO TELEVISA S A B 6.625 15JAN40</t>
        </is>
      </c>
      <c r="C567" t="inlineStr">
        <is>
          <t>40049JAZ0</t>
        </is>
      </c>
      <c r="D567" t="inlineStr">
        <is>
          <t>B51YP22</t>
        </is>
      </c>
      <c r="E567" t="inlineStr">
        <is>
          <t>US40049JAZ03</t>
        </is>
      </c>
      <c r="F567" t="inlineStr">
        <is>
          <t>40049JAZ0</t>
        </is>
      </c>
      <c r="G567" s="11" t="n">
        <v>600000</v>
      </c>
      <c r="H567" s="11" t="n">
        <v>88.5</v>
      </c>
      <c r="I567" s="12" t="n">
        <v>531000</v>
      </c>
      <c r="J567" s="13" t="n">
        <v>0.01249136</v>
      </c>
      <c r="K567" s="14" t="n">
        <v>42501819.63562067</v>
      </c>
      <c r="L567" s="15" t="n">
        <v>1600001</v>
      </c>
      <c r="M567" s="16" t="n">
        <v>26.56362067</v>
      </c>
      <c r="N567" s="17">
        <f>_xlfn.IF(ISNUMBER(BDP($C567, "DELTA_MID")),BDP($C567, "DELTA_MID")," ")</f>
        <v/>
      </c>
      <c r="O567" s="17">
        <f>_xlfn.IF(ISNUMBER(N567),BDP($C567, "OPT_UNDL_TICKER"),"")</f>
        <v/>
      </c>
      <c r="P567" s="18">
        <f>_xlfn.IF(ISNUMBER(N567),BDP($C567, "OPT_UNDL_PX")," ")</f>
        <v/>
      </c>
      <c r="Q567" s="17">
        <f>_xlfn.IF(ISNUMBER(N567),+G567*BDP($C567, "PX_POS_MULT_FACTOR")*P567/K567," ")</f>
        <v/>
      </c>
      <c r="R567" s="18">
        <f>_xlfn.IF(OR($A567="TUA",$A567="TYA"),"",IF(ISNUMBER(BDP($C567,"DUR_ADJ_OAS_MID")),BDP($C567,"DUR_ADJ_OAS_MID"),IF(ISNUMBER(BDP($E567&amp;" ISIN","DUR_ADJ_OAS_MID")),BDP($E567&amp;" ISIN","DUR_ADJ_OAS_MID")," ")))</f>
        <v/>
      </c>
      <c r="S567" s="17">
        <f>_xlfn.IF(ISNUMBER(N567),Q567*N567,IF(ISNUMBER(R567),J567*R567," "))</f>
        <v/>
      </c>
      <c r="T567" t="inlineStr">
        <is>
          <t>40049JAZ0</t>
        </is>
      </c>
      <c r="U567" t="inlineStr">
        <is>
          <t>Bond</t>
        </is>
      </c>
      <c r="AG567" s="16" t="n">
        <v>26.56834116</v>
      </c>
    </row>
    <row r="568">
      <c r="A568" t="inlineStr">
        <is>
          <t>GAEM</t>
        </is>
      </c>
      <c r="B568" t="inlineStr">
        <is>
          <t>GRUPO NUTRES 7.875 31DEC49 144A FRN</t>
        </is>
      </c>
      <c r="C568" t="inlineStr">
        <is>
          <t>40052JAA9</t>
        </is>
      </c>
      <c r="D568" t="inlineStr">
        <is>
          <t>BV3PY40</t>
        </is>
      </c>
      <c r="E568" t="inlineStr">
        <is>
          <t>US40052JAA97</t>
        </is>
      </c>
      <c r="F568" t="inlineStr">
        <is>
          <t>40052JAA9</t>
        </is>
      </c>
      <c r="G568" s="11" t="n">
        <v>300000</v>
      </c>
      <c r="H568" s="11" t="n">
        <v>98</v>
      </c>
      <c r="I568" s="12" t="n">
        <v>294000</v>
      </c>
      <c r="J568" s="13" t="n">
        <v>0.00691612</v>
      </c>
      <c r="K568" s="14" t="n">
        <v>42501819.63562067</v>
      </c>
      <c r="L568" s="15" t="n">
        <v>1600001</v>
      </c>
      <c r="M568" s="16" t="n">
        <v>26.56362067</v>
      </c>
      <c r="N568" s="17">
        <f>_xlfn.IF(ISNUMBER(BDP($C568, "DELTA_MID")),BDP($C568, "DELTA_MID")," ")</f>
        <v/>
      </c>
      <c r="O568" s="17">
        <f>_xlfn.IF(ISNUMBER(N568),BDP($C568, "OPT_UNDL_TICKER"),"")</f>
        <v/>
      </c>
      <c r="P568" s="18">
        <f>_xlfn.IF(ISNUMBER(N568),BDP($C568, "OPT_UNDL_PX")," ")</f>
        <v/>
      </c>
      <c r="Q568" s="17">
        <f>_xlfn.IF(ISNUMBER(N568),+G568*BDP($C568, "PX_POS_MULT_FACTOR")*P568/K568," ")</f>
        <v/>
      </c>
      <c r="R568" s="18">
        <f>_xlfn.IF(OR($A568="TUA",$A568="TYA"),"",IF(ISNUMBER(BDP($C568,"DUR_ADJ_OAS_MID")),BDP($C568,"DUR_ADJ_OAS_MID"),IF(ISNUMBER(BDP($E568&amp;" ISIN","DUR_ADJ_OAS_MID")),BDP($E568&amp;" ISIN","DUR_ADJ_OAS_MID")," ")))</f>
        <v/>
      </c>
      <c r="S568" s="17">
        <f>_xlfn.IF(ISNUMBER(N568),Q568*N568,IF(ISNUMBER(R568),J568*R568," "))</f>
        <v/>
      </c>
      <c r="T568" t="inlineStr">
        <is>
          <t>40052JAA9</t>
        </is>
      </c>
      <c r="U568" t="inlineStr">
        <is>
          <t>Bond</t>
        </is>
      </c>
      <c r="AG568" s="16" t="n">
        <v>26.56834116</v>
      </c>
    </row>
    <row r="569">
      <c r="A569" t="inlineStr">
        <is>
          <t>GAEM</t>
        </is>
      </c>
      <c r="B569" t="inlineStr">
        <is>
          <t>HONDURAS REP 8.625 27NOV34 144A</t>
        </is>
      </c>
      <c r="C569" t="inlineStr">
        <is>
          <t>438180AK7</t>
        </is>
      </c>
      <c r="D569" t="inlineStr">
        <is>
          <t>BR4ZLV7</t>
        </is>
      </c>
      <c r="E569" t="inlineStr">
        <is>
          <t>US438180AK75</t>
        </is>
      </c>
      <c r="F569" t="inlineStr">
        <is>
          <t>438180AK7</t>
        </is>
      </c>
      <c r="G569" s="11" t="n">
        <v>350000</v>
      </c>
      <c r="H569" s="11" t="n">
        <v>113.463</v>
      </c>
      <c r="I569" s="12" t="n">
        <v>397120.5</v>
      </c>
      <c r="J569" s="13" t="n">
        <v>0.00934195</v>
      </c>
      <c r="K569" s="14" t="n">
        <v>42501819.63562067</v>
      </c>
      <c r="L569" s="15" t="n">
        <v>1600001</v>
      </c>
      <c r="M569" s="16" t="n">
        <v>26.56362067</v>
      </c>
      <c r="N569" s="17">
        <f>_xlfn.IF(ISNUMBER(BDP($C569, "DELTA_MID")),BDP($C569, "DELTA_MID")," ")</f>
        <v/>
      </c>
      <c r="O569" s="17">
        <f>_xlfn.IF(ISNUMBER(N569),BDP($C569, "OPT_UNDL_TICKER"),"")</f>
        <v/>
      </c>
      <c r="P569" s="18">
        <f>_xlfn.IF(ISNUMBER(N569),BDP($C569, "OPT_UNDL_PX")," ")</f>
        <v/>
      </c>
      <c r="Q569" s="17">
        <f>_xlfn.IF(ISNUMBER(N569),+G569*BDP($C569, "PX_POS_MULT_FACTOR")*P569/K569," ")</f>
        <v/>
      </c>
      <c r="R569" s="18">
        <f>_xlfn.IF(OR($A569="TUA",$A569="TYA"),"",IF(ISNUMBER(BDP($C569,"DUR_ADJ_OAS_MID")),BDP($C569,"DUR_ADJ_OAS_MID"),IF(ISNUMBER(BDP($E569&amp;" ISIN","DUR_ADJ_OAS_MID")),BDP($E569&amp;" ISIN","DUR_ADJ_OAS_MID")," ")))</f>
        <v/>
      </c>
      <c r="S569" s="17">
        <f>_xlfn.IF(ISNUMBER(N569),Q569*N569,IF(ISNUMBER(R569),J569*R569," "))</f>
        <v/>
      </c>
      <c r="T569" t="inlineStr">
        <is>
          <t>438180AK7</t>
        </is>
      </c>
      <c r="U569" t="inlineStr">
        <is>
          <t>Bond</t>
        </is>
      </c>
      <c r="AG569" s="16" t="n">
        <v>26.56834116</v>
      </c>
    </row>
    <row r="570">
      <c r="A570" t="inlineStr">
        <is>
          <t>GAEM</t>
        </is>
      </c>
      <c r="B570" t="inlineStr">
        <is>
          <t>J+F LUXEMBOURG FIN 8.5 01DEC32 144A</t>
        </is>
      </c>
      <c r="C570" t="inlineStr">
        <is>
          <t>46594TAB7</t>
        </is>
      </c>
      <c r="D570" t="inlineStr">
        <is>
          <t>BWJDVK0</t>
        </is>
      </c>
      <c r="E570" t="inlineStr">
        <is>
          <t>US46594TAB70</t>
        </is>
      </c>
      <c r="F570" t="inlineStr">
        <is>
          <t>46594TAB7</t>
        </is>
      </c>
      <c r="G570" s="11" t="n">
        <v>400000</v>
      </c>
      <c r="H570" s="11" t="n">
        <v>99.98999999999999</v>
      </c>
      <c r="I570" s="12" t="n">
        <v>399960</v>
      </c>
      <c r="J570" s="13" t="n">
        <v>0.00940875</v>
      </c>
      <c r="K570" s="14" t="n">
        <v>42501819.63562067</v>
      </c>
      <c r="L570" s="15" t="n">
        <v>1600001</v>
      </c>
      <c r="M570" s="16" t="n">
        <v>26.56362067</v>
      </c>
      <c r="N570" s="17">
        <f>_xlfn.IF(ISNUMBER(BDP($C570, "DELTA_MID")),BDP($C570, "DELTA_MID")," ")</f>
        <v/>
      </c>
      <c r="O570" s="17">
        <f>_xlfn.IF(ISNUMBER(N570),BDP($C570, "OPT_UNDL_TICKER"),"")</f>
        <v/>
      </c>
      <c r="P570" s="18">
        <f>_xlfn.IF(ISNUMBER(N570),BDP($C570, "OPT_UNDL_PX")," ")</f>
        <v/>
      </c>
      <c r="Q570" s="17">
        <f>_xlfn.IF(ISNUMBER(N570),+G570*BDP($C570, "PX_POS_MULT_FACTOR")*P570/K570," ")</f>
        <v/>
      </c>
      <c r="R570" s="18">
        <f>_xlfn.IF(OR($A570="TUA",$A570="TYA"),"",IF(ISNUMBER(BDP($C570,"DUR_ADJ_OAS_MID")),BDP($C570,"DUR_ADJ_OAS_MID"),IF(ISNUMBER(BDP($E570&amp;" ISIN","DUR_ADJ_OAS_MID")),BDP($E570&amp;" ISIN","DUR_ADJ_OAS_MID")," ")))</f>
        <v/>
      </c>
      <c r="S570" s="17">
        <f>_xlfn.IF(ISNUMBER(N570),Q570*N570,IF(ISNUMBER(R570),J570*R570," "))</f>
        <v/>
      </c>
      <c r="T570" t="inlineStr">
        <is>
          <t>46594TAB7</t>
        </is>
      </c>
      <c r="U570" t="inlineStr">
        <is>
          <t>Bond</t>
        </is>
      </c>
      <c r="AG570" s="16" t="n">
        <v>26.56834116</v>
      </c>
    </row>
    <row r="571">
      <c r="A571" t="inlineStr">
        <is>
          <t>GAEM</t>
        </is>
      </c>
      <c r="B571" t="inlineStr">
        <is>
          <t>KINGSTON ARPT REV 6.75 15DEC36 144A</t>
        </is>
      </c>
      <c r="C571" t="inlineStr">
        <is>
          <t>49647QAA6</t>
        </is>
      </c>
      <c r="D571" t="inlineStr">
        <is>
          <t>BL6LXP9</t>
        </is>
      </c>
      <c r="E571" t="inlineStr">
        <is>
          <t>US49647QAA67</t>
        </is>
      </c>
      <c r="F571" t="inlineStr">
        <is>
          <t>49647QAA6</t>
        </is>
      </c>
      <c r="G571" s="11" t="n">
        <v>199793.43</v>
      </c>
      <c r="H571" s="11" t="n">
        <v>99.7</v>
      </c>
      <c r="I571" s="12" t="n">
        <v>199194.05</v>
      </c>
      <c r="J571" s="13" t="n">
        <v>0.00468589</v>
      </c>
      <c r="K571" s="14" t="n">
        <v>42501819.63562067</v>
      </c>
      <c r="L571" s="15" t="n">
        <v>1600001</v>
      </c>
      <c r="M571" s="16" t="n">
        <v>26.56362067</v>
      </c>
      <c r="N571" s="17">
        <f>_xlfn.IF(ISNUMBER(BDP($C571, "DELTA_MID")),BDP($C571, "DELTA_MID")," ")</f>
        <v/>
      </c>
      <c r="O571" s="17">
        <f>_xlfn.IF(ISNUMBER(N571),BDP($C571, "OPT_UNDL_TICKER"),"")</f>
        <v/>
      </c>
      <c r="P571" s="18">
        <f>_xlfn.IF(ISNUMBER(N571),BDP($C571, "OPT_UNDL_PX")," ")</f>
        <v/>
      </c>
      <c r="Q571" s="17">
        <f>_xlfn.IF(ISNUMBER(N571),+G571*BDP($C571, "PX_POS_MULT_FACTOR")*P571/K571," ")</f>
        <v/>
      </c>
      <c r="R571" s="18">
        <f>_xlfn.IF(OR($A571="TUA",$A571="TYA"),"",IF(ISNUMBER(BDP($C571,"DUR_ADJ_OAS_MID")),BDP($C571,"DUR_ADJ_OAS_MID"),IF(ISNUMBER(BDP($E571&amp;" ISIN","DUR_ADJ_OAS_MID")),BDP($E571&amp;" ISIN","DUR_ADJ_OAS_MID")," ")))</f>
        <v/>
      </c>
      <c r="S571" s="17">
        <f>_xlfn.IF(ISNUMBER(N571),Q571*N571,IF(ISNUMBER(R571),J571*R571," "))</f>
        <v/>
      </c>
      <c r="T571" t="inlineStr">
        <is>
          <t>49647QAA6</t>
        </is>
      </c>
      <c r="U571" t="inlineStr">
        <is>
          <t>Bond</t>
        </is>
      </c>
      <c r="AG571" s="16" t="n">
        <v>26.56834116</v>
      </c>
    </row>
    <row r="572">
      <c r="A572" t="inlineStr">
        <is>
          <t>GAEM</t>
        </is>
      </c>
      <c r="B572" t="inlineStr">
        <is>
          <t>LNZAV 7.95 01/26/32 Corp</t>
        </is>
      </c>
      <c r="C572" t="inlineStr">
        <is>
          <t>50206BAA0</t>
        </is>
      </c>
      <c r="D572" t="inlineStr">
        <is>
          <t>BS600D2</t>
        </is>
      </c>
      <c r="E572" t="inlineStr">
        <is>
          <t>US50206BAA08</t>
        </is>
      </c>
      <c r="F572" t="inlineStr">
        <is>
          <t>50206BAA0</t>
        </is>
      </c>
      <c r="G572" s="11" t="n">
        <v>200000</v>
      </c>
      <c r="H572" s="11" t="n">
        <v>103.8611</v>
      </c>
      <c r="I572" s="12" t="n">
        <v>207722.2</v>
      </c>
      <c r="J572" s="13" t="n">
        <v>0.0048865</v>
      </c>
      <c r="K572" s="14" t="n">
        <v>42501819.63562067</v>
      </c>
      <c r="L572" s="15" t="n">
        <v>1600001</v>
      </c>
      <c r="M572" s="16" t="n">
        <v>26.56362067</v>
      </c>
      <c r="N572" s="17">
        <f>_xlfn.IF(ISNUMBER(BDP($C572, "DELTA_MID")),BDP($C572, "DELTA_MID")," ")</f>
        <v/>
      </c>
      <c r="O572" s="17">
        <f>_xlfn.IF(ISNUMBER(N572),BDP($C572, "OPT_UNDL_TICKER"),"")</f>
        <v/>
      </c>
      <c r="P572" s="18">
        <f>_xlfn.IF(ISNUMBER(N572),BDP($C572, "OPT_UNDL_PX")," ")</f>
        <v/>
      </c>
      <c r="Q572" s="17">
        <f>_xlfn.IF(ISNUMBER(N572),+G572*BDP($C572, "PX_POS_MULT_FACTOR")*P572/K572," ")</f>
        <v/>
      </c>
      <c r="R572" s="18">
        <f>_xlfn.IF(OR($A572="TUA",$A572="TYA"),"",IF(ISNUMBER(BDP($C572,"DUR_ADJ_OAS_MID")),BDP($C572,"DUR_ADJ_OAS_MID"),IF(ISNUMBER(BDP($E572&amp;" ISIN","DUR_ADJ_OAS_MID")),BDP($E572&amp;" ISIN","DUR_ADJ_OAS_MID")," ")))</f>
        <v/>
      </c>
      <c r="S572" s="17">
        <f>_xlfn.IF(ISNUMBER(N572),Q572*N572,IF(ISNUMBER(R572),J572*R572," "))</f>
        <v/>
      </c>
      <c r="T572" t="inlineStr">
        <is>
          <t>50206BAA0</t>
        </is>
      </c>
      <c r="U572" t="inlineStr">
        <is>
          <t>Bond</t>
        </is>
      </c>
      <c r="AG572" s="16" t="n">
        <v>26.56834116</v>
      </c>
    </row>
    <row r="573">
      <c r="A573" t="inlineStr">
        <is>
          <t>GAEM</t>
        </is>
      </c>
      <c r="B573" t="inlineStr">
        <is>
          <t>MINERVA LUXEMBOURG 7.5 22APR36 144A</t>
        </is>
      </c>
      <c r="C573" t="inlineStr">
        <is>
          <t>603374AK5</t>
        </is>
      </c>
      <c r="D573" t="inlineStr">
        <is>
          <t>BPDJ2C4</t>
        </is>
      </c>
      <c r="E573" t="inlineStr">
        <is>
          <t>US603374AK54</t>
        </is>
      </c>
      <c r="F573" t="inlineStr">
        <is>
          <t>603374AK5</t>
        </is>
      </c>
      <c r="G573" s="11" t="n">
        <v>650000</v>
      </c>
      <c r="H573" s="11" t="n">
        <v>93.375</v>
      </c>
      <c r="I573" s="12" t="n">
        <v>606937.5</v>
      </c>
      <c r="J573" s="13" t="n">
        <v>0.01427773</v>
      </c>
      <c r="K573" s="14" t="n">
        <v>42501819.63562067</v>
      </c>
      <c r="L573" s="15" t="n">
        <v>1600001</v>
      </c>
      <c r="M573" s="16" t="n">
        <v>26.56362067</v>
      </c>
      <c r="N573" s="17">
        <f>_xlfn.IF(ISNUMBER(BDP($C573, "DELTA_MID")),BDP($C573, "DELTA_MID")," ")</f>
        <v/>
      </c>
      <c r="O573" s="17">
        <f>_xlfn.IF(ISNUMBER(N573),BDP($C573, "OPT_UNDL_TICKER"),"")</f>
        <v/>
      </c>
      <c r="P573" s="18">
        <f>_xlfn.IF(ISNUMBER(N573),BDP($C573, "OPT_UNDL_PX")," ")</f>
        <v/>
      </c>
      <c r="Q573" s="17">
        <f>_xlfn.IF(ISNUMBER(N573),+G573*BDP($C573, "PX_POS_MULT_FACTOR")*P573/K573," ")</f>
        <v/>
      </c>
      <c r="R573" s="18">
        <f>_xlfn.IF(OR($A573="TUA",$A573="TYA"),"",IF(ISNUMBER(BDP($C573,"DUR_ADJ_OAS_MID")),BDP($C573,"DUR_ADJ_OAS_MID"),IF(ISNUMBER(BDP($E573&amp;" ISIN","DUR_ADJ_OAS_MID")),BDP($E573&amp;" ISIN","DUR_ADJ_OAS_MID")," ")))</f>
        <v/>
      </c>
      <c r="S573" s="17">
        <f>_xlfn.IF(ISNUMBER(N573),Q573*N573,IF(ISNUMBER(R573),J573*R573," "))</f>
        <v/>
      </c>
      <c r="T573" t="inlineStr">
        <is>
          <t>603374AK5</t>
        </is>
      </c>
      <c r="U573" t="inlineStr">
        <is>
          <t>Bond</t>
        </is>
      </c>
      <c r="AG573" s="16" t="n">
        <v>26.56834116</v>
      </c>
    </row>
    <row r="574">
      <c r="A574" t="inlineStr">
        <is>
          <t>GAEM</t>
        </is>
      </c>
      <c r="B574" t="inlineStr">
        <is>
          <t>NEUQUEN PROV 7.35 25AUG34 144A</t>
        </is>
      </c>
      <c r="C574" t="inlineStr">
        <is>
          <t>64131GAB8</t>
        </is>
      </c>
      <c r="D574" t="inlineStr">
        <is>
          <t>9ABQSLU</t>
        </is>
      </c>
      <c r="E574" t="inlineStr">
        <is>
          <t>US64131GAB86</t>
        </is>
      </c>
      <c r="F574" t="inlineStr">
        <is>
          <t>64131GAB8</t>
        </is>
      </c>
      <c r="G574" s="11" t="n">
        <v>500000</v>
      </c>
      <c r="H574" s="11" t="n">
        <v>97.5</v>
      </c>
      <c r="I574" s="12" t="n">
        <v>487500</v>
      </c>
      <c r="J574" s="13" t="n">
        <v>0.01146806</v>
      </c>
      <c r="K574" s="14" t="n">
        <v>42501819.63562067</v>
      </c>
      <c r="L574" s="15" t="n">
        <v>1600001</v>
      </c>
      <c r="M574" s="16" t="n">
        <v>26.56362067</v>
      </c>
      <c r="N574" s="17">
        <f>_xlfn.IF(ISNUMBER(BDP($C574, "DELTA_MID")),BDP($C574, "DELTA_MID")," ")</f>
        <v/>
      </c>
      <c r="O574" s="17">
        <f>_xlfn.IF(ISNUMBER(N574),BDP($C574, "OPT_UNDL_TICKER"),"")</f>
        <v/>
      </c>
      <c r="P574" s="18">
        <f>_xlfn.IF(ISNUMBER(N574),BDP($C574, "OPT_UNDL_PX")," ")</f>
        <v/>
      </c>
      <c r="Q574" s="17">
        <f>_xlfn.IF(ISNUMBER(N574),+G574*BDP($C574, "PX_POS_MULT_FACTOR")*P574/K574," ")</f>
        <v/>
      </c>
      <c r="R574" s="18">
        <f>_xlfn.IF(OR($A574="TUA",$A574="TYA"),"",IF(ISNUMBER(BDP($C574,"DUR_ADJ_OAS_MID")),BDP($C574,"DUR_ADJ_OAS_MID"),IF(ISNUMBER(BDP($E574&amp;" ISIN","DUR_ADJ_OAS_MID")),BDP($E574&amp;" ISIN","DUR_ADJ_OAS_MID")," ")))</f>
        <v/>
      </c>
      <c r="S574" s="17">
        <f>_xlfn.IF(ISNUMBER(N574),Q574*N574,IF(ISNUMBER(R574),J574*R574," "))</f>
        <v/>
      </c>
      <c r="T574" t="inlineStr">
        <is>
          <t>64131GAB8</t>
        </is>
      </c>
      <c r="U574" t="inlineStr">
        <is>
          <t>Bond</t>
        </is>
      </c>
      <c r="AG574" s="16" t="n">
        <v>26.56834116</v>
      </c>
    </row>
    <row r="575">
      <c r="A575" t="inlineStr">
        <is>
          <t>GAEM</t>
        </is>
      </c>
      <c r="B575" t="inlineStr">
        <is>
          <t>PAMPA ENERGIA S A 7.75 14NOV37 144A</t>
        </is>
      </c>
      <c r="C575" t="inlineStr">
        <is>
          <t>697660AG3</t>
        </is>
      </c>
      <c r="D575" t="inlineStr">
        <is>
          <t>BSSBP94</t>
        </is>
      </c>
      <c r="E575" t="inlineStr">
        <is>
          <t>US697660AG30</t>
        </is>
      </c>
      <c r="F575" t="inlineStr">
        <is>
          <t>697660AG3</t>
        </is>
      </c>
      <c r="G575" s="11" t="n">
        <v>500000</v>
      </c>
      <c r="H575" s="11" t="n">
        <v>100.5</v>
      </c>
      <c r="I575" s="12" t="n">
        <v>502500</v>
      </c>
      <c r="J575" s="13" t="n">
        <v>0.01182092</v>
      </c>
      <c r="K575" s="14" t="n">
        <v>42501819.63562067</v>
      </c>
      <c r="L575" s="15" t="n">
        <v>1600001</v>
      </c>
      <c r="M575" s="16" t="n">
        <v>26.56362067</v>
      </c>
      <c r="N575" s="17">
        <f>_xlfn.IF(ISNUMBER(BDP($C575, "DELTA_MID")),BDP($C575, "DELTA_MID")," ")</f>
        <v/>
      </c>
      <c r="O575" s="17">
        <f>_xlfn.IF(ISNUMBER(N575),BDP($C575, "OPT_UNDL_TICKER"),"")</f>
        <v/>
      </c>
      <c r="P575" s="18">
        <f>_xlfn.IF(ISNUMBER(N575),BDP($C575, "OPT_UNDL_PX")," ")</f>
        <v/>
      </c>
      <c r="Q575" s="17">
        <f>_xlfn.IF(ISNUMBER(N575),+G575*BDP($C575, "PX_POS_MULT_FACTOR")*P575/K575," ")</f>
        <v/>
      </c>
      <c r="R575" s="18">
        <f>_xlfn.IF(OR($A575="TUA",$A575="TYA"),"",IF(ISNUMBER(BDP($C575,"DUR_ADJ_OAS_MID")),BDP($C575,"DUR_ADJ_OAS_MID"),IF(ISNUMBER(BDP($E575&amp;" ISIN","DUR_ADJ_OAS_MID")),BDP($E575&amp;" ISIN","DUR_ADJ_OAS_MID")," ")))</f>
        <v/>
      </c>
      <c r="S575" s="17">
        <f>_xlfn.IF(ISNUMBER(N575),Q575*N575,IF(ISNUMBER(R575),J575*R575," "))</f>
        <v/>
      </c>
      <c r="T575" t="inlineStr">
        <is>
          <t>697660AG3</t>
        </is>
      </c>
      <c r="U575" t="inlineStr">
        <is>
          <t>Bond</t>
        </is>
      </c>
      <c r="AG575" s="16" t="n">
        <v>26.56834116</v>
      </c>
    </row>
    <row r="576">
      <c r="A576" t="inlineStr">
        <is>
          <t>GAEM</t>
        </is>
      </c>
      <c r="B576" t="inlineStr">
        <is>
          <t>PEMEX 6 5/8 06/15/35 Corp</t>
        </is>
      </c>
      <c r="C576" t="inlineStr">
        <is>
          <t>706451BG5</t>
        </is>
      </c>
      <c r="D576" t="inlineStr">
        <is>
          <t>B0Z2BX0</t>
        </is>
      </c>
      <c r="E576" t="inlineStr">
        <is>
          <t>US706451BG56</t>
        </is>
      </c>
      <c r="F576" t="inlineStr">
        <is>
          <t>706451BG5</t>
        </is>
      </c>
      <c r="G576" s="11" t="n">
        <v>780000</v>
      </c>
      <c r="H576" s="11" t="n">
        <v>93.260835</v>
      </c>
      <c r="I576" s="12" t="n">
        <v>727434.51</v>
      </c>
      <c r="J576" s="13" t="n">
        <v>0.01711233</v>
      </c>
      <c r="K576" s="14" t="n">
        <v>42501819.63562067</v>
      </c>
      <c r="L576" s="15" t="n">
        <v>1600001</v>
      </c>
      <c r="M576" s="16" t="n">
        <v>26.56362067</v>
      </c>
      <c r="N576" s="17">
        <f>_xlfn.IF(ISNUMBER(BDP($C576, "DELTA_MID")),BDP($C576, "DELTA_MID")," ")</f>
        <v/>
      </c>
      <c r="O576" s="17">
        <f>_xlfn.IF(ISNUMBER(N576),BDP($C576, "OPT_UNDL_TICKER"),"")</f>
        <v/>
      </c>
      <c r="P576" s="18">
        <f>_xlfn.IF(ISNUMBER(N576),BDP($C576, "OPT_UNDL_PX")," ")</f>
        <v/>
      </c>
      <c r="Q576" s="17">
        <f>_xlfn.IF(ISNUMBER(N576),+G576*BDP($C576, "PX_POS_MULT_FACTOR")*P576/K576," ")</f>
        <v/>
      </c>
      <c r="R576" s="18">
        <f>_xlfn.IF(OR($A576="TUA",$A576="TYA"),"",IF(ISNUMBER(BDP($C576,"DUR_ADJ_OAS_MID")),BDP($C576,"DUR_ADJ_OAS_MID"),IF(ISNUMBER(BDP($E576&amp;" ISIN","DUR_ADJ_OAS_MID")),BDP($E576&amp;" ISIN","DUR_ADJ_OAS_MID")," ")))</f>
        <v/>
      </c>
      <c r="S576" s="17">
        <f>_xlfn.IF(ISNUMBER(N576),Q576*N576,IF(ISNUMBER(R576),J576*R576," "))</f>
        <v/>
      </c>
      <c r="T576" t="inlineStr">
        <is>
          <t>706451BG5</t>
        </is>
      </c>
      <c r="U576" t="inlineStr">
        <is>
          <t>Bond</t>
        </is>
      </c>
      <c r="AG576" s="16" t="n">
        <v>26.56834116</v>
      </c>
    </row>
    <row r="577">
      <c r="A577" t="inlineStr">
        <is>
          <t>GAEM</t>
        </is>
      </c>
      <c r="B577" t="inlineStr">
        <is>
          <t>PEMEX 7.69 01/23/50 Corp</t>
        </is>
      </c>
      <c r="C577" t="inlineStr">
        <is>
          <t>71654QDD1</t>
        </is>
      </c>
      <c r="D577" t="inlineStr">
        <is>
          <t>BMYVTL6</t>
        </is>
      </c>
      <c r="E577" t="inlineStr">
        <is>
          <t>US71654QDD16</t>
        </is>
      </c>
      <c r="F577" t="inlineStr">
        <is>
          <t>71654QDD1</t>
        </is>
      </c>
      <c r="G577" s="11" t="n">
        <v>1100000</v>
      </c>
      <c r="H577" s="11" t="n">
        <v>88.795</v>
      </c>
      <c r="I577" s="12" t="n">
        <v>976745</v>
      </c>
      <c r="J577" s="13" t="n">
        <v>0.02297717</v>
      </c>
      <c r="K577" s="14" t="n">
        <v>42501819.63562067</v>
      </c>
      <c r="L577" s="15" t="n">
        <v>1600001</v>
      </c>
      <c r="M577" s="16" t="n">
        <v>26.56362067</v>
      </c>
      <c r="N577" s="17">
        <f>_xlfn.IF(ISNUMBER(BDP($C577, "DELTA_MID")),BDP($C577, "DELTA_MID")," ")</f>
        <v/>
      </c>
      <c r="O577" s="17">
        <f>_xlfn.IF(ISNUMBER(N577),BDP($C577, "OPT_UNDL_TICKER"),"")</f>
        <v/>
      </c>
      <c r="P577" s="18">
        <f>_xlfn.IF(ISNUMBER(N577),BDP($C577, "OPT_UNDL_PX")," ")</f>
        <v/>
      </c>
      <c r="Q577" s="17">
        <f>_xlfn.IF(ISNUMBER(N577),+G577*BDP($C577, "PX_POS_MULT_FACTOR")*P577/K577," ")</f>
        <v/>
      </c>
      <c r="R577" s="18">
        <f>_xlfn.IF(OR($A577="TUA",$A577="TYA"),"",IF(ISNUMBER(BDP($C577,"DUR_ADJ_OAS_MID")),BDP($C577,"DUR_ADJ_OAS_MID"),IF(ISNUMBER(BDP($E577&amp;" ISIN","DUR_ADJ_OAS_MID")),BDP($E577&amp;" ISIN","DUR_ADJ_OAS_MID")," ")))</f>
        <v/>
      </c>
      <c r="S577" s="17">
        <f>_xlfn.IF(ISNUMBER(N577),Q577*N577,IF(ISNUMBER(R577),J577*R577," "))</f>
        <v/>
      </c>
      <c r="T577" t="inlineStr">
        <is>
          <t>71654QDD1</t>
        </is>
      </c>
      <c r="U577" t="inlineStr">
        <is>
          <t>Bond</t>
        </is>
      </c>
      <c r="AG577" s="16" t="n">
        <v>26.56834116</v>
      </c>
    </row>
    <row r="578">
      <c r="A578" t="inlineStr">
        <is>
          <t>GAEM</t>
        </is>
      </c>
      <c r="B578" t="inlineStr">
        <is>
          <t>PEMEX 5.95 01/28/31 Corp</t>
        </is>
      </c>
      <c r="C578" t="inlineStr">
        <is>
          <t>71654QDE9</t>
        </is>
      </c>
      <c r="D578" t="inlineStr">
        <is>
          <t>BLNBRW7</t>
        </is>
      </c>
      <c r="E578" t="inlineStr">
        <is>
          <t>US71654QDE98</t>
        </is>
      </c>
      <c r="F578" t="inlineStr">
        <is>
          <t>71654QDE9</t>
        </is>
      </c>
      <c r="G578" s="11" t="n">
        <v>800000</v>
      </c>
      <c r="H578" s="11" t="n">
        <v>97.72568</v>
      </c>
      <c r="I578" s="12" t="n">
        <v>781805.4399999999</v>
      </c>
      <c r="J578" s="13" t="n">
        <v>0.01839137</v>
      </c>
      <c r="K578" s="14" t="n">
        <v>42501819.63562067</v>
      </c>
      <c r="L578" s="15" t="n">
        <v>1600001</v>
      </c>
      <c r="M578" s="16" t="n">
        <v>26.56362067</v>
      </c>
      <c r="N578" s="17">
        <f>_xlfn.IF(ISNUMBER(BDP($C578, "DELTA_MID")),BDP($C578, "DELTA_MID")," ")</f>
        <v/>
      </c>
      <c r="O578" s="17">
        <f>_xlfn.IF(ISNUMBER(N578),BDP($C578, "OPT_UNDL_TICKER"),"")</f>
        <v/>
      </c>
      <c r="P578" s="18">
        <f>_xlfn.IF(ISNUMBER(N578),BDP($C578, "OPT_UNDL_PX")," ")</f>
        <v/>
      </c>
      <c r="Q578" s="17">
        <f>_xlfn.IF(ISNUMBER(N578),+G578*BDP($C578, "PX_POS_MULT_FACTOR")*P578/K578," ")</f>
        <v/>
      </c>
      <c r="R578" s="18">
        <f>_xlfn.IF(OR($A578="TUA",$A578="TYA"),"",IF(ISNUMBER(BDP($C578,"DUR_ADJ_OAS_MID")),BDP($C578,"DUR_ADJ_OAS_MID"),IF(ISNUMBER(BDP($E578&amp;" ISIN","DUR_ADJ_OAS_MID")),BDP($E578&amp;" ISIN","DUR_ADJ_OAS_MID")," ")))</f>
        <v/>
      </c>
      <c r="S578" s="17">
        <f>_xlfn.IF(ISNUMBER(N578),Q578*N578,IF(ISNUMBER(R578),J578*R578," "))</f>
        <v/>
      </c>
      <c r="T578" t="inlineStr">
        <is>
          <t>71654QDE9</t>
        </is>
      </c>
      <c r="U578" t="inlineStr">
        <is>
          <t>Bond</t>
        </is>
      </c>
      <c r="AG578" s="16" t="n">
        <v>26.56834116</v>
      </c>
    </row>
    <row r="579">
      <c r="A579" t="inlineStr">
        <is>
          <t>GAEM</t>
        </is>
      </c>
      <c r="B579" t="inlineStr">
        <is>
          <t>PETROLEOS MEXICANOS 10.0 07FEB33</t>
        </is>
      </c>
      <c r="C579" t="inlineStr">
        <is>
          <t>71654QDP4</t>
        </is>
      </c>
      <c r="D579" t="inlineStr">
        <is>
          <t>BQGHJ10</t>
        </is>
      </c>
      <c r="E579" t="inlineStr">
        <is>
          <t>US71654QDP46</t>
        </is>
      </c>
      <c r="F579" t="inlineStr">
        <is>
          <t>71654QDP4</t>
        </is>
      </c>
      <c r="G579" s="11" t="n">
        <v>600000</v>
      </c>
      <c r="H579" s="11" t="n">
        <v>115.068</v>
      </c>
      <c r="I579" s="12" t="n">
        <v>690408</v>
      </c>
      <c r="J579" s="13" t="n">
        <v>0.01624131</v>
      </c>
      <c r="K579" s="14" t="n">
        <v>42501819.63562067</v>
      </c>
      <c r="L579" s="15" t="n">
        <v>1600001</v>
      </c>
      <c r="M579" s="16" t="n">
        <v>26.56362067</v>
      </c>
      <c r="N579" s="17">
        <f>_xlfn.IF(ISNUMBER(BDP($C579, "DELTA_MID")),BDP($C579, "DELTA_MID")," ")</f>
        <v/>
      </c>
      <c r="O579" s="17">
        <f>_xlfn.IF(ISNUMBER(N579),BDP($C579, "OPT_UNDL_TICKER"),"")</f>
        <v/>
      </c>
      <c r="P579" s="18">
        <f>_xlfn.IF(ISNUMBER(N579),BDP($C579, "OPT_UNDL_PX")," ")</f>
        <v/>
      </c>
      <c r="Q579" s="17">
        <f>_xlfn.IF(ISNUMBER(N579),+G579*BDP($C579, "PX_POS_MULT_FACTOR")*P579/K579," ")</f>
        <v/>
      </c>
      <c r="R579" s="18">
        <f>_xlfn.IF(OR($A579="TUA",$A579="TYA"),"",IF(ISNUMBER(BDP($C579,"DUR_ADJ_OAS_MID")),BDP($C579,"DUR_ADJ_OAS_MID"),IF(ISNUMBER(BDP($E579&amp;" ISIN","DUR_ADJ_OAS_MID")),BDP($E579&amp;" ISIN","DUR_ADJ_OAS_MID")," ")))</f>
        <v/>
      </c>
      <c r="S579" s="17">
        <f>_xlfn.IF(ISNUMBER(N579),Q579*N579,IF(ISNUMBER(R579),J579*R579," "))</f>
        <v/>
      </c>
      <c r="T579" t="inlineStr">
        <is>
          <t>71654QDP4</t>
        </is>
      </c>
      <c r="U579" t="inlineStr">
        <is>
          <t>Bond</t>
        </is>
      </c>
      <c r="AG579" s="16" t="n">
        <v>26.56834116</v>
      </c>
    </row>
    <row r="580">
      <c r="A580" t="inlineStr">
        <is>
          <t>GAEM</t>
        </is>
      </c>
      <c r="B580" t="inlineStr">
        <is>
          <t>PLUSPETROL S A 8.5 30MAY32 144A</t>
        </is>
      </c>
      <c r="C580" t="inlineStr">
        <is>
          <t>72942BAA3</t>
        </is>
      </c>
      <c r="D580" t="inlineStr">
        <is>
          <t>BTJZ8Y8</t>
        </is>
      </c>
      <c r="E580" t="inlineStr">
        <is>
          <t>US72942BAA35</t>
        </is>
      </c>
      <c r="F580" t="inlineStr">
        <is>
          <t>72942BAA3</t>
        </is>
      </c>
      <c r="G580" s="11" t="n">
        <v>200000</v>
      </c>
      <c r="H580" s="11" t="n">
        <v>103.49</v>
      </c>
      <c r="I580" s="12" t="n">
        <v>206980</v>
      </c>
      <c r="J580" s="13" t="n">
        <v>0.00486904</v>
      </c>
      <c r="K580" s="14" t="n">
        <v>42501819.63562067</v>
      </c>
      <c r="L580" s="15" t="n">
        <v>1600001</v>
      </c>
      <c r="M580" s="16" t="n">
        <v>26.56362067</v>
      </c>
      <c r="N580" s="17">
        <f>_xlfn.IF(ISNUMBER(BDP($C580, "DELTA_MID")),BDP($C580, "DELTA_MID")," ")</f>
        <v/>
      </c>
      <c r="O580" s="17">
        <f>_xlfn.IF(ISNUMBER(N580),BDP($C580, "OPT_UNDL_TICKER"),"")</f>
        <v/>
      </c>
      <c r="P580" s="18">
        <f>_xlfn.IF(ISNUMBER(N580),BDP($C580, "OPT_UNDL_PX")," ")</f>
        <v/>
      </c>
      <c r="Q580" s="17">
        <f>_xlfn.IF(ISNUMBER(N580),+G580*BDP($C580, "PX_POS_MULT_FACTOR")*P580/K580," ")</f>
        <v/>
      </c>
      <c r="R580" s="18">
        <f>_xlfn.IF(OR($A580="TUA",$A580="TYA"),"",IF(ISNUMBER(BDP($C580,"DUR_ADJ_OAS_MID")),BDP($C580,"DUR_ADJ_OAS_MID"),IF(ISNUMBER(BDP($E580&amp;" ISIN","DUR_ADJ_OAS_MID")),BDP($E580&amp;" ISIN","DUR_ADJ_OAS_MID")," ")))</f>
        <v/>
      </c>
      <c r="S580" s="17">
        <f>_xlfn.IF(ISNUMBER(N580),Q580*N580,IF(ISNUMBER(R580),J580*R580," "))</f>
        <v/>
      </c>
      <c r="T580" t="inlineStr">
        <is>
          <t>72942BAA3</t>
        </is>
      </c>
      <c r="U580" t="inlineStr">
        <is>
          <t>Bond</t>
        </is>
      </c>
      <c r="AG580" s="16" t="n">
        <v>26.56834116</v>
      </c>
    </row>
    <row r="581">
      <c r="A581" t="inlineStr">
        <is>
          <t>GAEM</t>
        </is>
      </c>
      <c r="B581" t="inlineStr">
        <is>
          <t>PLUSPETROL S A 7.55 30SEP37 144A</t>
        </is>
      </c>
      <c r="C581" t="inlineStr">
        <is>
          <t>72942BAC9</t>
        </is>
      </c>
      <c r="D581" t="inlineStr">
        <is>
          <t>9ABN8ES</t>
        </is>
      </c>
      <c r="E581" t="inlineStr">
        <is>
          <t>US72942BAC90</t>
        </is>
      </c>
      <c r="F581" t="inlineStr">
        <is>
          <t>72942BAC9</t>
        </is>
      </c>
      <c r="G581" s="11" t="n">
        <v>500000</v>
      </c>
      <c r="H581" s="11" t="n">
        <v>98.1575</v>
      </c>
      <c r="I581" s="12" t="n">
        <v>490787.5</v>
      </c>
      <c r="J581" s="13" t="n">
        <v>0.0115454</v>
      </c>
      <c r="K581" s="14" t="n">
        <v>42501819.63562067</v>
      </c>
      <c r="L581" s="15" t="n">
        <v>1600001</v>
      </c>
      <c r="M581" s="16" t="n">
        <v>26.56362067</v>
      </c>
      <c r="N581" s="17">
        <f>_xlfn.IF(ISNUMBER(BDP($C581, "DELTA_MID")),BDP($C581, "DELTA_MID")," ")</f>
        <v/>
      </c>
      <c r="O581" s="17">
        <f>_xlfn.IF(ISNUMBER(N581),BDP($C581, "OPT_UNDL_TICKER"),"")</f>
        <v/>
      </c>
      <c r="P581" s="18">
        <f>_xlfn.IF(ISNUMBER(N581),BDP($C581, "OPT_UNDL_PX")," ")</f>
        <v/>
      </c>
      <c r="Q581" s="17">
        <f>_xlfn.IF(ISNUMBER(N581),+G581*BDP($C581, "PX_POS_MULT_FACTOR")*P581/K581," ")</f>
        <v/>
      </c>
      <c r="R581" s="18">
        <f>_xlfn.IF(OR($A581="TUA",$A581="TYA"),"",IF(ISNUMBER(BDP($C581,"DUR_ADJ_OAS_MID")),BDP($C581,"DUR_ADJ_OAS_MID"),IF(ISNUMBER(BDP($E581&amp;" ISIN","DUR_ADJ_OAS_MID")),BDP($E581&amp;" ISIN","DUR_ADJ_OAS_MID")," ")))</f>
        <v/>
      </c>
      <c r="S581" s="17">
        <f>_xlfn.IF(ISNUMBER(N581),Q581*N581,IF(ISNUMBER(R581),J581*R581," "))</f>
        <v/>
      </c>
      <c r="T581" t="inlineStr">
        <is>
          <t>72942BAC9</t>
        </is>
      </c>
      <c r="U581" t="inlineStr">
        <is>
          <t>Bond</t>
        </is>
      </c>
      <c r="AG581" s="16" t="n">
        <v>26.56834116</v>
      </c>
    </row>
    <row r="582">
      <c r="A582" t="inlineStr">
        <is>
          <t>GAEM</t>
        </is>
      </c>
      <c r="B582" t="inlineStr">
        <is>
          <t>SIERRACOL ENERGY A 9.0 14NOV30 144A</t>
        </is>
      </c>
      <c r="C582" t="inlineStr">
        <is>
          <t>82653NAA5</t>
        </is>
      </c>
      <c r="D582" t="inlineStr">
        <is>
          <t>BSD5PP7</t>
        </is>
      </c>
      <c r="E582" t="inlineStr">
        <is>
          <t>US82653NAA54</t>
        </is>
      </c>
      <c r="F582" t="inlineStr">
        <is>
          <t>82653NAA5</t>
        </is>
      </c>
      <c r="G582" s="11" t="n">
        <v>200000</v>
      </c>
      <c r="H582" s="11" t="n">
        <v>102.762</v>
      </c>
      <c r="I582" s="12" t="n">
        <v>205524</v>
      </c>
      <c r="J582" s="13" t="n">
        <v>0.00483479</v>
      </c>
      <c r="K582" s="14" t="n">
        <v>42501819.63562067</v>
      </c>
      <c r="L582" s="15" t="n">
        <v>1600001</v>
      </c>
      <c r="M582" s="16" t="n">
        <v>26.56362067</v>
      </c>
      <c r="N582" s="17">
        <f>_xlfn.IF(ISNUMBER(BDP($C582, "DELTA_MID")),BDP($C582, "DELTA_MID")," ")</f>
        <v/>
      </c>
      <c r="O582" s="17">
        <f>_xlfn.IF(ISNUMBER(N582),BDP($C582, "OPT_UNDL_TICKER"),"")</f>
        <v/>
      </c>
      <c r="P582" s="18">
        <f>_xlfn.IF(ISNUMBER(N582),BDP($C582, "OPT_UNDL_PX")," ")</f>
        <v/>
      </c>
      <c r="Q582" s="17">
        <f>_xlfn.IF(ISNUMBER(N582),+G582*BDP($C582, "PX_POS_MULT_FACTOR")*P582/K582," ")</f>
        <v/>
      </c>
      <c r="R582" s="18">
        <f>_xlfn.IF(OR($A582="TUA",$A582="TYA"),"",IF(ISNUMBER(BDP($C582,"DUR_ADJ_OAS_MID")),BDP($C582,"DUR_ADJ_OAS_MID"),IF(ISNUMBER(BDP($E582&amp;" ISIN","DUR_ADJ_OAS_MID")),BDP($E582&amp;" ISIN","DUR_ADJ_OAS_MID")," ")))</f>
        <v/>
      </c>
      <c r="S582" s="17">
        <f>_xlfn.IF(ISNUMBER(N582),Q582*N582,IF(ISNUMBER(R582),J582*R582," "))</f>
        <v/>
      </c>
      <c r="T582" t="inlineStr">
        <is>
          <t>82653NAA5</t>
        </is>
      </c>
      <c r="U582" t="inlineStr">
        <is>
          <t>Bond</t>
        </is>
      </c>
      <c r="AG582" s="16" t="n">
        <v>26.56834116</v>
      </c>
    </row>
    <row r="583">
      <c r="A583" t="inlineStr">
        <is>
          <t>GAEM</t>
        </is>
      </c>
      <c r="B583" t="inlineStr">
        <is>
          <t>TECPETROL S A 7.625 03NOV30 144A</t>
        </is>
      </c>
      <c r="C583" t="inlineStr">
        <is>
          <t>87876TAH7</t>
        </is>
      </c>
      <c r="D583" t="inlineStr">
        <is>
          <t>BS9B4Y1</t>
        </is>
      </c>
      <c r="E583" t="inlineStr">
        <is>
          <t>US87876TAH77</t>
        </is>
      </c>
      <c r="F583" t="inlineStr">
        <is>
          <t>87876TAH7</t>
        </is>
      </c>
      <c r="G583" s="11" t="n">
        <v>476000</v>
      </c>
      <c r="H583" s="11" t="n">
        <v>101.775</v>
      </c>
      <c r="I583" s="12" t="n">
        <v>484449</v>
      </c>
      <c r="J583" s="13" t="n">
        <v>0.01139629</v>
      </c>
      <c r="K583" s="14" t="n">
        <v>42501819.63562067</v>
      </c>
      <c r="L583" s="15" t="n">
        <v>1600001</v>
      </c>
      <c r="M583" s="16" t="n">
        <v>26.56362067</v>
      </c>
      <c r="N583" s="17">
        <f>_xlfn.IF(ISNUMBER(BDP($C583, "DELTA_MID")),BDP($C583, "DELTA_MID")," ")</f>
        <v/>
      </c>
      <c r="O583" s="17">
        <f>_xlfn.IF(ISNUMBER(N583),BDP($C583, "OPT_UNDL_TICKER"),"")</f>
        <v/>
      </c>
      <c r="P583" s="18">
        <f>_xlfn.IF(ISNUMBER(N583),BDP($C583, "OPT_UNDL_PX")," ")</f>
        <v/>
      </c>
      <c r="Q583" s="17">
        <f>_xlfn.IF(ISNUMBER(N583),+G583*BDP($C583, "PX_POS_MULT_FACTOR")*P583/K583," ")</f>
        <v/>
      </c>
      <c r="R583" s="18">
        <f>_xlfn.IF(OR($A583="TUA",$A583="TYA"),"",IF(ISNUMBER(BDP($C583,"DUR_ADJ_OAS_MID")),BDP($C583,"DUR_ADJ_OAS_MID"),IF(ISNUMBER(BDP($E583&amp;" ISIN","DUR_ADJ_OAS_MID")),BDP($E583&amp;" ISIN","DUR_ADJ_OAS_MID")," ")))</f>
        <v/>
      </c>
      <c r="S583" s="17">
        <f>_xlfn.IF(ISNUMBER(N583),Q583*N583,IF(ISNUMBER(R583),J583*R583," "))</f>
        <v/>
      </c>
      <c r="T583" t="inlineStr">
        <is>
          <t>87876TAH7</t>
        </is>
      </c>
      <c r="U583" t="inlineStr">
        <is>
          <t>Bond</t>
        </is>
      </c>
      <c r="AG583" s="16" t="n">
        <v>26.56834116</v>
      </c>
    </row>
    <row r="584">
      <c r="A584" t="inlineStr">
        <is>
          <t>GAEM</t>
        </is>
      </c>
      <c r="B584" t="inlineStr">
        <is>
          <t>TELECOM ARGENTINA 9.25 28MAY33 144A</t>
        </is>
      </c>
      <c r="C584" t="inlineStr">
        <is>
          <t>879273AV2</t>
        </is>
      </c>
      <c r="D584" t="inlineStr">
        <is>
          <t>BNSP740</t>
        </is>
      </c>
      <c r="E584" t="inlineStr">
        <is>
          <t>US879273AV26</t>
        </is>
      </c>
      <c r="F584" t="inlineStr">
        <is>
          <t>879273AV2</t>
        </is>
      </c>
      <c r="G584" s="11" t="n">
        <v>200000</v>
      </c>
      <c r="H584" s="11" t="n">
        <v>106.2959</v>
      </c>
      <c r="I584" s="12" t="n">
        <v>212591.8</v>
      </c>
      <c r="J584" s="13" t="n">
        <v>0.00500106</v>
      </c>
      <c r="K584" s="14" t="n">
        <v>42501819.63562067</v>
      </c>
      <c r="L584" s="15" t="n">
        <v>1600001</v>
      </c>
      <c r="M584" s="16" t="n">
        <v>26.56362067</v>
      </c>
      <c r="N584" s="17">
        <f>_xlfn.IF(ISNUMBER(BDP($C584, "DELTA_MID")),BDP($C584, "DELTA_MID")," ")</f>
        <v/>
      </c>
      <c r="O584" s="17">
        <f>_xlfn.IF(ISNUMBER(N584),BDP($C584, "OPT_UNDL_TICKER"),"")</f>
        <v/>
      </c>
      <c r="P584" s="18">
        <f>_xlfn.IF(ISNUMBER(N584),BDP($C584, "OPT_UNDL_PX")," ")</f>
        <v/>
      </c>
      <c r="Q584" s="17">
        <f>_xlfn.IF(ISNUMBER(N584),+G584*BDP($C584, "PX_POS_MULT_FACTOR")*P584/K584," ")</f>
        <v/>
      </c>
      <c r="R584" s="18">
        <f>_xlfn.IF(OR($A584="TUA",$A584="TYA"),"",IF(ISNUMBER(BDP($C584,"DUR_ADJ_OAS_MID")),BDP($C584,"DUR_ADJ_OAS_MID"),IF(ISNUMBER(BDP($E584&amp;" ISIN","DUR_ADJ_OAS_MID")),BDP($E584&amp;" ISIN","DUR_ADJ_OAS_MID")," ")))</f>
        <v/>
      </c>
      <c r="S584" s="17">
        <f>_xlfn.IF(ISNUMBER(N584),Q584*N584,IF(ISNUMBER(R584),J584*R584," "))</f>
        <v/>
      </c>
      <c r="T584" t="inlineStr">
        <is>
          <t>879273AV2</t>
        </is>
      </c>
      <c r="U584" t="inlineStr">
        <is>
          <t>Bond</t>
        </is>
      </c>
      <c r="AG584" s="16" t="n">
        <v>26.56834116</v>
      </c>
    </row>
    <row r="585">
      <c r="A585" t="inlineStr">
        <is>
          <t>GAEM</t>
        </is>
      </c>
      <c r="B585" t="inlineStr">
        <is>
          <t>UNITED MEXICAN STS 6.338 04MAY53</t>
        </is>
      </c>
      <c r="C585" t="inlineStr">
        <is>
          <t>91087BAX8</t>
        </is>
      </c>
      <c r="D585" t="inlineStr">
        <is>
          <t>BMWJJL2</t>
        </is>
      </c>
      <c r="E585" t="inlineStr">
        <is>
          <t>US91087BAX82</t>
        </is>
      </c>
      <c r="F585" t="inlineStr">
        <is>
          <t>91087BAX8</t>
        </is>
      </c>
      <c r="G585" s="11" t="n">
        <v>900000</v>
      </c>
      <c r="H585" s="11" t="n">
        <v>89.03400000000001</v>
      </c>
      <c r="I585" s="12" t="n">
        <v>801306</v>
      </c>
      <c r="J585" s="13" t="n">
        <v>0.0188501</v>
      </c>
      <c r="K585" s="14" t="n">
        <v>42501819.63562067</v>
      </c>
      <c r="L585" s="15" t="n">
        <v>1600001</v>
      </c>
      <c r="M585" s="16" t="n">
        <v>26.56362067</v>
      </c>
      <c r="N585" s="17">
        <f>_xlfn.IF(ISNUMBER(BDP($C585, "DELTA_MID")),BDP($C585, "DELTA_MID")," ")</f>
        <v/>
      </c>
      <c r="O585" s="17">
        <f>_xlfn.IF(ISNUMBER(N585),BDP($C585, "OPT_UNDL_TICKER"),"")</f>
        <v/>
      </c>
      <c r="P585" s="18">
        <f>_xlfn.IF(ISNUMBER(N585),BDP($C585, "OPT_UNDL_PX")," ")</f>
        <v/>
      </c>
      <c r="Q585" s="17">
        <f>_xlfn.IF(ISNUMBER(N585),+G585*BDP($C585, "PX_POS_MULT_FACTOR")*P585/K585," ")</f>
        <v/>
      </c>
      <c r="R585" s="18">
        <f>_xlfn.IF(OR($A585="TUA",$A585="TYA"),"",IF(ISNUMBER(BDP($C585,"DUR_ADJ_OAS_MID")),BDP($C585,"DUR_ADJ_OAS_MID"),IF(ISNUMBER(BDP($E585&amp;" ISIN","DUR_ADJ_OAS_MID")),BDP($E585&amp;" ISIN","DUR_ADJ_OAS_MID")," ")))</f>
        <v/>
      </c>
      <c r="S585" s="17">
        <f>_xlfn.IF(ISNUMBER(N585),Q585*N585,IF(ISNUMBER(R585),J585*R585," "))</f>
        <v/>
      </c>
      <c r="T585" t="inlineStr">
        <is>
          <t>91087BAX8</t>
        </is>
      </c>
      <c r="U585" t="inlineStr">
        <is>
          <t>Bond</t>
        </is>
      </c>
      <c r="AG585" s="16" t="n">
        <v>26.56834116</v>
      </c>
    </row>
    <row r="586">
      <c r="A586" t="inlineStr">
        <is>
          <t>GAEM</t>
        </is>
      </c>
      <c r="B586" t="inlineStr">
        <is>
          <t>UNITED MEXICAN STS 6.125 09FEB38</t>
        </is>
      </c>
      <c r="C586" t="inlineStr">
        <is>
          <t>91087BBR0</t>
        </is>
      </c>
      <c r="D586" t="inlineStr">
        <is>
          <t>BTZBRW1</t>
        </is>
      </c>
      <c r="E586" t="inlineStr">
        <is>
          <t>US91087BBR06</t>
        </is>
      </c>
      <c r="F586" t="inlineStr">
        <is>
          <t>91087BBR0</t>
        </is>
      </c>
      <c r="G586" s="11" t="n">
        <v>1200000</v>
      </c>
      <c r="H586" s="11" t="n">
        <v>94.925</v>
      </c>
      <c r="I586" s="12" t="n">
        <v>1139100</v>
      </c>
      <c r="J586" s="13" t="n">
        <v>0.02679644</v>
      </c>
      <c r="K586" s="14" t="n">
        <v>42501819.63562067</v>
      </c>
      <c r="L586" s="15" t="n">
        <v>1600001</v>
      </c>
      <c r="M586" s="16" t="n">
        <v>26.56362067</v>
      </c>
      <c r="N586" s="17">
        <f>_xlfn.IF(ISNUMBER(BDP($C586, "DELTA_MID")),BDP($C586, "DELTA_MID")," ")</f>
        <v/>
      </c>
      <c r="O586" s="17">
        <f>_xlfn.IF(ISNUMBER(N586),BDP($C586, "OPT_UNDL_TICKER"),"")</f>
        <v/>
      </c>
      <c r="P586" s="18">
        <f>_xlfn.IF(ISNUMBER(N586),BDP($C586, "OPT_UNDL_PX")," ")</f>
        <v/>
      </c>
      <c r="Q586" s="17">
        <f>_xlfn.IF(ISNUMBER(N586),+G586*BDP($C586, "PX_POS_MULT_FACTOR")*P586/K586," ")</f>
        <v/>
      </c>
      <c r="R586" s="18">
        <f>_xlfn.IF(OR($A586="TUA",$A586="TYA"),"",IF(ISNUMBER(BDP($C586,"DUR_ADJ_OAS_MID")),BDP($C586,"DUR_ADJ_OAS_MID"),IF(ISNUMBER(BDP($E586&amp;" ISIN","DUR_ADJ_OAS_MID")),BDP($E586&amp;" ISIN","DUR_ADJ_OAS_MID")," ")))</f>
        <v/>
      </c>
      <c r="S586" s="17">
        <f>_xlfn.IF(ISNUMBER(N586),Q586*N586,IF(ISNUMBER(R586),J586*R586," "))</f>
        <v/>
      </c>
      <c r="T586" t="inlineStr">
        <is>
          <t>91087BBR0</t>
        </is>
      </c>
      <c r="U586" t="inlineStr">
        <is>
          <t>Bond</t>
        </is>
      </c>
      <c r="AG586" s="16" t="n">
        <v>26.56834116</v>
      </c>
    </row>
    <row r="587">
      <c r="A587" t="inlineStr">
        <is>
          <t>GAEM</t>
        </is>
      </c>
      <c r="B587" t="inlineStr">
        <is>
          <t>VISTA ENERGY ARG 7.875 08APR38 144A</t>
        </is>
      </c>
      <c r="C587" t="inlineStr">
        <is>
          <t>92841RAC4</t>
        </is>
      </c>
      <c r="D587" t="inlineStr">
        <is>
          <t>BTWQV49</t>
        </is>
      </c>
      <c r="E587" t="inlineStr">
        <is>
          <t>US92841RAC43</t>
        </is>
      </c>
      <c r="F587" t="inlineStr">
        <is>
          <t>92841RAC4</t>
        </is>
      </c>
      <c r="G587" s="11" t="n">
        <v>100000</v>
      </c>
      <c r="H587" s="11" t="n">
        <v>101.52</v>
      </c>
      <c r="I587" s="12" t="n">
        <v>101520</v>
      </c>
      <c r="J587" s="13" t="n">
        <v>0.00238818</v>
      </c>
      <c r="K587" s="14" t="n">
        <v>42501819.63562067</v>
      </c>
      <c r="L587" s="15" t="n">
        <v>1600001</v>
      </c>
      <c r="M587" s="16" t="n">
        <v>26.56362067</v>
      </c>
      <c r="N587" s="17">
        <f>_xlfn.IF(ISNUMBER(BDP($C587, "DELTA_MID")),BDP($C587, "DELTA_MID")," ")</f>
        <v/>
      </c>
      <c r="O587" s="17">
        <f>_xlfn.IF(ISNUMBER(N587),BDP($C587, "OPT_UNDL_TICKER"),"")</f>
        <v/>
      </c>
      <c r="P587" s="18">
        <f>_xlfn.IF(ISNUMBER(N587),BDP($C587, "OPT_UNDL_PX")," ")</f>
        <v/>
      </c>
      <c r="Q587" s="17">
        <f>_xlfn.IF(ISNUMBER(N587),+G587*BDP($C587, "PX_POS_MULT_FACTOR")*P587/K587," ")</f>
        <v/>
      </c>
      <c r="R587" s="18">
        <f>_xlfn.IF(OR($A587="TUA",$A587="TYA"),"",IF(ISNUMBER(BDP($C587,"DUR_ADJ_OAS_MID")),BDP($C587,"DUR_ADJ_OAS_MID"),IF(ISNUMBER(BDP($E587&amp;" ISIN","DUR_ADJ_OAS_MID")),BDP($E587&amp;" ISIN","DUR_ADJ_OAS_MID")," ")))</f>
        <v/>
      </c>
      <c r="S587" s="17">
        <f>_xlfn.IF(ISNUMBER(N587),Q587*N587,IF(ISNUMBER(R587),J587*R587," "))</f>
        <v/>
      </c>
      <c r="T587" t="inlineStr">
        <is>
          <t>92841RAC4</t>
        </is>
      </c>
      <c r="U587" t="inlineStr">
        <is>
          <t>Bond</t>
        </is>
      </c>
      <c r="AG587" s="16" t="n">
        <v>26.56834116</v>
      </c>
    </row>
    <row r="588">
      <c r="A588" t="inlineStr">
        <is>
          <t>GAEM</t>
        </is>
      </c>
      <c r="B588" t="inlineStr">
        <is>
          <t>VOLCAN COMPANIA MI 8.5 28OCT32 144A</t>
        </is>
      </c>
      <c r="C588" t="inlineStr">
        <is>
          <t>92863UAD8</t>
        </is>
      </c>
      <c r="D588" t="inlineStr">
        <is>
          <t>BQ3R8V6</t>
        </is>
      </c>
      <c r="E588" t="inlineStr">
        <is>
          <t>US92863UAD81</t>
        </is>
      </c>
      <c r="F588" t="inlineStr">
        <is>
          <t>92863UAD8</t>
        </is>
      </c>
      <c r="G588" s="11" t="n">
        <v>500000</v>
      </c>
      <c r="H588" s="11" t="n">
        <v>103.885</v>
      </c>
      <c r="I588" s="12" t="n">
        <v>519425</v>
      </c>
      <c r="J588" s="13" t="n">
        <v>0.01221907</v>
      </c>
      <c r="K588" s="14" t="n">
        <v>42501819.63562067</v>
      </c>
      <c r="L588" s="15" t="n">
        <v>1600001</v>
      </c>
      <c r="M588" s="16" t="n">
        <v>26.56362067</v>
      </c>
      <c r="N588" s="17">
        <f>_xlfn.IF(ISNUMBER(BDP($C588, "DELTA_MID")),BDP($C588, "DELTA_MID")," ")</f>
        <v/>
      </c>
      <c r="O588" s="17">
        <f>_xlfn.IF(ISNUMBER(N588),BDP($C588, "OPT_UNDL_TICKER"),"")</f>
        <v/>
      </c>
      <c r="P588" s="18">
        <f>_xlfn.IF(ISNUMBER(N588),BDP($C588, "OPT_UNDL_PX")," ")</f>
        <v/>
      </c>
      <c r="Q588" s="17">
        <f>_xlfn.IF(ISNUMBER(N588),+G588*BDP($C588, "PX_POS_MULT_FACTOR")*P588/K588," ")</f>
        <v/>
      </c>
      <c r="R588" s="18">
        <f>_xlfn.IF(OR($A588="TUA",$A588="TYA"),"",IF(ISNUMBER(BDP($C588,"DUR_ADJ_OAS_MID")),BDP($C588,"DUR_ADJ_OAS_MID"),IF(ISNUMBER(BDP($E588&amp;" ISIN","DUR_ADJ_OAS_MID")),BDP($E588&amp;" ISIN","DUR_ADJ_OAS_MID")," ")))</f>
        <v/>
      </c>
      <c r="S588" s="17">
        <f>_xlfn.IF(ISNUMBER(N588),Q588*N588,IF(ISNUMBER(R588),J588*R588," "))</f>
        <v/>
      </c>
      <c r="T588" t="inlineStr">
        <is>
          <t>92863UAD8</t>
        </is>
      </c>
      <c r="U588" t="inlineStr">
        <is>
          <t>Bond</t>
        </is>
      </c>
      <c r="AG588" s="16" t="n">
        <v>26.56834116</v>
      </c>
    </row>
    <row r="589">
      <c r="A589" t="inlineStr">
        <is>
          <t>GAEM</t>
        </is>
      </c>
      <c r="B589" t="inlineStr">
        <is>
          <t>YPF SOCIEDAD ANON 8.25 17JAN34 144A</t>
        </is>
      </c>
      <c r="C589" t="inlineStr">
        <is>
          <t>984245BB5</t>
        </is>
      </c>
      <c r="D589" t="inlineStr">
        <is>
          <t>BTHSP82</t>
        </is>
      </c>
      <c r="E589" t="inlineStr">
        <is>
          <t>US984245BB55</t>
        </is>
      </c>
      <c r="F589" t="inlineStr">
        <is>
          <t>984245BB5</t>
        </is>
      </c>
      <c r="G589" s="11" t="n">
        <v>250000</v>
      </c>
      <c r="H589" s="11" t="n">
        <v>102.4134</v>
      </c>
      <c r="I589" s="12" t="n">
        <v>256033.5</v>
      </c>
      <c r="J589" s="13" t="n">
        <v>0.00602299</v>
      </c>
      <c r="K589" s="14" t="n">
        <v>42501819.63562067</v>
      </c>
      <c r="L589" s="15" t="n">
        <v>1600001</v>
      </c>
      <c r="M589" s="16" t="n">
        <v>26.56362067</v>
      </c>
      <c r="N589" s="17">
        <f>_xlfn.IF(ISNUMBER(BDP($C589, "DELTA_MID")),BDP($C589, "DELTA_MID")," ")</f>
        <v/>
      </c>
      <c r="O589" s="17">
        <f>_xlfn.IF(ISNUMBER(N589),BDP($C589, "OPT_UNDL_TICKER"),"")</f>
        <v/>
      </c>
      <c r="P589" s="18">
        <f>_xlfn.IF(ISNUMBER(N589),BDP($C589, "OPT_UNDL_PX")," ")</f>
        <v/>
      </c>
      <c r="Q589" s="17">
        <f>_xlfn.IF(ISNUMBER(N589),+G589*BDP($C589, "PX_POS_MULT_FACTOR")*P589/K589," ")</f>
        <v/>
      </c>
      <c r="R589" s="18">
        <f>_xlfn.IF(OR($A589="TUA",$A589="TYA"),"",IF(ISNUMBER(BDP($C589,"DUR_ADJ_OAS_MID")),BDP($C589,"DUR_ADJ_OAS_MID"),IF(ISNUMBER(BDP($E589&amp;" ISIN","DUR_ADJ_OAS_MID")),BDP($E589&amp;" ISIN","DUR_ADJ_OAS_MID")," ")))</f>
        <v/>
      </c>
      <c r="S589" s="17">
        <f>_xlfn.IF(ISNUMBER(N589),Q589*N589,IF(ISNUMBER(R589),J589*R589," "))</f>
        <v/>
      </c>
      <c r="T589" t="inlineStr">
        <is>
          <t>984245BB5</t>
        </is>
      </c>
      <c r="U589" t="inlineStr">
        <is>
          <t>Bond</t>
        </is>
      </c>
      <c r="AG589" s="16" t="n">
        <v>26.56834116</v>
      </c>
    </row>
    <row r="590">
      <c r="A590" t="inlineStr">
        <is>
          <t>GAEM</t>
        </is>
      </c>
      <c r="B590" t="inlineStr">
        <is>
          <t>YPF SOCIEDAD ANON 7.55 18JUN35 144A</t>
        </is>
      </c>
      <c r="C590" t="inlineStr">
        <is>
          <t>984245BC3</t>
        </is>
      </c>
      <c r="D590" t="inlineStr">
        <is>
          <t>BVMPWC5</t>
        </is>
      </c>
      <c r="E590" t="inlineStr">
        <is>
          <t>US984245BC39</t>
        </is>
      </c>
      <c r="F590" t="inlineStr">
        <is>
          <t>984245BC3</t>
        </is>
      </c>
      <c r="G590" s="11" t="n">
        <v>500000</v>
      </c>
      <c r="H590" s="11" t="n">
        <v>97.7</v>
      </c>
      <c r="I590" s="12" t="n">
        <v>488500</v>
      </c>
      <c r="J590" s="13" t="n">
        <v>0.01149158</v>
      </c>
      <c r="K590" s="14" t="n">
        <v>42501819.63562067</v>
      </c>
      <c r="L590" s="15" t="n">
        <v>1600001</v>
      </c>
      <c r="M590" s="16" t="n">
        <v>26.56362067</v>
      </c>
      <c r="N590" s="17">
        <f>_xlfn.IF(ISNUMBER(BDP($C590, "DELTA_MID")),BDP($C590, "DELTA_MID")," ")</f>
        <v/>
      </c>
      <c r="O590" s="17">
        <f>_xlfn.IF(ISNUMBER(N590),BDP($C590, "OPT_UNDL_TICKER"),"")</f>
        <v/>
      </c>
      <c r="P590" s="18">
        <f>_xlfn.IF(ISNUMBER(N590),BDP($C590, "OPT_UNDL_PX")," ")</f>
        <v/>
      </c>
      <c r="Q590" s="17">
        <f>_xlfn.IF(ISNUMBER(N590),+G590*BDP($C590, "PX_POS_MULT_FACTOR")*P590/K590," ")</f>
        <v/>
      </c>
      <c r="R590" s="18">
        <f>_xlfn.IF(OR($A590="TUA",$A590="TYA"),"",IF(ISNUMBER(BDP($C590,"DUR_ADJ_OAS_MID")),BDP($C590,"DUR_ADJ_OAS_MID"),IF(ISNUMBER(BDP($E590&amp;" ISIN","DUR_ADJ_OAS_MID")),BDP($E590&amp;" ISIN","DUR_ADJ_OAS_MID")," ")))</f>
        <v/>
      </c>
      <c r="S590" s="17">
        <f>_xlfn.IF(ISNUMBER(N590),Q590*N590,IF(ISNUMBER(R590),J590*R590," "))</f>
        <v/>
      </c>
      <c r="T590" t="inlineStr">
        <is>
          <t>984245BC3</t>
        </is>
      </c>
      <c r="U590" t="inlineStr">
        <is>
          <t>Bond</t>
        </is>
      </c>
      <c r="AG590" s="16" t="n">
        <v>26.56834116</v>
      </c>
    </row>
    <row r="591">
      <c r="A591" t="inlineStr">
        <is>
          <t>GAEM</t>
        </is>
      </c>
      <c r="B591" t="inlineStr">
        <is>
          <t>LD CELULOSE INTERNATIO 7.95 26JAN32</t>
        </is>
      </c>
      <c r="C591" t="inlineStr">
        <is>
          <t>A4S42PAA3</t>
        </is>
      </c>
      <c r="D591" t="inlineStr">
        <is>
          <t>BRV47Y2</t>
        </is>
      </c>
      <c r="E591" t="inlineStr">
        <is>
          <t>USA4S42PAA32</t>
        </is>
      </c>
      <c r="F591" t="inlineStr">
        <is>
          <t>A4S42PAA3</t>
        </is>
      </c>
      <c r="G591" s="11" t="n">
        <v>250000</v>
      </c>
      <c r="H591" s="11" t="n">
        <v>103.8611</v>
      </c>
      <c r="I591" s="12" t="n">
        <v>259652.75</v>
      </c>
      <c r="J591" s="13" t="n">
        <v>0.00610813</v>
      </c>
      <c r="K591" s="14" t="n">
        <v>42501819.63562067</v>
      </c>
      <c r="L591" s="15" t="n">
        <v>1600001</v>
      </c>
      <c r="M591" s="16" t="n">
        <v>26.56362067</v>
      </c>
      <c r="N591" s="17">
        <f>_xlfn.IF(ISNUMBER(BDP($C591, "DELTA_MID")),BDP($C591, "DELTA_MID")," ")</f>
        <v/>
      </c>
      <c r="O591" s="17">
        <f>_xlfn.IF(ISNUMBER(N591),BDP($C591, "OPT_UNDL_TICKER"),"")</f>
        <v/>
      </c>
      <c r="P591" s="18">
        <f>_xlfn.IF(ISNUMBER(N591),BDP($C591, "OPT_UNDL_PX")," ")</f>
        <v/>
      </c>
      <c r="Q591" s="17">
        <f>_xlfn.IF(ISNUMBER(N591),+G591*BDP($C591, "PX_POS_MULT_FACTOR")*P591/K591," ")</f>
        <v/>
      </c>
      <c r="R591" s="18">
        <f>_xlfn.IF(OR($A591="TUA",$A591="TYA"),"",IF(ISNUMBER(BDP($C591,"DUR_ADJ_OAS_MID")),BDP($C591,"DUR_ADJ_OAS_MID"),IF(ISNUMBER(BDP($E591&amp;" ISIN","DUR_ADJ_OAS_MID")),BDP($E591&amp;" ISIN","DUR_ADJ_OAS_MID")," ")))</f>
        <v/>
      </c>
      <c r="S591" s="17">
        <f>_xlfn.IF(ISNUMBER(N591),Q591*N591,IF(ISNUMBER(R591),J591*R591," "))</f>
        <v/>
      </c>
      <c r="T591" t="inlineStr">
        <is>
          <t>A4S42PAA3</t>
        </is>
      </c>
      <c r="U591" t="inlineStr">
        <is>
          <t>Bond</t>
        </is>
      </c>
      <c r="AG591" s="16" t="n">
        <v>26.56834116</v>
      </c>
    </row>
    <row r="592">
      <c r="A592" t="inlineStr">
        <is>
          <t>GAEM</t>
        </is>
      </c>
      <c r="B592" t="inlineStr">
        <is>
          <t>AVIANCA MIDCO 2 PLC 9.5 28JAN31</t>
        </is>
      </c>
      <c r="C592" t="inlineStr">
        <is>
          <t>G2957NAD3</t>
        </is>
      </c>
      <c r="D592" t="inlineStr">
        <is>
          <t>BSSBT69</t>
        </is>
      </c>
      <c r="E592" t="inlineStr">
        <is>
          <t>USG2957NAD33</t>
        </is>
      </c>
      <c r="F592" t="inlineStr">
        <is>
          <t>G2957NAD3</t>
        </is>
      </c>
      <c r="G592" s="11" t="n">
        <v>250000</v>
      </c>
      <c r="H592" s="11" t="n">
        <v>84.875</v>
      </c>
      <c r="I592" s="12" t="n">
        <v>212187.5</v>
      </c>
      <c r="J592" s="13" t="n">
        <v>0.00499155</v>
      </c>
      <c r="K592" s="14" t="n">
        <v>42501819.63562067</v>
      </c>
      <c r="L592" s="15" t="n">
        <v>1600001</v>
      </c>
      <c r="M592" s="16" t="n">
        <v>26.56362067</v>
      </c>
      <c r="N592" s="17">
        <f>_xlfn.IF(ISNUMBER(BDP($C592, "DELTA_MID")),BDP($C592, "DELTA_MID")," ")</f>
        <v/>
      </c>
      <c r="O592" s="17">
        <f>_xlfn.IF(ISNUMBER(N592),BDP($C592, "OPT_UNDL_TICKER"),"")</f>
        <v/>
      </c>
      <c r="P592" s="18">
        <f>_xlfn.IF(ISNUMBER(N592),BDP($C592, "OPT_UNDL_PX")," ")</f>
        <v/>
      </c>
      <c r="Q592" s="17">
        <f>_xlfn.IF(ISNUMBER(N592),+G592*BDP($C592, "PX_POS_MULT_FACTOR")*P592/K592," ")</f>
        <v/>
      </c>
      <c r="R592" s="18">
        <f>_xlfn.IF(OR($A592="TUA",$A592="TYA"),"",IF(ISNUMBER(BDP($C592,"DUR_ADJ_OAS_MID")),BDP($C592,"DUR_ADJ_OAS_MID"),IF(ISNUMBER(BDP($E592&amp;" ISIN","DUR_ADJ_OAS_MID")),BDP($E592&amp;" ISIN","DUR_ADJ_OAS_MID")," ")))</f>
        <v/>
      </c>
      <c r="S592" s="17">
        <f>_xlfn.IF(ISNUMBER(N592),Q592*N592,IF(ISNUMBER(R592),J592*R592," "))</f>
        <v/>
      </c>
      <c r="T592" t="inlineStr">
        <is>
          <t>G2957NAD3</t>
        </is>
      </c>
      <c r="U592" t="inlineStr">
        <is>
          <t>Bond</t>
        </is>
      </c>
      <c r="AG592" s="16" t="n">
        <v>26.56834116</v>
      </c>
    </row>
    <row r="593">
      <c r="A593" t="inlineStr">
        <is>
          <t>GAEM</t>
        </is>
      </c>
      <c r="B593" t="inlineStr">
        <is>
          <t>KINGSTON AIRPORT REVEN 6.75 15DEC36</t>
        </is>
      </c>
      <c r="C593" t="inlineStr">
        <is>
          <t>G5265VAA1</t>
        </is>
      </c>
      <c r="D593" t="inlineStr">
        <is>
          <t>BL54JB7</t>
        </is>
      </c>
      <c r="E593" t="inlineStr">
        <is>
          <t>USG5265VAA10</t>
        </is>
      </c>
      <c r="F593" t="inlineStr">
        <is>
          <t>G5265VAA1</t>
        </is>
      </c>
      <c r="G593" s="11" t="n">
        <v>259731.46</v>
      </c>
      <c r="H593" s="11" t="n">
        <v>99.700002</v>
      </c>
      <c r="I593" s="12" t="n">
        <v>258952.27</v>
      </c>
      <c r="J593" s="13" t="n">
        <v>0.00609165</v>
      </c>
      <c r="K593" s="14" t="n">
        <v>42501819.63562067</v>
      </c>
      <c r="L593" s="15" t="n">
        <v>1600001</v>
      </c>
      <c r="M593" s="16" t="n">
        <v>26.56362067</v>
      </c>
      <c r="N593" s="17">
        <f>_xlfn.IF(ISNUMBER(BDP($C593, "DELTA_MID")),BDP($C593, "DELTA_MID")," ")</f>
        <v/>
      </c>
      <c r="O593" s="17">
        <f>_xlfn.IF(ISNUMBER(N593),BDP($C593, "OPT_UNDL_TICKER"),"")</f>
        <v/>
      </c>
      <c r="P593" s="18">
        <f>_xlfn.IF(ISNUMBER(N593),BDP($C593, "OPT_UNDL_PX")," ")</f>
        <v/>
      </c>
      <c r="Q593" s="17">
        <f>_xlfn.IF(ISNUMBER(N593),+G593*BDP($C593, "PX_POS_MULT_FACTOR")*P593/K593," ")</f>
        <v/>
      </c>
      <c r="R593" s="18">
        <f>_xlfn.IF(OR($A593="TUA",$A593="TYA"),"",IF(ISNUMBER(BDP($C593,"DUR_ADJ_OAS_MID")),BDP($C593,"DUR_ADJ_OAS_MID"),IF(ISNUMBER(BDP($E593&amp;" ISIN","DUR_ADJ_OAS_MID")),BDP($E593&amp;" ISIN","DUR_ADJ_OAS_MID")," ")))</f>
        <v/>
      </c>
      <c r="S593" s="17">
        <f>_xlfn.IF(ISNUMBER(N593),Q593*N593,IF(ISNUMBER(R593),J593*R593," "))</f>
        <v/>
      </c>
      <c r="T593" t="inlineStr">
        <is>
          <t>G5265VAA1</t>
        </is>
      </c>
      <c r="U593" t="inlineStr">
        <is>
          <t>Bond</t>
        </is>
      </c>
      <c r="AG593" s="16" t="n">
        <v>26.56834116</v>
      </c>
    </row>
    <row r="594">
      <c r="A594" t="inlineStr">
        <is>
          <t>GAEM</t>
        </is>
      </c>
      <c r="B594" t="inlineStr">
        <is>
          <t>SAAVI ENERGIA SARL 8.875 10FEB35</t>
        </is>
      </c>
      <c r="C594" t="inlineStr">
        <is>
          <t>L02668AA6</t>
        </is>
      </c>
      <c r="D594" t="inlineStr">
        <is>
          <t>BRXZWZ9</t>
        </is>
      </c>
      <c r="E594" t="inlineStr">
        <is>
          <t>USL02668AA66</t>
        </is>
      </c>
      <c r="F594" t="inlineStr">
        <is>
          <t>L02668AA6</t>
        </is>
      </c>
      <c r="G594" s="11" t="n">
        <v>400000</v>
      </c>
      <c r="H594" s="11" t="n">
        <v>108.37</v>
      </c>
      <c r="I594" s="12" t="n">
        <v>433480</v>
      </c>
      <c r="J594" s="13" t="n">
        <v>0.01019728</v>
      </c>
      <c r="K594" s="14" t="n">
        <v>42501819.63562067</v>
      </c>
      <c r="L594" s="15" t="n">
        <v>1600001</v>
      </c>
      <c r="M594" s="16" t="n">
        <v>26.56362067</v>
      </c>
      <c r="N594" s="17">
        <f>_xlfn.IF(ISNUMBER(BDP($C594, "DELTA_MID")),BDP($C594, "DELTA_MID")," ")</f>
        <v/>
      </c>
      <c r="O594" s="17">
        <f>_xlfn.IF(ISNUMBER(N594),BDP($C594, "OPT_UNDL_TICKER"),"")</f>
        <v/>
      </c>
      <c r="P594" s="18">
        <f>_xlfn.IF(ISNUMBER(N594),BDP($C594, "OPT_UNDL_PX")," ")</f>
        <v/>
      </c>
      <c r="Q594" s="17">
        <f>_xlfn.IF(ISNUMBER(N594),+G594*BDP($C594, "PX_POS_MULT_FACTOR")*P594/K594," ")</f>
        <v/>
      </c>
      <c r="R594" s="18">
        <f>_xlfn.IF(OR($A594="TUA",$A594="TYA"),"",IF(ISNUMBER(BDP($C594,"DUR_ADJ_OAS_MID")),BDP($C594,"DUR_ADJ_OAS_MID"),IF(ISNUMBER(BDP($E594&amp;" ISIN","DUR_ADJ_OAS_MID")),BDP($E594&amp;" ISIN","DUR_ADJ_OAS_MID")," ")))</f>
        <v/>
      </c>
      <c r="S594" s="17">
        <f>_xlfn.IF(ISNUMBER(N594),Q594*N594,IF(ISNUMBER(R594),J594*R594," "))</f>
        <v/>
      </c>
      <c r="T594" t="inlineStr">
        <is>
          <t>L02668AA6</t>
        </is>
      </c>
      <c r="U594" t="inlineStr">
        <is>
          <t>Bond</t>
        </is>
      </c>
      <c r="AG594" s="16" t="n">
        <v>26.56834116</v>
      </c>
    </row>
    <row r="595">
      <c r="A595" t="inlineStr">
        <is>
          <t>GAEM</t>
        </is>
      </c>
      <c r="B595" t="inlineStr">
        <is>
          <t>AUNA SA / ONCOSALUD SA 8.75 06NOV32</t>
        </is>
      </c>
      <c r="C595" t="inlineStr">
        <is>
          <t>L04168AA5</t>
        </is>
      </c>
      <c r="D595" t="inlineStr">
        <is>
          <t>BVSYBP2</t>
        </is>
      </c>
      <c r="E595" t="inlineStr">
        <is>
          <t>USL04168AA59</t>
        </is>
      </c>
      <c r="F595" t="inlineStr">
        <is>
          <t>L04168AA5</t>
        </is>
      </c>
      <c r="G595" s="11" t="n">
        <v>150000</v>
      </c>
      <c r="H595" s="11" t="n">
        <v>100.8125</v>
      </c>
      <c r="I595" s="12" t="n">
        <v>151218.75</v>
      </c>
      <c r="J595" s="13" t="n">
        <v>0.0035573</v>
      </c>
      <c r="K595" s="14" t="n">
        <v>42501819.63562067</v>
      </c>
      <c r="L595" s="15" t="n">
        <v>1600001</v>
      </c>
      <c r="M595" s="16" t="n">
        <v>26.56362067</v>
      </c>
      <c r="N595" s="17">
        <f>_xlfn.IF(ISNUMBER(BDP($C595, "DELTA_MID")),BDP($C595, "DELTA_MID")," ")</f>
        <v/>
      </c>
      <c r="O595" s="17">
        <f>_xlfn.IF(ISNUMBER(N595),BDP($C595, "OPT_UNDL_TICKER"),"")</f>
        <v/>
      </c>
      <c r="P595" s="18">
        <f>_xlfn.IF(ISNUMBER(N595),BDP($C595, "OPT_UNDL_PX")," ")</f>
        <v/>
      </c>
      <c r="Q595" s="17">
        <f>_xlfn.IF(ISNUMBER(N595),+G595*BDP($C595, "PX_POS_MULT_FACTOR")*P595/K595," ")</f>
        <v/>
      </c>
      <c r="R595" s="18">
        <f>_xlfn.IF(OR($A595="TUA",$A595="TYA"),"",IF(ISNUMBER(BDP($C595,"DUR_ADJ_OAS_MID")),BDP($C595,"DUR_ADJ_OAS_MID"),IF(ISNUMBER(BDP($E595&amp;" ISIN","DUR_ADJ_OAS_MID")),BDP($E595&amp;" ISIN","DUR_ADJ_OAS_MID")," ")))</f>
        <v/>
      </c>
      <c r="S595" s="17">
        <f>_xlfn.IF(ISNUMBER(N595),Q595*N595,IF(ISNUMBER(R595),J595*R595," "))</f>
        <v/>
      </c>
      <c r="T595" t="inlineStr">
        <is>
          <t>L04168AA5</t>
        </is>
      </c>
      <c r="U595" t="inlineStr">
        <is>
          <t>Bond</t>
        </is>
      </c>
      <c r="AG595" s="16" t="n">
        <v>26.56834116</v>
      </c>
    </row>
    <row r="596">
      <c r="A596" t="inlineStr">
        <is>
          <t>GAEM</t>
        </is>
      </c>
      <c r="B596" t="inlineStr">
        <is>
          <t>CSN RESOURCES SA 4.625 10JUN31</t>
        </is>
      </c>
      <c r="C596" t="inlineStr">
        <is>
          <t>L21779AJ9</t>
        </is>
      </c>
      <c r="D596" t="inlineStr">
        <is>
          <t>BMZ1DZ7</t>
        </is>
      </c>
      <c r="E596" t="inlineStr">
        <is>
          <t>USL21779AJ97</t>
        </is>
      </c>
      <c r="F596" t="inlineStr">
        <is>
          <t>L21779AJ9</t>
        </is>
      </c>
      <c r="G596" s="11" t="n">
        <v>400000</v>
      </c>
      <c r="H596" s="11" t="n">
        <v>66.33499999999999</v>
      </c>
      <c r="I596" s="12" t="n">
        <v>265340</v>
      </c>
      <c r="J596" s="13" t="n">
        <v>0.00624192</v>
      </c>
      <c r="K596" s="14" t="n">
        <v>42501819.63562067</v>
      </c>
      <c r="L596" s="15" t="n">
        <v>1600001</v>
      </c>
      <c r="M596" s="16" t="n">
        <v>26.56362067</v>
      </c>
      <c r="N596" s="17">
        <f>_xlfn.IF(ISNUMBER(BDP($C596, "DELTA_MID")),BDP($C596, "DELTA_MID")," ")</f>
        <v/>
      </c>
      <c r="O596" s="17">
        <f>_xlfn.IF(ISNUMBER(N596),BDP($C596, "OPT_UNDL_TICKER"),"")</f>
        <v/>
      </c>
      <c r="P596" s="18">
        <f>_xlfn.IF(ISNUMBER(N596),BDP($C596, "OPT_UNDL_PX")," ")</f>
        <v/>
      </c>
      <c r="Q596" s="17">
        <f>_xlfn.IF(ISNUMBER(N596),+G596*BDP($C596, "PX_POS_MULT_FACTOR")*P596/K596," ")</f>
        <v/>
      </c>
      <c r="R596" s="18">
        <f>_xlfn.IF(OR($A596="TUA",$A596="TYA"),"",IF(ISNUMBER(BDP($C596,"DUR_ADJ_OAS_MID")),BDP($C596,"DUR_ADJ_OAS_MID"),IF(ISNUMBER(BDP($E596&amp;" ISIN","DUR_ADJ_OAS_MID")),BDP($E596&amp;" ISIN","DUR_ADJ_OAS_MID")," ")))</f>
        <v/>
      </c>
      <c r="S596" s="17">
        <f>_xlfn.IF(ISNUMBER(N596),Q596*N596,IF(ISNUMBER(R596),J596*R596," "))</f>
        <v/>
      </c>
      <c r="T596" t="inlineStr">
        <is>
          <t>L21779AJ9</t>
        </is>
      </c>
      <c r="U596" t="inlineStr">
        <is>
          <t>Bond</t>
        </is>
      </c>
      <c r="AG596" s="16" t="n">
        <v>26.56834116</v>
      </c>
    </row>
    <row r="597">
      <c r="A597" t="inlineStr">
        <is>
          <t>GAEM</t>
        </is>
      </c>
      <c r="B597" t="inlineStr">
        <is>
          <t>CSN RESOURCES SA 8.875 05DEC30</t>
        </is>
      </c>
      <c r="C597" t="inlineStr">
        <is>
          <t>L21779AL4</t>
        </is>
      </c>
      <c r="D597" t="inlineStr">
        <is>
          <t>BRXCGD6</t>
        </is>
      </c>
      <c r="E597" t="inlineStr">
        <is>
          <t>USL21779AL44</t>
        </is>
      </c>
      <c r="F597" t="inlineStr">
        <is>
          <t>L21779AL4</t>
        </is>
      </c>
      <c r="G597" s="11" t="n">
        <v>350000</v>
      </c>
      <c r="H597" s="11" t="n">
        <v>76.3185</v>
      </c>
      <c r="I597" s="12" t="n">
        <v>267114.75</v>
      </c>
      <c r="J597" s="13" t="n">
        <v>0.00628367</v>
      </c>
      <c r="K597" s="14" t="n">
        <v>42501819.63562067</v>
      </c>
      <c r="L597" s="15" t="n">
        <v>1600001</v>
      </c>
      <c r="M597" s="16" t="n">
        <v>26.56362067</v>
      </c>
      <c r="N597" s="17">
        <f>_xlfn.IF(ISNUMBER(BDP($C597, "DELTA_MID")),BDP($C597, "DELTA_MID")," ")</f>
        <v/>
      </c>
      <c r="O597" s="17">
        <f>_xlfn.IF(ISNUMBER(N597),BDP($C597, "OPT_UNDL_TICKER"),"")</f>
        <v/>
      </c>
      <c r="P597" s="18">
        <f>_xlfn.IF(ISNUMBER(N597),BDP($C597, "OPT_UNDL_PX")," ")</f>
        <v/>
      </c>
      <c r="Q597" s="17">
        <f>_xlfn.IF(ISNUMBER(N597),+G597*BDP($C597, "PX_POS_MULT_FACTOR")*P597/K597," ")</f>
        <v/>
      </c>
      <c r="R597" s="18">
        <f>_xlfn.IF(OR($A597="TUA",$A597="TYA"),"",IF(ISNUMBER(BDP($C597,"DUR_ADJ_OAS_MID")),BDP($C597,"DUR_ADJ_OAS_MID"),IF(ISNUMBER(BDP($E597&amp;" ISIN","DUR_ADJ_OAS_MID")),BDP($E597&amp;" ISIN","DUR_ADJ_OAS_MID")," ")))</f>
        <v/>
      </c>
      <c r="S597" s="17">
        <f>_xlfn.IF(ISNUMBER(N597),Q597*N597,IF(ISNUMBER(R597),J597*R597," "))</f>
        <v/>
      </c>
      <c r="T597" t="inlineStr">
        <is>
          <t>L21779AL4</t>
        </is>
      </c>
      <c r="U597" t="inlineStr">
        <is>
          <t>Bond</t>
        </is>
      </c>
      <c r="AG597" s="16" t="n">
        <v>26.56834116</v>
      </c>
    </row>
    <row r="598">
      <c r="A598" t="inlineStr">
        <is>
          <t>GAEM</t>
        </is>
      </c>
      <c r="B598" t="inlineStr">
        <is>
          <t>TIGO 7 3/8 04/02/32 Corp</t>
        </is>
      </c>
      <c r="C598" t="inlineStr">
        <is>
          <t>L6388GJA9</t>
        </is>
      </c>
      <c r="D598" t="inlineStr">
        <is>
          <t>BRT4SY1</t>
        </is>
      </c>
      <c r="E598" t="inlineStr">
        <is>
          <t>USL6388GJA96</t>
        </is>
      </c>
      <c r="F598" t="inlineStr">
        <is>
          <t>L6388GJA9</t>
        </is>
      </c>
      <c r="G598" s="11" t="n">
        <v>300000</v>
      </c>
      <c r="H598" s="11" t="n">
        <v>102.9213</v>
      </c>
      <c r="I598" s="12" t="n">
        <v>308763.9</v>
      </c>
      <c r="J598" s="13" t="n">
        <v>0.00726343</v>
      </c>
      <c r="K598" s="14" t="n">
        <v>42501819.63562067</v>
      </c>
      <c r="L598" s="15" t="n">
        <v>1600001</v>
      </c>
      <c r="M598" s="16" t="n">
        <v>26.56362067</v>
      </c>
      <c r="N598" s="17">
        <f>_xlfn.IF(ISNUMBER(BDP($C598, "DELTA_MID")),BDP($C598, "DELTA_MID")," ")</f>
        <v/>
      </c>
      <c r="O598" s="17">
        <f>_xlfn.IF(ISNUMBER(N598),BDP($C598, "OPT_UNDL_TICKER"),"")</f>
        <v/>
      </c>
      <c r="P598" s="18">
        <f>_xlfn.IF(ISNUMBER(N598),BDP($C598, "OPT_UNDL_PX")," ")</f>
        <v/>
      </c>
      <c r="Q598" s="17">
        <f>_xlfn.IF(ISNUMBER(N598),+G598*BDP($C598, "PX_POS_MULT_FACTOR")*P598/K598," ")</f>
        <v/>
      </c>
      <c r="R598" s="18">
        <f>_xlfn.IF(OR($A598="TUA",$A598="TYA"),"",IF(ISNUMBER(BDP($C598,"DUR_ADJ_OAS_MID")),BDP($C598,"DUR_ADJ_OAS_MID"),IF(ISNUMBER(BDP($E598&amp;" ISIN","DUR_ADJ_OAS_MID")),BDP($E598&amp;" ISIN","DUR_ADJ_OAS_MID")," ")))</f>
        <v/>
      </c>
      <c r="S598" s="17">
        <f>_xlfn.IF(ISNUMBER(N598),Q598*N598,IF(ISNUMBER(R598),J598*R598," "))</f>
        <v/>
      </c>
      <c r="T598" t="inlineStr">
        <is>
          <t>L6388GJA9</t>
        </is>
      </c>
      <c r="U598" t="inlineStr">
        <is>
          <t>Bond</t>
        </is>
      </c>
      <c r="AG598" s="16" t="n">
        <v>26.56834116</v>
      </c>
    </row>
    <row r="599">
      <c r="A599" t="inlineStr">
        <is>
          <t>GAEM</t>
        </is>
      </c>
      <c r="B599" t="inlineStr">
        <is>
          <t>EL SALVADOR GOVERNMENT 7.65 15JUN35</t>
        </is>
      </c>
      <c r="C599" t="inlineStr">
        <is>
          <t>P01012AN6</t>
        </is>
      </c>
      <c r="D599" t="inlineStr">
        <is>
          <t>B09YD36</t>
        </is>
      </c>
      <c r="E599" t="inlineStr">
        <is>
          <t>USP01012AN67</t>
        </is>
      </c>
      <c r="F599" t="inlineStr">
        <is>
          <t>P01012AN6</t>
        </is>
      </c>
      <c r="G599" s="11" t="n">
        <v>580000</v>
      </c>
      <c r="H599" s="11" t="n">
        <v>103.579</v>
      </c>
      <c r="I599" s="12" t="n">
        <v>600758.2</v>
      </c>
      <c r="J599" s="13" t="n">
        <v>0.01413237</v>
      </c>
      <c r="K599" s="14" t="n">
        <v>42501819.63562067</v>
      </c>
      <c r="L599" s="15" t="n">
        <v>1600001</v>
      </c>
      <c r="M599" s="16" t="n">
        <v>26.56362067</v>
      </c>
      <c r="N599" s="17">
        <f>_xlfn.IF(ISNUMBER(BDP($C599, "DELTA_MID")),BDP($C599, "DELTA_MID")," ")</f>
        <v/>
      </c>
      <c r="O599" s="17">
        <f>_xlfn.IF(ISNUMBER(N599),BDP($C599, "OPT_UNDL_TICKER"),"")</f>
        <v/>
      </c>
      <c r="P599" s="18">
        <f>_xlfn.IF(ISNUMBER(N599),BDP($C599, "OPT_UNDL_PX")," ")</f>
        <v/>
      </c>
      <c r="Q599" s="17">
        <f>_xlfn.IF(ISNUMBER(N599),+G599*BDP($C599, "PX_POS_MULT_FACTOR")*P599/K599," ")</f>
        <v/>
      </c>
      <c r="R599" s="18">
        <f>_xlfn.IF(OR($A599="TUA",$A599="TYA"),"",IF(ISNUMBER(BDP($C599,"DUR_ADJ_OAS_MID")),BDP($C599,"DUR_ADJ_OAS_MID"),IF(ISNUMBER(BDP($E599&amp;" ISIN","DUR_ADJ_OAS_MID")),BDP($E599&amp;" ISIN","DUR_ADJ_OAS_MID")," ")))</f>
        <v/>
      </c>
      <c r="S599" s="17">
        <f>_xlfn.IF(ISNUMBER(N599),Q599*N599,IF(ISNUMBER(R599),J599*R599," "))</f>
        <v/>
      </c>
      <c r="T599" t="inlineStr">
        <is>
          <t>P01012AN6</t>
        </is>
      </c>
      <c r="U599" t="inlineStr">
        <is>
          <t>Bond</t>
        </is>
      </c>
      <c r="AG599" s="16" t="n">
        <v>26.56834116</v>
      </c>
    </row>
    <row r="600">
      <c r="A600" t="inlineStr">
        <is>
          <t>GAEM</t>
        </is>
      </c>
      <c r="B600" t="inlineStr">
        <is>
          <t>EL SALVADOR GOVERNMEN 7.625 01FEB41</t>
        </is>
      </c>
      <c r="C600" t="inlineStr">
        <is>
          <t>P01012AR7</t>
        </is>
      </c>
      <c r="D600" t="inlineStr">
        <is>
          <t>B63F4M3</t>
        </is>
      </c>
      <c r="E600" t="inlineStr">
        <is>
          <t>USP01012AR71</t>
        </is>
      </c>
      <c r="F600" t="inlineStr">
        <is>
          <t>P01012AR7</t>
        </is>
      </c>
      <c r="G600" s="11" t="n">
        <v>650000</v>
      </c>
      <c r="H600" s="11" t="n">
        <v>101.145</v>
      </c>
      <c r="I600" s="12" t="n">
        <v>657442.5</v>
      </c>
      <c r="J600" s="13" t="n">
        <v>0.01546582</v>
      </c>
      <c r="K600" s="14" t="n">
        <v>42501819.63562067</v>
      </c>
      <c r="L600" s="15" t="n">
        <v>1600001</v>
      </c>
      <c r="M600" s="16" t="n">
        <v>26.56362067</v>
      </c>
      <c r="N600" s="17">
        <f>_xlfn.IF(ISNUMBER(BDP($C600, "DELTA_MID")),BDP($C600, "DELTA_MID")," ")</f>
        <v/>
      </c>
      <c r="O600" s="17">
        <f>_xlfn.IF(ISNUMBER(N600),BDP($C600, "OPT_UNDL_TICKER"),"")</f>
        <v/>
      </c>
      <c r="P600" s="18">
        <f>_xlfn.IF(ISNUMBER(N600),BDP($C600, "OPT_UNDL_PX")," ")</f>
        <v/>
      </c>
      <c r="Q600" s="17">
        <f>_xlfn.IF(ISNUMBER(N600),+G600*BDP($C600, "PX_POS_MULT_FACTOR")*P600/K600," ")</f>
        <v/>
      </c>
      <c r="R600" s="18">
        <f>_xlfn.IF(OR($A600="TUA",$A600="TYA"),"",IF(ISNUMBER(BDP($C600,"DUR_ADJ_OAS_MID")),BDP($C600,"DUR_ADJ_OAS_MID"),IF(ISNUMBER(BDP($E600&amp;" ISIN","DUR_ADJ_OAS_MID")),BDP($E600&amp;" ISIN","DUR_ADJ_OAS_MID")," ")))</f>
        <v/>
      </c>
      <c r="S600" s="17">
        <f>_xlfn.IF(ISNUMBER(N600),Q600*N600,IF(ISNUMBER(R600),J600*R600," "))</f>
        <v/>
      </c>
      <c r="T600" t="inlineStr">
        <is>
          <t>P01012AR7</t>
        </is>
      </c>
      <c r="U600" t="inlineStr">
        <is>
          <t>Bond</t>
        </is>
      </c>
      <c r="AG600" s="16" t="n">
        <v>26.56834116</v>
      </c>
    </row>
    <row r="601">
      <c r="A601" t="inlineStr">
        <is>
          <t>GAEM</t>
        </is>
      </c>
      <c r="B601" t="inlineStr">
        <is>
          <t>EL SALVADOR GOVERNMENT 9.25 17APR30</t>
        </is>
      </c>
      <c r="C601" t="inlineStr">
        <is>
          <t>P01012CF1</t>
        </is>
      </c>
      <c r="D601" t="inlineStr">
        <is>
          <t>BPBSCL2</t>
        </is>
      </c>
      <c r="E601" t="inlineStr">
        <is>
          <t>USP01012CF16</t>
        </is>
      </c>
      <c r="F601" t="inlineStr">
        <is>
          <t>P01012CF1</t>
        </is>
      </c>
      <c r="G601" s="11" t="n">
        <v>800000</v>
      </c>
      <c r="H601" s="11" t="n">
        <v>107.042</v>
      </c>
      <c r="I601" s="12" t="n">
        <v>856336</v>
      </c>
      <c r="J601" s="13" t="n">
        <v>0.02014464</v>
      </c>
      <c r="K601" s="14" t="n">
        <v>42501819.63562067</v>
      </c>
      <c r="L601" s="15" t="n">
        <v>1600001</v>
      </c>
      <c r="M601" s="16" t="n">
        <v>26.56362067</v>
      </c>
      <c r="N601" s="17">
        <f>_xlfn.IF(ISNUMBER(BDP($C601, "DELTA_MID")),BDP($C601, "DELTA_MID")," ")</f>
        <v/>
      </c>
      <c r="O601" s="17">
        <f>_xlfn.IF(ISNUMBER(N601),BDP($C601, "OPT_UNDL_TICKER"),"")</f>
        <v/>
      </c>
      <c r="P601" s="18">
        <f>_xlfn.IF(ISNUMBER(N601),BDP($C601, "OPT_UNDL_PX")," ")</f>
        <v/>
      </c>
      <c r="Q601" s="17">
        <f>_xlfn.IF(ISNUMBER(N601),+G601*BDP($C601, "PX_POS_MULT_FACTOR")*P601/K601," ")</f>
        <v/>
      </c>
      <c r="R601" s="18">
        <f>_xlfn.IF(OR($A601="TUA",$A601="TYA"),"",IF(ISNUMBER(BDP($C601,"DUR_ADJ_OAS_MID")),BDP($C601,"DUR_ADJ_OAS_MID"),IF(ISNUMBER(BDP($E601&amp;" ISIN","DUR_ADJ_OAS_MID")),BDP($E601&amp;" ISIN","DUR_ADJ_OAS_MID")," ")))</f>
        <v/>
      </c>
      <c r="S601" s="17">
        <f>_xlfn.IF(ISNUMBER(N601),Q601*N601,IF(ISNUMBER(R601),J601*R601," "))</f>
        <v/>
      </c>
      <c r="T601" t="inlineStr">
        <is>
          <t>P01012CF1</t>
        </is>
      </c>
      <c r="U601" t="inlineStr">
        <is>
          <t>Bond</t>
        </is>
      </c>
      <c r="AG601" s="16" t="n">
        <v>26.56834116</v>
      </c>
    </row>
    <row r="602">
      <c r="A602" t="inlineStr">
        <is>
          <t>GAEM</t>
        </is>
      </c>
      <c r="B602" t="inlineStr">
        <is>
          <t>EL SALVADOR GOVERNMENT 9.65 21NOV54</t>
        </is>
      </c>
      <c r="C602" t="inlineStr">
        <is>
          <t>P01012CH7</t>
        </is>
      </c>
      <c r="D602" t="inlineStr">
        <is>
          <t>BR84P63</t>
        </is>
      </c>
      <c r="E602" t="inlineStr">
        <is>
          <t>USP01012CH71</t>
        </is>
      </c>
      <c r="F602" t="inlineStr">
        <is>
          <t>P01012CH7</t>
        </is>
      </c>
      <c r="G602" s="11" t="n">
        <v>400000</v>
      </c>
      <c r="H602" s="11" t="n">
        <v>114.39</v>
      </c>
      <c r="I602" s="12" t="n">
        <v>457560</v>
      </c>
      <c r="J602" s="13" t="n">
        <v>0.01076374</v>
      </c>
      <c r="K602" s="14" t="n">
        <v>42501819.63562067</v>
      </c>
      <c r="L602" s="15" t="n">
        <v>1600001</v>
      </c>
      <c r="M602" s="16" t="n">
        <v>26.56362067</v>
      </c>
      <c r="N602" s="17">
        <f>_xlfn.IF(ISNUMBER(BDP($C602, "DELTA_MID")),BDP($C602, "DELTA_MID")," ")</f>
        <v/>
      </c>
      <c r="O602" s="17">
        <f>_xlfn.IF(ISNUMBER(N602),BDP($C602, "OPT_UNDL_TICKER"),"")</f>
        <v/>
      </c>
      <c r="P602" s="18">
        <f>_xlfn.IF(ISNUMBER(N602),BDP($C602, "OPT_UNDL_PX")," ")</f>
        <v/>
      </c>
      <c r="Q602" s="17">
        <f>_xlfn.IF(ISNUMBER(N602),+G602*BDP($C602, "PX_POS_MULT_FACTOR")*P602/K602," ")</f>
        <v/>
      </c>
      <c r="R602" s="18">
        <f>_xlfn.IF(OR($A602="TUA",$A602="TYA"),"",IF(ISNUMBER(BDP($C602,"DUR_ADJ_OAS_MID")),BDP($C602,"DUR_ADJ_OAS_MID"),IF(ISNUMBER(BDP($E602&amp;" ISIN","DUR_ADJ_OAS_MID")),BDP($E602&amp;" ISIN","DUR_ADJ_OAS_MID")," ")))</f>
        <v/>
      </c>
      <c r="S602" s="17">
        <f>_xlfn.IF(ISNUMBER(N602),Q602*N602,IF(ISNUMBER(R602),J602*R602," "))</f>
        <v/>
      </c>
      <c r="T602" t="inlineStr">
        <is>
          <t>P01012CH7</t>
        </is>
      </c>
      <c r="U602" t="inlineStr">
        <is>
          <t>Bond</t>
        </is>
      </c>
      <c r="AG602" s="16" t="n">
        <v>26.56834116</v>
      </c>
    </row>
    <row r="603">
      <c r="A603" t="inlineStr">
        <is>
          <t>GAEM</t>
        </is>
      </c>
      <c r="B603" t="inlineStr">
        <is>
          <t>BAHAMAS GOVERNMENT INT 8.25 24JUN36</t>
        </is>
      </c>
      <c r="C603" t="inlineStr">
        <is>
          <t>P06518AL1</t>
        </is>
      </c>
      <c r="D603" t="inlineStr">
        <is>
          <t>BVDF2R9</t>
        </is>
      </c>
      <c r="E603" t="inlineStr">
        <is>
          <t>USP06518AL18</t>
        </is>
      </c>
      <c r="F603" t="inlineStr">
        <is>
          <t>P06518AL1</t>
        </is>
      </c>
      <c r="G603" s="11" t="n">
        <v>890000</v>
      </c>
      <c r="H603" s="11" t="n">
        <v>109.289</v>
      </c>
      <c r="I603" s="12" t="n">
        <v>972672.1</v>
      </c>
      <c r="J603" s="13" t="n">
        <v>0.02288136</v>
      </c>
      <c r="K603" s="14" t="n">
        <v>42501819.63562067</v>
      </c>
      <c r="L603" s="15" t="n">
        <v>1600001</v>
      </c>
      <c r="M603" s="16" t="n">
        <v>26.56362067</v>
      </c>
      <c r="N603" s="17">
        <f>_xlfn.IF(ISNUMBER(BDP($C603, "DELTA_MID")),BDP($C603, "DELTA_MID")," ")</f>
        <v/>
      </c>
      <c r="O603" s="17">
        <f>_xlfn.IF(ISNUMBER(N603),BDP($C603, "OPT_UNDL_TICKER"),"")</f>
        <v/>
      </c>
      <c r="P603" s="18">
        <f>_xlfn.IF(ISNUMBER(N603),BDP($C603, "OPT_UNDL_PX")," ")</f>
        <v/>
      </c>
      <c r="Q603" s="17">
        <f>_xlfn.IF(ISNUMBER(N603),+G603*BDP($C603, "PX_POS_MULT_FACTOR")*P603/K603," ")</f>
        <v/>
      </c>
      <c r="R603" s="18">
        <f>_xlfn.IF(OR($A603="TUA",$A603="TYA"),"",IF(ISNUMBER(BDP($C603,"DUR_ADJ_OAS_MID")),BDP($C603,"DUR_ADJ_OAS_MID"),IF(ISNUMBER(BDP($E603&amp;" ISIN","DUR_ADJ_OAS_MID")),BDP($E603&amp;" ISIN","DUR_ADJ_OAS_MID")," ")))</f>
        <v/>
      </c>
      <c r="S603" s="17">
        <f>_xlfn.IF(ISNUMBER(N603),Q603*N603,IF(ISNUMBER(R603),J603*R603," "))</f>
        <v/>
      </c>
      <c r="T603" t="inlineStr">
        <is>
          <t>P06518AL1</t>
        </is>
      </c>
      <c r="U603" t="inlineStr">
        <is>
          <t>Bond</t>
        </is>
      </c>
      <c r="AG603" s="16" t="n">
        <v>26.56834116</v>
      </c>
    </row>
    <row r="604">
      <c r="A604" t="inlineStr">
        <is>
          <t>GAEM</t>
        </is>
      </c>
      <c r="B604" t="inlineStr">
        <is>
          <t>PROVINCIA DEL CHUBUT A 9.45 29APR36</t>
        </is>
      </c>
      <c r="C604" t="inlineStr">
        <is>
          <t>P25619AC4</t>
        </is>
      </c>
      <c r="D604" t="inlineStr">
        <is>
          <t>BW0TTZ8</t>
        </is>
      </c>
      <c r="E604" t="inlineStr">
        <is>
          <t>USP25619AC41</t>
        </is>
      </c>
      <c r="F604" t="inlineStr">
        <is>
          <t>P25619AC4</t>
        </is>
      </c>
      <c r="G604" s="11" t="n">
        <v>400000</v>
      </c>
      <c r="H604" s="11" t="n">
        <v>105.8</v>
      </c>
      <c r="I604" s="12" t="n">
        <v>423200</v>
      </c>
      <c r="J604" s="13" t="n">
        <v>0.009955449999999999</v>
      </c>
      <c r="K604" s="14" t="n">
        <v>42501819.63562067</v>
      </c>
      <c r="L604" s="15" t="n">
        <v>1600001</v>
      </c>
      <c r="M604" s="16" t="n">
        <v>26.56362067</v>
      </c>
      <c r="N604" s="17">
        <f>_xlfn.IF(ISNUMBER(BDP($C604, "DELTA_MID")),BDP($C604, "DELTA_MID")," ")</f>
        <v/>
      </c>
      <c r="O604" s="17">
        <f>_xlfn.IF(ISNUMBER(N604),BDP($C604, "OPT_UNDL_TICKER"),"")</f>
        <v/>
      </c>
      <c r="P604" s="18">
        <f>_xlfn.IF(ISNUMBER(N604),BDP($C604, "OPT_UNDL_PX")," ")</f>
        <v/>
      </c>
      <c r="Q604" s="17">
        <f>_xlfn.IF(ISNUMBER(N604),+G604*BDP($C604, "PX_POS_MULT_FACTOR")*P604/K604," ")</f>
        <v/>
      </c>
      <c r="R604" s="18">
        <f>_xlfn.IF(OR($A604="TUA",$A604="TYA"),"",IF(ISNUMBER(BDP($C604,"DUR_ADJ_OAS_MID")),BDP($C604,"DUR_ADJ_OAS_MID"),IF(ISNUMBER(BDP($E604&amp;" ISIN","DUR_ADJ_OAS_MID")),BDP($E604&amp;" ISIN","DUR_ADJ_OAS_MID")," ")))</f>
        <v/>
      </c>
      <c r="S604" s="17">
        <f>_xlfn.IF(ISNUMBER(N604),Q604*N604,IF(ISNUMBER(R604),J604*R604," "))</f>
        <v/>
      </c>
      <c r="T604" t="inlineStr">
        <is>
          <t>P25619AC4</t>
        </is>
      </c>
      <c r="U604" t="inlineStr">
        <is>
          <t>Bond</t>
        </is>
      </c>
      <c r="AG604" s="16" t="n">
        <v>26.56834116</v>
      </c>
    </row>
    <row r="605">
      <c r="A605" t="inlineStr">
        <is>
          <t>GAEM</t>
        </is>
      </c>
      <c r="B605" t="inlineStr">
        <is>
          <t>DOMINICAN REPUBLIC IN 5.875 30JAN60</t>
        </is>
      </c>
      <c r="C605" t="inlineStr">
        <is>
          <t>P3579ECG0</t>
        </is>
      </c>
      <c r="D605" t="inlineStr">
        <is>
          <t>BJV2XC0</t>
        </is>
      </c>
      <c r="E605" t="inlineStr">
        <is>
          <t>USP3579ECG00</t>
        </is>
      </c>
      <c r="F605" t="inlineStr">
        <is>
          <t>P3579ECG0</t>
        </is>
      </c>
      <c r="G605" s="11" t="n">
        <v>793000</v>
      </c>
      <c r="H605" s="11" t="n">
        <v>84.58</v>
      </c>
      <c r="I605" s="12" t="n">
        <v>670719.4</v>
      </c>
      <c r="J605" s="13" t="n">
        <v>0.01577815</v>
      </c>
      <c r="K605" s="14" t="n">
        <v>42501819.63562067</v>
      </c>
      <c r="L605" s="15" t="n">
        <v>1600001</v>
      </c>
      <c r="M605" s="16" t="n">
        <v>26.56362067</v>
      </c>
      <c r="N605" s="17">
        <f>_xlfn.IF(ISNUMBER(BDP($C605, "DELTA_MID")),BDP($C605, "DELTA_MID")," ")</f>
        <v/>
      </c>
      <c r="O605" s="17">
        <f>_xlfn.IF(ISNUMBER(N605),BDP($C605, "OPT_UNDL_TICKER"),"")</f>
        <v/>
      </c>
      <c r="P605" s="18">
        <f>_xlfn.IF(ISNUMBER(N605),BDP($C605, "OPT_UNDL_PX")," ")</f>
        <v/>
      </c>
      <c r="Q605" s="17">
        <f>_xlfn.IF(ISNUMBER(N605),+G605*BDP($C605, "PX_POS_MULT_FACTOR")*P605/K605," ")</f>
        <v/>
      </c>
      <c r="R605" s="18">
        <f>_xlfn.IF(OR($A605="TUA",$A605="TYA"),"",IF(ISNUMBER(BDP($C605,"DUR_ADJ_OAS_MID")),BDP($C605,"DUR_ADJ_OAS_MID"),IF(ISNUMBER(BDP($E605&amp;" ISIN","DUR_ADJ_OAS_MID")),BDP($E605&amp;" ISIN","DUR_ADJ_OAS_MID")," ")))</f>
        <v/>
      </c>
      <c r="S605" s="17">
        <f>_xlfn.IF(ISNUMBER(N605),Q605*N605,IF(ISNUMBER(R605),J605*R605," "))</f>
        <v/>
      </c>
      <c r="T605" t="inlineStr">
        <is>
          <t>P3579ECG0</t>
        </is>
      </c>
      <c r="U605" t="inlineStr">
        <is>
          <t>Bond</t>
        </is>
      </c>
      <c r="AG605" s="16" t="n">
        <v>26.56834116</v>
      </c>
    </row>
    <row r="606">
      <c r="A606" t="inlineStr">
        <is>
          <t>GAEM</t>
        </is>
      </c>
      <c r="B606" t="inlineStr">
        <is>
          <t>DOMINICAN REPUBLIC INT 6.95 15MAR37</t>
        </is>
      </c>
      <c r="C606" t="inlineStr">
        <is>
          <t>P3579ECW5</t>
        </is>
      </c>
      <c r="D606" t="inlineStr">
        <is>
          <t>BR3T2M8</t>
        </is>
      </c>
      <c r="E606" t="inlineStr">
        <is>
          <t>USP3579ECW59</t>
        </is>
      </c>
      <c r="F606" t="inlineStr">
        <is>
          <t>P3579ECW5</t>
        </is>
      </c>
      <c r="G606" s="11" t="n">
        <v>900000</v>
      </c>
      <c r="H606" s="11" t="n">
        <v>102.365</v>
      </c>
      <c r="I606" s="12" t="n">
        <v>921285</v>
      </c>
      <c r="J606" s="13" t="n">
        <v>0.02167251</v>
      </c>
      <c r="K606" s="14" t="n">
        <v>42501819.63562067</v>
      </c>
      <c r="L606" s="15" t="n">
        <v>1600001</v>
      </c>
      <c r="M606" s="16" t="n">
        <v>26.56362067</v>
      </c>
      <c r="N606" s="17">
        <f>_xlfn.IF(ISNUMBER(BDP($C606, "DELTA_MID")),BDP($C606, "DELTA_MID")," ")</f>
        <v/>
      </c>
      <c r="O606" s="17">
        <f>_xlfn.IF(ISNUMBER(N606),BDP($C606, "OPT_UNDL_TICKER"),"")</f>
        <v/>
      </c>
      <c r="P606" s="18">
        <f>_xlfn.IF(ISNUMBER(N606),BDP($C606, "OPT_UNDL_PX")," ")</f>
        <v/>
      </c>
      <c r="Q606" s="17">
        <f>_xlfn.IF(ISNUMBER(N606),+G606*BDP($C606, "PX_POS_MULT_FACTOR")*P606/K606," ")</f>
        <v/>
      </c>
      <c r="R606" s="18">
        <f>_xlfn.IF(OR($A606="TUA",$A606="TYA"),"",IF(ISNUMBER(BDP($C606,"DUR_ADJ_OAS_MID")),BDP($C606,"DUR_ADJ_OAS_MID"),IF(ISNUMBER(BDP($E606&amp;" ISIN","DUR_ADJ_OAS_MID")),BDP($E606&amp;" ISIN","DUR_ADJ_OAS_MID")," ")))</f>
        <v/>
      </c>
      <c r="S606" s="17">
        <f>_xlfn.IF(ISNUMBER(N606),Q606*N606,IF(ISNUMBER(R606),J606*R606," "))</f>
        <v/>
      </c>
      <c r="T606" t="inlineStr">
        <is>
          <t>P3579ECW5</t>
        </is>
      </c>
      <c r="U606" t="inlineStr">
        <is>
          <t>Bond</t>
        </is>
      </c>
      <c r="AG606" s="16" t="n">
        <v>26.56834116</v>
      </c>
    </row>
    <row r="607">
      <c r="A607" t="inlineStr">
        <is>
          <t>GAEM</t>
        </is>
      </c>
      <c r="B607" t="inlineStr">
        <is>
          <t>DOMINICAN REPUBLIC INT 7.15 24FEB55</t>
        </is>
      </c>
      <c r="C607" t="inlineStr">
        <is>
          <t>P3579ECX3</t>
        </is>
      </c>
      <c r="D607" t="inlineStr">
        <is>
          <t>BR4NGD8</t>
        </is>
      </c>
      <c r="E607" t="inlineStr">
        <is>
          <t>USP3579ECX33</t>
        </is>
      </c>
      <c r="F607" t="inlineStr">
        <is>
          <t>P3579ECX3</t>
        </is>
      </c>
      <c r="G607" s="11" t="n">
        <v>250000</v>
      </c>
      <c r="H607" s="11" t="n">
        <v>101.105</v>
      </c>
      <c r="I607" s="12" t="n">
        <v>252762.5</v>
      </c>
      <c r="J607" s="13" t="n">
        <v>0.00594604</v>
      </c>
      <c r="K607" s="14" t="n">
        <v>42501819.63562067</v>
      </c>
      <c r="L607" s="15" t="n">
        <v>1600001</v>
      </c>
      <c r="M607" s="16" t="n">
        <v>26.56362067</v>
      </c>
      <c r="N607" s="17">
        <f>_xlfn.IF(ISNUMBER(BDP($C607, "DELTA_MID")),BDP($C607, "DELTA_MID")," ")</f>
        <v/>
      </c>
      <c r="O607" s="17">
        <f>_xlfn.IF(ISNUMBER(N607),BDP($C607, "OPT_UNDL_TICKER"),"")</f>
        <v/>
      </c>
      <c r="P607" s="18">
        <f>_xlfn.IF(ISNUMBER(N607),BDP($C607, "OPT_UNDL_PX")," ")</f>
        <v/>
      </c>
      <c r="Q607" s="17">
        <f>_xlfn.IF(ISNUMBER(N607),+G607*BDP($C607, "PX_POS_MULT_FACTOR")*P607/K607," ")</f>
        <v/>
      </c>
      <c r="R607" s="18">
        <f>_xlfn.IF(OR($A607="TUA",$A607="TYA"),"",IF(ISNUMBER(BDP($C607,"DUR_ADJ_OAS_MID")),BDP($C607,"DUR_ADJ_OAS_MID"),IF(ISNUMBER(BDP($E607&amp;" ISIN","DUR_ADJ_OAS_MID")),BDP($E607&amp;" ISIN","DUR_ADJ_OAS_MID")," ")))</f>
        <v/>
      </c>
      <c r="S607" s="17">
        <f>_xlfn.IF(ISNUMBER(N607),Q607*N607,IF(ISNUMBER(R607),J607*R607," "))</f>
        <v/>
      </c>
      <c r="T607" t="inlineStr">
        <is>
          <t>P3579ECX3</t>
        </is>
      </c>
      <c r="U607" t="inlineStr">
        <is>
          <t>Bond</t>
        </is>
      </c>
      <c r="AG607" s="16" t="n">
        <v>26.56834116</v>
      </c>
    </row>
    <row r="608">
      <c r="A608" t="inlineStr">
        <is>
          <t>GAEM</t>
        </is>
      </c>
      <c r="B608" t="inlineStr">
        <is>
          <t>ECUADOR GOVERNMENT INT 9.25 29JAN39</t>
        </is>
      </c>
      <c r="C608" t="inlineStr">
        <is>
          <t>P3637MAB5</t>
        </is>
      </c>
      <c r="D608" t="inlineStr">
        <is>
          <t>BW46MZ6</t>
        </is>
      </c>
      <c r="E608" t="inlineStr">
        <is>
          <t>XS3283442112</t>
        </is>
      </c>
      <c r="F608" t="inlineStr">
        <is>
          <t>P3637MAB5</t>
        </is>
      </c>
      <c r="G608" s="11" t="n">
        <v>250000</v>
      </c>
      <c r="H608" s="11" t="n">
        <v>98.499</v>
      </c>
      <c r="I608" s="12" t="n">
        <v>246247.5</v>
      </c>
      <c r="J608" s="13" t="n">
        <v>0.00579278</v>
      </c>
      <c r="K608" s="14" t="n">
        <v>42501819.63562067</v>
      </c>
      <c r="L608" s="15" t="n">
        <v>1600001</v>
      </c>
      <c r="M608" s="16" t="n">
        <v>26.56362067</v>
      </c>
      <c r="N608" s="17">
        <f>_xlfn.IF(ISNUMBER(BDP($C608, "DELTA_MID")),BDP($C608, "DELTA_MID")," ")</f>
        <v/>
      </c>
      <c r="O608" s="17">
        <f>_xlfn.IF(ISNUMBER(N608),BDP($C608, "OPT_UNDL_TICKER"),"")</f>
        <v/>
      </c>
      <c r="P608" s="18">
        <f>_xlfn.IF(ISNUMBER(N608),BDP($C608, "OPT_UNDL_PX")," ")</f>
        <v/>
      </c>
      <c r="Q608" s="17">
        <f>_xlfn.IF(ISNUMBER(N608),+G608*BDP($C608, "PX_POS_MULT_FACTOR")*P608/K608," ")</f>
        <v/>
      </c>
      <c r="R608" s="18">
        <f>_xlfn.IF(OR($A608="TUA",$A608="TYA"),"",IF(ISNUMBER(BDP($C608,"DUR_ADJ_OAS_MID")),BDP($C608,"DUR_ADJ_OAS_MID"),IF(ISNUMBER(BDP($E608&amp;" ISIN","DUR_ADJ_OAS_MID")),BDP($E608&amp;" ISIN","DUR_ADJ_OAS_MID")," ")))</f>
        <v/>
      </c>
      <c r="S608" s="17">
        <f>_xlfn.IF(ISNUMBER(N608),Q608*N608,IF(ISNUMBER(R608),J608*R608," "))</f>
        <v/>
      </c>
      <c r="T608" t="inlineStr">
        <is>
          <t>P3637MAB5</t>
        </is>
      </c>
      <c r="U608" t="inlineStr">
        <is>
          <t>Bond</t>
        </is>
      </c>
      <c r="AG608" s="16" t="n">
        <v>26.56834116</v>
      </c>
    </row>
    <row r="609">
      <c r="A609" t="inlineStr">
        <is>
          <t>GAEM</t>
        </is>
      </c>
      <c r="B609" t="inlineStr">
        <is>
          <t>GRUPO NUTRESA SA 7.875 31DEC49 FRN</t>
        </is>
      </c>
      <c r="C609" t="inlineStr">
        <is>
          <t>P5041CAA4</t>
        </is>
      </c>
      <c r="D609" t="inlineStr">
        <is>
          <t>BW5VFK6</t>
        </is>
      </c>
      <c r="E609" t="inlineStr">
        <is>
          <t>USP5041CAA47</t>
        </is>
      </c>
      <c r="F609" t="inlineStr">
        <is>
          <t>P5041CAA4</t>
        </is>
      </c>
      <c r="G609" s="11" t="n">
        <v>500000</v>
      </c>
      <c r="H609" s="11" t="n">
        <v>98</v>
      </c>
      <c r="I609" s="12" t="n">
        <v>490000</v>
      </c>
      <c r="J609" s="13" t="n">
        <v>0.01152687</v>
      </c>
      <c r="K609" s="14" t="n">
        <v>42501819.63562067</v>
      </c>
      <c r="L609" s="15" t="n">
        <v>1600001</v>
      </c>
      <c r="M609" s="16" t="n">
        <v>26.56362067</v>
      </c>
      <c r="N609" s="17">
        <f>_xlfn.IF(ISNUMBER(BDP($C609, "DELTA_MID")),BDP($C609, "DELTA_MID")," ")</f>
        <v/>
      </c>
      <c r="O609" s="17">
        <f>_xlfn.IF(ISNUMBER(N609),BDP($C609, "OPT_UNDL_TICKER"),"")</f>
        <v/>
      </c>
      <c r="P609" s="18">
        <f>_xlfn.IF(ISNUMBER(N609),BDP($C609, "OPT_UNDL_PX")," ")</f>
        <v/>
      </c>
      <c r="Q609" s="17">
        <f>_xlfn.IF(ISNUMBER(N609),+G609*BDP($C609, "PX_POS_MULT_FACTOR")*P609/K609," ")</f>
        <v/>
      </c>
      <c r="R609" s="18">
        <f>_xlfn.IF(OR($A609="TUA",$A609="TYA"),"",IF(ISNUMBER(BDP($C609,"DUR_ADJ_OAS_MID")),BDP($C609,"DUR_ADJ_OAS_MID"),IF(ISNUMBER(BDP($E609&amp;" ISIN","DUR_ADJ_OAS_MID")),BDP($E609&amp;" ISIN","DUR_ADJ_OAS_MID")," ")))</f>
        <v/>
      </c>
      <c r="S609" s="17">
        <f>_xlfn.IF(ISNUMBER(N609),Q609*N609,IF(ISNUMBER(R609),J609*R609," "))</f>
        <v/>
      </c>
      <c r="T609" t="inlineStr">
        <is>
          <t>P5041CAA4</t>
        </is>
      </c>
      <c r="U609" t="inlineStr">
        <is>
          <t>Bond</t>
        </is>
      </c>
      <c r="AG609" s="16" t="n">
        <v>26.56834116</v>
      </c>
    </row>
    <row r="610">
      <c r="A610" t="inlineStr">
        <is>
          <t>GAEM</t>
        </is>
      </c>
      <c r="B610" t="inlineStr">
        <is>
          <t>HONDURAS GOVERNMENT I 8.625 27NOV34</t>
        </is>
      </c>
      <c r="C610" t="inlineStr">
        <is>
          <t>P5178RAE8</t>
        </is>
      </c>
      <c r="D610" t="inlineStr">
        <is>
          <t>BR4Y0N9</t>
        </is>
      </c>
      <c r="E610" t="inlineStr">
        <is>
          <t>USP5178RAE82</t>
        </is>
      </c>
      <c r="F610" t="inlineStr">
        <is>
          <t>P5178RAE8</t>
        </is>
      </c>
      <c r="G610" s="11" t="n">
        <v>100000</v>
      </c>
      <c r="H610" s="11" t="n">
        <v>113.463</v>
      </c>
      <c r="I610" s="12" t="n">
        <v>113463</v>
      </c>
      <c r="J610" s="13" t="n">
        <v>0.00266913</v>
      </c>
      <c r="K610" s="14" t="n">
        <v>42501819.63562067</v>
      </c>
      <c r="L610" s="15" t="n">
        <v>1600001</v>
      </c>
      <c r="M610" s="16" t="n">
        <v>26.56362067</v>
      </c>
      <c r="N610" s="17">
        <f>_xlfn.IF(ISNUMBER(BDP($C610, "DELTA_MID")),BDP($C610, "DELTA_MID")," ")</f>
        <v/>
      </c>
      <c r="O610" s="17">
        <f>_xlfn.IF(ISNUMBER(N610),BDP($C610, "OPT_UNDL_TICKER"),"")</f>
        <v/>
      </c>
      <c r="P610" s="18">
        <f>_xlfn.IF(ISNUMBER(N610),BDP($C610, "OPT_UNDL_PX")," ")</f>
        <v/>
      </c>
      <c r="Q610" s="17">
        <f>_xlfn.IF(ISNUMBER(N610),+G610*BDP($C610, "PX_POS_MULT_FACTOR")*P610/K610," ")</f>
        <v/>
      </c>
      <c r="R610" s="18">
        <f>_xlfn.IF(OR($A610="TUA",$A610="TYA"),"",IF(ISNUMBER(BDP($C610,"DUR_ADJ_OAS_MID")),BDP($C610,"DUR_ADJ_OAS_MID"),IF(ISNUMBER(BDP($E610&amp;" ISIN","DUR_ADJ_OAS_MID")),BDP($E610&amp;" ISIN","DUR_ADJ_OAS_MID")," ")))</f>
        <v/>
      </c>
      <c r="S610" s="17">
        <f>_xlfn.IF(ISNUMBER(N610),Q610*N610,IF(ISNUMBER(R610),J610*R610," "))</f>
        <v/>
      </c>
      <c r="T610" t="inlineStr">
        <is>
          <t>P5178RAE8</t>
        </is>
      </c>
      <c r="U610" t="inlineStr">
        <is>
          <t>Bond</t>
        </is>
      </c>
      <c r="AG610" s="16" t="n">
        <v>26.56834116</v>
      </c>
    </row>
    <row r="611">
      <c r="A611" t="inlineStr">
        <is>
          <t>GAEM</t>
        </is>
      </c>
      <c r="B611" t="inlineStr">
        <is>
          <t>NATIONAL GAS CO OF TRI 6.05 15JAN36</t>
        </is>
      </c>
      <c r="C611" t="inlineStr">
        <is>
          <t>P70809AB7</t>
        </is>
      </c>
      <c r="D611" t="inlineStr">
        <is>
          <t>B0WT372</t>
        </is>
      </c>
      <c r="E611" t="inlineStr">
        <is>
          <t>USP70809AB71</t>
        </is>
      </c>
      <c r="F611" t="inlineStr">
        <is>
          <t>P70809AB7</t>
        </is>
      </c>
      <c r="G611" s="11" t="n">
        <v>100000</v>
      </c>
      <c r="H611" s="11" t="n">
        <v>95.51000000000001</v>
      </c>
      <c r="I611" s="12" t="n">
        <v>95510</v>
      </c>
      <c r="J611" s="13" t="n">
        <v>0.0022468</v>
      </c>
      <c r="K611" s="14" t="n">
        <v>42501819.63562067</v>
      </c>
      <c r="L611" s="15" t="n">
        <v>1600001</v>
      </c>
      <c r="M611" s="16" t="n">
        <v>26.56362067</v>
      </c>
      <c r="N611" s="17">
        <f>_xlfn.IF(ISNUMBER(BDP($C611, "DELTA_MID")),BDP($C611, "DELTA_MID")," ")</f>
        <v/>
      </c>
      <c r="O611" s="17">
        <f>_xlfn.IF(ISNUMBER(N611),BDP($C611, "OPT_UNDL_TICKER"),"")</f>
        <v/>
      </c>
      <c r="P611" s="18">
        <f>_xlfn.IF(ISNUMBER(N611),BDP($C611, "OPT_UNDL_PX")," ")</f>
        <v/>
      </c>
      <c r="Q611" s="17">
        <f>_xlfn.IF(ISNUMBER(N611),+G611*BDP($C611, "PX_POS_MULT_FACTOR")*P611/K611," ")</f>
        <v/>
      </c>
      <c r="R611" s="18">
        <f>_xlfn.IF(OR($A611="TUA",$A611="TYA"),"",IF(ISNUMBER(BDP($C611,"DUR_ADJ_OAS_MID")),BDP($C611,"DUR_ADJ_OAS_MID"),IF(ISNUMBER(BDP($E611&amp;" ISIN","DUR_ADJ_OAS_MID")),BDP($E611&amp;" ISIN","DUR_ADJ_OAS_MID")," ")))</f>
        <v/>
      </c>
      <c r="S611" s="17">
        <f>_xlfn.IF(ISNUMBER(N611),Q611*N611,IF(ISNUMBER(R611),J611*R611," "))</f>
        <v/>
      </c>
      <c r="T611" t="inlineStr">
        <is>
          <t>P70809AB7</t>
        </is>
      </c>
      <c r="U611" t="inlineStr">
        <is>
          <t>Bond</t>
        </is>
      </c>
      <c r="AG611" s="16" t="n">
        <v>26.56834116</v>
      </c>
    </row>
    <row r="612">
      <c r="A612" t="inlineStr">
        <is>
          <t>GAEM</t>
        </is>
      </c>
      <c r="B612" t="inlineStr">
        <is>
          <t>TELECOM ARGENTINA SA 9.25 28MAY33</t>
        </is>
      </c>
      <c r="C612" t="inlineStr">
        <is>
          <t>P9028NCA7</t>
        </is>
      </c>
      <c r="D612" t="inlineStr">
        <is>
          <t>BSTQ242</t>
        </is>
      </c>
      <c r="E612" t="inlineStr">
        <is>
          <t>USP9028NCA74</t>
        </is>
      </c>
      <c r="F612" t="inlineStr">
        <is>
          <t>P9028NCA7</t>
        </is>
      </c>
      <c r="G612" s="11" t="n">
        <v>250000</v>
      </c>
      <c r="H612" s="11" t="n">
        <v>106.2959</v>
      </c>
      <c r="I612" s="12" t="n">
        <v>265739.75</v>
      </c>
      <c r="J612" s="13" t="n">
        <v>0.00625132</v>
      </c>
      <c r="K612" s="14" t="n">
        <v>42501819.63562067</v>
      </c>
      <c r="L612" s="15" t="n">
        <v>1600001</v>
      </c>
      <c r="M612" s="16" t="n">
        <v>26.56362067</v>
      </c>
      <c r="N612" s="17">
        <f>_xlfn.IF(ISNUMBER(BDP($C612, "DELTA_MID")),BDP($C612, "DELTA_MID")," ")</f>
        <v/>
      </c>
      <c r="O612" s="17">
        <f>_xlfn.IF(ISNUMBER(N612),BDP($C612, "OPT_UNDL_TICKER"),"")</f>
        <v/>
      </c>
      <c r="P612" s="18">
        <f>_xlfn.IF(ISNUMBER(N612),BDP($C612, "OPT_UNDL_PX")," ")</f>
        <v/>
      </c>
      <c r="Q612" s="17">
        <f>_xlfn.IF(ISNUMBER(N612),+G612*BDP($C612, "PX_POS_MULT_FACTOR")*P612/K612," ")</f>
        <v/>
      </c>
      <c r="R612" s="18">
        <f>_xlfn.IF(OR($A612="TUA",$A612="TYA"),"",IF(ISNUMBER(BDP($C612,"DUR_ADJ_OAS_MID")),BDP($C612,"DUR_ADJ_OAS_MID"),IF(ISNUMBER(BDP($E612&amp;" ISIN","DUR_ADJ_OAS_MID")),BDP($E612&amp;" ISIN","DUR_ADJ_OAS_MID")," ")))</f>
        <v/>
      </c>
      <c r="S612" s="17">
        <f>_xlfn.IF(ISNUMBER(N612),Q612*N612,IF(ISNUMBER(R612),J612*R612," "))</f>
        <v/>
      </c>
      <c r="T612" t="inlineStr">
        <is>
          <t>P9028NCA7</t>
        </is>
      </c>
      <c r="U612" t="inlineStr">
        <is>
          <t>Bond</t>
        </is>
      </c>
      <c r="AG612" s="16" t="n">
        <v>26.56834116</v>
      </c>
    </row>
    <row r="613">
      <c r="A613" t="inlineStr">
        <is>
          <t>GAEM</t>
        </is>
      </c>
      <c r="B613" t="inlineStr">
        <is>
          <t>TELECOMMUNICATIONS SE 8.875 18OCT29</t>
        </is>
      </c>
      <c r="C613" t="inlineStr">
        <is>
          <t>P90301AA3</t>
        </is>
      </c>
      <c r="D613" t="inlineStr">
        <is>
          <t>BKSVX61</t>
        </is>
      </c>
      <c r="E613" t="inlineStr">
        <is>
          <t>USP90301AA32</t>
        </is>
      </c>
      <c r="F613" t="inlineStr">
        <is>
          <t>P90301AA3</t>
        </is>
      </c>
      <c r="G613" s="11" t="n">
        <v>200000</v>
      </c>
      <c r="H613" s="11" t="n">
        <v>101.9185</v>
      </c>
      <c r="I613" s="12" t="n">
        <v>203837</v>
      </c>
      <c r="J613" s="13" t="n">
        <v>0.00479511</v>
      </c>
      <c r="K613" s="14" t="n">
        <v>42501819.63562067</v>
      </c>
      <c r="L613" s="15" t="n">
        <v>1600001</v>
      </c>
      <c r="M613" s="16" t="n">
        <v>26.56362067</v>
      </c>
      <c r="N613" s="17">
        <f>_xlfn.IF(ISNUMBER(BDP($C613, "DELTA_MID")),BDP($C613, "DELTA_MID")," ")</f>
        <v/>
      </c>
      <c r="O613" s="17">
        <f>_xlfn.IF(ISNUMBER(N613),BDP($C613, "OPT_UNDL_TICKER"),"")</f>
        <v/>
      </c>
      <c r="P613" s="18">
        <f>_xlfn.IF(ISNUMBER(N613),BDP($C613, "OPT_UNDL_PX")," ")</f>
        <v/>
      </c>
      <c r="Q613" s="17">
        <f>_xlfn.IF(ISNUMBER(N613),+G613*BDP($C613, "PX_POS_MULT_FACTOR")*P613/K613," ")</f>
        <v/>
      </c>
      <c r="R613" s="18">
        <f>_xlfn.IF(OR($A613="TUA",$A613="TYA"),"",IF(ISNUMBER(BDP($C613,"DUR_ADJ_OAS_MID")),BDP($C613,"DUR_ADJ_OAS_MID"),IF(ISNUMBER(BDP($E613&amp;" ISIN","DUR_ADJ_OAS_MID")),BDP($E613&amp;" ISIN","DUR_ADJ_OAS_MID")," ")))</f>
        <v/>
      </c>
      <c r="S613" s="17">
        <f>_xlfn.IF(ISNUMBER(N613),Q613*N613,IF(ISNUMBER(R613),J613*R613," "))</f>
        <v/>
      </c>
      <c r="T613" t="inlineStr">
        <is>
          <t>P90301AA3</t>
        </is>
      </c>
      <c r="U613" t="inlineStr">
        <is>
          <t>Bond</t>
        </is>
      </c>
      <c r="AG613" s="16" t="n">
        <v>26.56834116</v>
      </c>
    </row>
    <row r="614">
      <c r="A614" t="inlineStr">
        <is>
          <t>GAEM</t>
        </is>
      </c>
      <c r="B614" t="inlineStr">
        <is>
          <t>TELEFONICA MOVILES CH 3.537 18NOV31</t>
        </is>
      </c>
      <c r="C614" t="inlineStr">
        <is>
          <t>P90375AV1</t>
        </is>
      </c>
      <c r="D614" t="inlineStr">
        <is>
          <t>BMFRBS4</t>
        </is>
      </c>
      <c r="E614" t="inlineStr">
        <is>
          <t>USP90375AV12</t>
        </is>
      </c>
      <c r="F614" t="inlineStr">
        <is>
          <t>P90375AV1</t>
        </is>
      </c>
      <c r="G614" s="11" t="n">
        <v>700000</v>
      </c>
      <c r="H614" s="11" t="n">
        <v>80.625</v>
      </c>
      <c r="I614" s="12" t="n">
        <v>564375</v>
      </c>
      <c r="J614" s="13" t="n">
        <v>0.01327648</v>
      </c>
      <c r="K614" s="14" t="n">
        <v>42501819.63562067</v>
      </c>
      <c r="L614" s="15" t="n">
        <v>1600001</v>
      </c>
      <c r="M614" s="16" t="n">
        <v>26.56362067</v>
      </c>
      <c r="N614" s="17">
        <f>_xlfn.IF(ISNUMBER(BDP($C614, "DELTA_MID")),BDP($C614, "DELTA_MID")," ")</f>
        <v/>
      </c>
      <c r="O614" s="17">
        <f>_xlfn.IF(ISNUMBER(N614),BDP($C614, "OPT_UNDL_TICKER"),"")</f>
        <v/>
      </c>
      <c r="P614" s="18">
        <f>_xlfn.IF(ISNUMBER(N614),BDP($C614, "OPT_UNDL_PX")," ")</f>
        <v/>
      </c>
      <c r="Q614" s="17">
        <f>_xlfn.IF(ISNUMBER(N614),+G614*BDP($C614, "PX_POS_MULT_FACTOR")*P614/K614," ")</f>
        <v/>
      </c>
      <c r="R614" s="18">
        <f>_xlfn.IF(OR($A614="TUA",$A614="TYA"),"",IF(ISNUMBER(BDP($C614,"DUR_ADJ_OAS_MID")),BDP($C614,"DUR_ADJ_OAS_MID"),IF(ISNUMBER(BDP($E614&amp;" ISIN","DUR_ADJ_OAS_MID")),BDP($E614&amp;" ISIN","DUR_ADJ_OAS_MID")," ")))</f>
        <v/>
      </c>
      <c r="S614" s="17">
        <f>_xlfn.IF(ISNUMBER(N614),Q614*N614,IF(ISNUMBER(R614),J614*R614," "))</f>
        <v/>
      </c>
      <c r="T614" t="inlineStr">
        <is>
          <t>P90375AV1</t>
        </is>
      </c>
      <c r="U614" t="inlineStr">
        <is>
          <t>Bond</t>
        </is>
      </c>
      <c r="AG614" s="16" t="n">
        <v>26.56834116</v>
      </c>
    </row>
    <row r="615">
      <c r="A615" t="inlineStr">
        <is>
          <t>GAEM</t>
        </is>
      </c>
      <c r="B615" t="inlineStr">
        <is>
          <t>UEP PENONOME II SA 6.5 01OCT38</t>
        </is>
      </c>
      <c r="C615" t="inlineStr">
        <is>
          <t>P9434RAA8</t>
        </is>
      </c>
      <c r="D615" t="inlineStr">
        <is>
          <t>BN47B26</t>
        </is>
      </c>
      <c r="E615" t="inlineStr">
        <is>
          <t>USP9434RAA88</t>
        </is>
      </c>
      <c r="F615" t="inlineStr">
        <is>
          <t>P9434RAA8</t>
        </is>
      </c>
      <c r="G615" s="11" t="n">
        <v>189119.9425</v>
      </c>
      <c r="H615" s="11" t="n">
        <v>90.740002</v>
      </c>
      <c r="I615" s="12" t="n">
        <v>171607.44</v>
      </c>
      <c r="J615" s="13" t="n">
        <v>0.00403693</v>
      </c>
      <c r="K615" s="14" t="n">
        <v>42501819.63562067</v>
      </c>
      <c r="L615" s="15" t="n">
        <v>1600001</v>
      </c>
      <c r="M615" s="16" t="n">
        <v>26.56362067</v>
      </c>
      <c r="N615" s="17">
        <f>_xlfn.IF(ISNUMBER(BDP($C615, "DELTA_MID")),BDP($C615, "DELTA_MID")," ")</f>
        <v/>
      </c>
      <c r="O615" s="17">
        <f>_xlfn.IF(ISNUMBER(N615),BDP($C615, "OPT_UNDL_TICKER"),"")</f>
        <v/>
      </c>
      <c r="P615" s="18">
        <f>_xlfn.IF(ISNUMBER(N615),BDP($C615, "OPT_UNDL_PX")," ")</f>
        <v/>
      </c>
      <c r="Q615" s="17">
        <f>_xlfn.IF(ISNUMBER(N615),+G615*BDP($C615, "PX_POS_MULT_FACTOR")*P615/K615," ")</f>
        <v/>
      </c>
      <c r="R615" s="18">
        <f>_xlfn.IF(OR($A615="TUA",$A615="TYA"),"",IF(ISNUMBER(BDP($C615,"DUR_ADJ_OAS_MID")),BDP($C615,"DUR_ADJ_OAS_MID"),IF(ISNUMBER(BDP($E615&amp;" ISIN","DUR_ADJ_OAS_MID")),BDP($E615&amp;" ISIN","DUR_ADJ_OAS_MID")," ")))</f>
        <v/>
      </c>
      <c r="S615" s="17">
        <f>_xlfn.IF(ISNUMBER(N615),Q615*N615,IF(ISNUMBER(R615),J615*R615," "))</f>
        <v/>
      </c>
      <c r="T615" t="inlineStr">
        <is>
          <t>P9434RAA8</t>
        </is>
      </c>
      <c r="U615" t="inlineStr">
        <is>
          <t>Bond</t>
        </is>
      </c>
      <c r="AG615" s="16" t="n">
        <v>26.56834116</v>
      </c>
    </row>
    <row r="616">
      <c r="A616" t="inlineStr">
        <is>
          <t>GAEM</t>
        </is>
      </c>
      <c r="B616" t="inlineStr">
        <is>
          <t>VISTA ENERGY ARGENTIN 7.875 08APR38</t>
        </is>
      </c>
      <c r="C616" t="inlineStr">
        <is>
          <t>P9659RAD0</t>
        </is>
      </c>
      <c r="D616" t="inlineStr">
        <is>
          <t>BS2DX70</t>
        </is>
      </c>
      <c r="E616" t="inlineStr">
        <is>
          <t>USP9659RAD00</t>
        </is>
      </c>
      <c r="F616" t="inlineStr">
        <is>
          <t>P9659RAD0</t>
        </is>
      </c>
      <c r="G616" s="11" t="n">
        <v>500000</v>
      </c>
      <c r="H616" s="11" t="n">
        <v>101.52</v>
      </c>
      <c r="I616" s="12" t="n">
        <v>507600</v>
      </c>
      <c r="J616" s="13" t="n">
        <v>0.0119409</v>
      </c>
      <c r="K616" s="14" t="n">
        <v>42501819.63562067</v>
      </c>
      <c r="L616" s="15" t="n">
        <v>1600001</v>
      </c>
      <c r="M616" s="16" t="n">
        <v>26.56362067</v>
      </c>
      <c r="N616" s="17">
        <f>_xlfn.IF(ISNUMBER(BDP($C616, "DELTA_MID")),BDP($C616, "DELTA_MID")," ")</f>
        <v/>
      </c>
      <c r="O616" s="17">
        <f>_xlfn.IF(ISNUMBER(N616),BDP($C616, "OPT_UNDL_TICKER"),"")</f>
        <v/>
      </c>
      <c r="P616" s="18">
        <f>_xlfn.IF(ISNUMBER(N616),BDP($C616, "OPT_UNDL_PX")," ")</f>
        <v/>
      </c>
      <c r="Q616" s="17">
        <f>_xlfn.IF(ISNUMBER(N616),+G616*BDP($C616, "PX_POS_MULT_FACTOR")*P616/K616," ")</f>
        <v/>
      </c>
      <c r="R616" s="18">
        <f>_xlfn.IF(OR($A616="TUA",$A616="TYA"),"",IF(ISNUMBER(BDP($C616,"DUR_ADJ_OAS_MID")),BDP($C616,"DUR_ADJ_OAS_MID"),IF(ISNUMBER(BDP($E616&amp;" ISIN","DUR_ADJ_OAS_MID")),BDP($E616&amp;" ISIN","DUR_ADJ_OAS_MID")," ")))</f>
        <v/>
      </c>
      <c r="S616" s="17">
        <f>_xlfn.IF(ISNUMBER(N616),Q616*N616,IF(ISNUMBER(R616),J616*R616," "))</f>
        <v/>
      </c>
      <c r="T616" t="inlineStr">
        <is>
          <t>P9659RAD0</t>
        </is>
      </c>
      <c r="U616" t="inlineStr">
        <is>
          <t>Bond</t>
        </is>
      </c>
      <c r="AG616" s="16" t="n">
        <v>26.56834116</v>
      </c>
    </row>
    <row r="617">
      <c r="A617" t="inlineStr">
        <is>
          <t>GAEM</t>
        </is>
      </c>
      <c r="B617" t="inlineStr">
        <is>
          <t>YPF SA 8.25 17JAN34</t>
        </is>
      </c>
      <c r="C617" t="inlineStr">
        <is>
          <t>P989MJBY6</t>
        </is>
      </c>
      <c r="D617" t="inlineStr">
        <is>
          <t>BTHSNW2</t>
        </is>
      </c>
      <c r="E617" t="inlineStr">
        <is>
          <t>USP989MJBY67</t>
        </is>
      </c>
      <c r="F617" t="inlineStr">
        <is>
          <t>P989MJBY6</t>
        </is>
      </c>
      <c r="G617" s="11" t="n">
        <v>400000</v>
      </c>
      <c r="H617" s="11" t="n">
        <v>102.4134</v>
      </c>
      <c r="I617" s="12" t="n">
        <v>409653.6</v>
      </c>
      <c r="J617" s="13" t="n">
        <v>0.009636779999999999</v>
      </c>
      <c r="K617" s="14" t="n">
        <v>42501819.63562067</v>
      </c>
      <c r="L617" s="15" t="n">
        <v>1600001</v>
      </c>
      <c r="M617" s="16" t="n">
        <v>26.56362067</v>
      </c>
      <c r="N617" s="17">
        <f>_xlfn.IF(ISNUMBER(BDP($C617, "DELTA_MID")),BDP($C617, "DELTA_MID")," ")</f>
        <v/>
      </c>
      <c r="O617" s="17">
        <f>_xlfn.IF(ISNUMBER(N617),BDP($C617, "OPT_UNDL_TICKER"),"")</f>
        <v/>
      </c>
      <c r="P617" s="18">
        <f>_xlfn.IF(ISNUMBER(N617),BDP($C617, "OPT_UNDL_PX")," ")</f>
        <v/>
      </c>
      <c r="Q617" s="17">
        <f>_xlfn.IF(ISNUMBER(N617),+G617*BDP($C617, "PX_POS_MULT_FACTOR")*P617/K617," ")</f>
        <v/>
      </c>
      <c r="R617" s="18">
        <f>_xlfn.IF(OR($A617="TUA",$A617="TYA"),"",IF(ISNUMBER(BDP($C617,"DUR_ADJ_OAS_MID")),BDP($C617,"DUR_ADJ_OAS_MID"),IF(ISNUMBER(BDP($E617&amp;" ISIN","DUR_ADJ_OAS_MID")),BDP($E617&amp;" ISIN","DUR_ADJ_OAS_MID")," ")))</f>
        <v/>
      </c>
      <c r="S617" s="17">
        <f>_xlfn.IF(ISNUMBER(N617),Q617*N617,IF(ISNUMBER(R617),J617*R617," "))</f>
        <v/>
      </c>
      <c r="T617" t="inlineStr">
        <is>
          <t>P989MJBY6</t>
        </is>
      </c>
      <c r="U617" t="inlineStr">
        <is>
          <t>Bond</t>
        </is>
      </c>
      <c r="AG617" s="16" t="n">
        <v>26.56834116</v>
      </c>
    </row>
    <row r="618">
      <c r="A618" t="inlineStr">
        <is>
          <t>GAEM</t>
        </is>
      </c>
      <c r="B618" t="inlineStr">
        <is>
          <t>SIERRACOL ENERGY ANDINA 9.0 14NOV30</t>
        </is>
      </c>
      <c r="C618" t="inlineStr">
        <is>
          <t>U8215PAA3</t>
        </is>
      </c>
      <c r="D618" t="inlineStr">
        <is>
          <t>BTWXB62</t>
        </is>
      </c>
      <c r="E618" t="inlineStr">
        <is>
          <t>USU8215PAA31</t>
        </is>
      </c>
      <c r="F618" t="inlineStr">
        <is>
          <t>U8215PAA3</t>
        </is>
      </c>
      <c r="G618" s="11" t="n">
        <v>200000</v>
      </c>
      <c r="H618" s="11" t="n">
        <v>102.762</v>
      </c>
      <c r="I618" s="12" t="n">
        <v>205524</v>
      </c>
      <c r="J618" s="13" t="n">
        <v>0.00483479</v>
      </c>
      <c r="K618" s="14" t="n">
        <v>42501819.63562067</v>
      </c>
      <c r="L618" s="15" t="n">
        <v>1600001</v>
      </c>
      <c r="M618" s="16" t="n">
        <v>26.56362067</v>
      </c>
      <c r="N618" s="17">
        <f>_xlfn.IF(ISNUMBER(BDP($C618, "DELTA_MID")),BDP($C618, "DELTA_MID")," ")</f>
        <v/>
      </c>
      <c r="O618" s="17">
        <f>_xlfn.IF(ISNUMBER(N618),BDP($C618, "OPT_UNDL_TICKER"),"")</f>
        <v/>
      </c>
      <c r="P618" s="18">
        <f>_xlfn.IF(ISNUMBER(N618),BDP($C618, "OPT_UNDL_PX")," ")</f>
        <v/>
      </c>
      <c r="Q618" s="17">
        <f>_xlfn.IF(ISNUMBER(N618),+G618*BDP($C618, "PX_POS_MULT_FACTOR")*P618/K618," ")</f>
        <v/>
      </c>
      <c r="R618" s="18">
        <f>_xlfn.IF(OR($A618="TUA",$A618="TYA"),"",IF(ISNUMBER(BDP($C618,"DUR_ADJ_OAS_MID")),BDP($C618,"DUR_ADJ_OAS_MID"),IF(ISNUMBER(BDP($E618&amp;" ISIN","DUR_ADJ_OAS_MID")),BDP($E618&amp;" ISIN","DUR_ADJ_OAS_MID")," ")))</f>
        <v/>
      </c>
      <c r="S618" s="17">
        <f>_xlfn.IF(ISNUMBER(N618),Q618*N618,IF(ISNUMBER(R618),J618*R618," "))</f>
        <v/>
      </c>
      <c r="T618" t="inlineStr">
        <is>
          <t>U8215PAA3</t>
        </is>
      </c>
      <c r="U618" t="inlineStr">
        <is>
          <t>Bond</t>
        </is>
      </c>
      <c r="AG618" s="16" t="n">
        <v>26.56834116</v>
      </c>
    </row>
    <row r="619">
      <c r="A619" t="inlineStr">
        <is>
          <t>GAEM</t>
        </is>
      </c>
      <c r="B619" t="inlineStr">
        <is>
          <t>COMISION FEDERAL DE EL 6.45 24JAN35</t>
        </is>
      </c>
      <c r="C619" t="inlineStr">
        <is>
          <t>YV8740818</t>
        </is>
      </c>
      <c r="D619" t="inlineStr">
        <is>
          <t>BSTJDK4</t>
        </is>
      </c>
      <c r="E619" t="inlineStr">
        <is>
          <t>USP30179CR77</t>
        </is>
      </c>
      <c r="F619" t="inlineStr">
        <is>
          <t>YV8740818</t>
        </is>
      </c>
      <c r="G619" s="11" t="n">
        <v>400000</v>
      </c>
      <c r="H619" s="11" t="n">
        <v>98.42089</v>
      </c>
      <c r="I619" s="12" t="n">
        <v>393683.56</v>
      </c>
      <c r="J619" s="13" t="n">
        <v>0.0092611</v>
      </c>
      <c r="K619" s="14" t="n">
        <v>42501819.63562067</v>
      </c>
      <c r="L619" s="15" t="n">
        <v>1600001</v>
      </c>
      <c r="M619" s="16" t="n">
        <v>26.56362067</v>
      </c>
      <c r="N619" s="17">
        <f>_xlfn.IF(ISNUMBER(BDP($C619, "DELTA_MID")),BDP($C619, "DELTA_MID")," ")</f>
        <v/>
      </c>
      <c r="O619" s="17">
        <f>_xlfn.IF(ISNUMBER(N619),BDP($C619, "OPT_UNDL_TICKER"),"")</f>
        <v/>
      </c>
      <c r="P619" s="18">
        <f>_xlfn.IF(ISNUMBER(N619),BDP($C619, "OPT_UNDL_PX")," ")</f>
        <v/>
      </c>
      <c r="Q619" s="17">
        <f>_xlfn.IF(ISNUMBER(N619),+G619*BDP($C619, "PX_POS_MULT_FACTOR")*P619/K619," ")</f>
        <v/>
      </c>
      <c r="R619" s="18">
        <f>_xlfn.IF(OR($A619="TUA",$A619="TYA"),"",IF(ISNUMBER(BDP($C619,"DUR_ADJ_OAS_MID")),BDP($C619,"DUR_ADJ_OAS_MID"),IF(ISNUMBER(BDP($E619&amp;" ISIN","DUR_ADJ_OAS_MID")),BDP($E619&amp;" ISIN","DUR_ADJ_OAS_MID")," ")))</f>
        <v/>
      </c>
      <c r="S619" s="17">
        <f>_xlfn.IF(ISNUMBER(N619),Q619*N619,IF(ISNUMBER(R619),J619*R619," "))</f>
        <v/>
      </c>
      <c r="T619" t="inlineStr">
        <is>
          <t>YV8740818</t>
        </is>
      </c>
      <c r="U619" t="inlineStr">
        <is>
          <t>Bond</t>
        </is>
      </c>
      <c r="AG619" s="16" t="n">
        <v>26.56834116</v>
      </c>
    </row>
    <row r="620">
      <c r="A620" t="inlineStr">
        <is>
          <t>GAEM</t>
        </is>
      </c>
      <c r="B620" t="inlineStr">
        <is>
          <t>B 10/6/26 Govt</t>
        </is>
      </c>
      <c r="C620" t="inlineStr">
        <is>
          <t>B 10/6/26 Govt</t>
        </is>
      </c>
      <c r="D620" t="inlineStr">
        <is>
          <t>BV3Q335</t>
        </is>
      </c>
      <c r="E620" t="inlineStr">
        <is>
          <t>US912797VK04</t>
        </is>
      </c>
      <c r="F620" t="inlineStr">
        <is>
          <t>912797VK0</t>
        </is>
      </c>
      <c r="G620" s="11" t="n">
        <v>920000</v>
      </c>
      <c r="H620" s="11" t="n">
        <v>99.77162800000001</v>
      </c>
      <c r="I620" s="12" t="n">
        <v>917898.98</v>
      </c>
      <c r="J620" s="13" t="n">
        <v>0.02159286</v>
      </c>
      <c r="K620" s="14" t="n">
        <v>42501819.63562067</v>
      </c>
      <c r="L620" s="15" t="n">
        <v>1600001</v>
      </c>
      <c r="M620" s="16" t="n">
        <v>26.56362067</v>
      </c>
      <c r="N620" s="17">
        <f>_xlfn.IF(ISNUMBER(BDP($C620, "DELTA_MID")),BDP($C620, "DELTA_MID")," ")</f>
        <v/>
      </c>
      <c r="O620" s="17">
        <f>_xlfn.IF(ISNUMBER(N620),BDP($C620, "OPT_UNDL_TICKER"),"")</f>
        <v/>
      </c>
      <c r="P620" s="18">
        <f>_xlfn.IF(ISNUMBER(N620),BDP($C620, "OPT_UNDL_PX")," ")</f>
        <v/>
      </c>
      <c r="Q620" s="17">
        <f>_xlfn.IF(ISNUMBER(N620),+G620*BDP($C620, "PX_POS_MULT_FACTOR")*P620/K620," ")</f>
        <v/>
      </c>
      <c r="R620" s="18">
        <f>_xlfn.IF(OR($A620="TUA",$A620="TYA"),"",IF(ISNUMBER(BDP($C620,"DUR_ADJ_OAS_MID")),BDP($C620,"DUR_ADJ_OAS_MID"),IF(ISNUMBER(BDP($E620&amp;" ISIN","DUR_ADJ_OAS_MID")),BDP($E620&amp;" ISIN","DUR_ADJ_OAS_MID")," ")))</f>
        <v/>
      </c>
      <c r="S620" s="17">
        <f>_xlfn.IF(ISNUMBER(N620),Q620*N620,IF(ISNUMBER(R620),J620*R620," "))</f>
        <v/>
      </c>
      <c r="T620" t="inlineStr">
        <is>
          <t>912797VK0</t>
        </is>
      </c>
      <c r="U620" t="inlineStr">
        <is>
          <t>Treasury Bill</t>
        </is>
      </c>
      <c r="AG620" s="16" t="n">
        <v>26.56834116</v>
      </c>
    </row>
    <row r="621">
      <c r="A621" t="inlineStr">
        <is>
          <t>GAEM</t>
        </is>
      </c>
      <c r="B621" t="inlineStr">
        <is>
          <t>B 9/22/26 Govt</t>
        </is>
      </c>
      <c r="C621" t="inlineStr">
        <is>
          <t>B 9/22/26 Govt</t>
        </is>
      </c>
      <c r="D621" t="inlineStr">
        <is>
          <t>BMWFL25</t>
        </is>
      </c>
      <c r="E621" t="inlineStr">
        <is>
          <t>US912797VD60</t>
        </is>
      </c>
      <c r="F621" t="inlineStr">
        <is>
          <t>912797VD6</t>
        </is>
      </c>
      <c r="G621" s="11" t="n">
        <v>1030000</v>
      </c>
      <c r="H621" s="11" t="n">
        <v>99.917311</v>
      </c>
      <c r="I621" s="12" t="n">
        <v>1029148.3</v>
      </c>
      <c r="J621" s="13" t="n">
        <v>0.02420992</v>
      </c>
      <c r="K621" s="14" t="n">
        <v>42501819.63562067</v>
      </c>
      <c r="L621" s="15" t="n">
        <v>1600001</v>
      </c>
      <c r="M621" s="16" t="n">
        <v>26.56362067</v>
      </c>
      <c r="N621" s="17">
        <f>_xlfn.IF(ISNUMBER(BDP($C621, "DELTA_MID")),BDP($C621, "DELTA_MID")," ")</f>
        <v/>
      </c>
      <c r="O621" s="17">
        <f>_xlfn.IF(ISNUMBER(N621),BDP($C621, "OPT_UNDL_TICKER"),"")</f>
        <v/>
      </c>
      <c r="P621" s="18">
        <f>_xlfn.IF(ISNUMBER(N621),BDP($C621, "OPT_UNDL_PX")," ")</f>
        <v/>
      </c>
      <c r="Q621" s="17">
        <f>_xlfn.IF(ISNUMBER(N621),+G621*BDP($C621, "PX_POS_MULT_FACTOR")*P621/K621," ")</f>
        <v/>
      </c>
      <c r="R621" s="18">
        <f>_xlfn.IF(OR($A621="TUA",$A621="TYA"),"",IF(ISNUMBER(BDP($C621,"DUR_ADJ_OAS_MID")),BDP($C621,"DUR_ADJ_OAS_MID"),IF(ISNUMBER(BDP($E621&amp;" ISIN","DUR_ADJ_OAS_MID")),BDP($E621&amp;" ISIN","DUR_ADJ_OAS_MID")," ")))</f>
        <v/>
      </c>
      <c r="S621" s="17">
        <f>_xlfn.IF(ISNUMBER(N621),Q621*N621,IF(ISNUMBER(R621),J621*R621," "))</f>
        <v/>
      </c>
      <c r="T621" t="inlineStr">
        <is>
          <t>912797VD6</t>
        </is>
      </c>
      <c r="U621" t="inlineStr">
        <is>
          <t>Treasury Bill</t>
        </is>
      </c>
      <c r="AG621" s="16" t="n">
        <v>26.56834116</v>
      </c>
    </row>
    <row r="622">
      <c r="A622" t="inlineStr">
        <is>
          <t>GAEM</t>
        </is>
      </c>
      <c r="B622" t="inlineStr">
        <is>
          <t>Cash</t>
        </is>
      </c>
      <c r="C622" t="inlineStr">
        <is>
          <t>Cash</t>
        </is>
      </c>
      <c r="G622" s="11" t="n">
        <v>255703.75562067</v>
      </c>
      <c r="H622" s="11" t="n">
        <v>1</v>
      </c>
      <c r="I622" s="12" t="n">
        <v>255703.75562067</v>
      </c>
      <c r="J622" s="13" t="n">
        <v>0.00601523</v>
      </c>
      <c r="K622" s="14" t="n">
        <v>42501819.63562067</v>
      </c>
      <c r="L622" s="15" t="n">
        <v>1600001</v>
      </c>
      <c r="M622" s="16" t="n">
        <v>26.56362067</v>
      </c>
      <c r="N622" s="17">
        <f>_xlfn.IF(ISNUMBER(BDP($C622, "DELTA_MID")),BDP($C622, "DELTA_MID")," ")</f>
        <v/>
      </c>
      <c r="O622" s="17">
        <f>_xlfn.IF(ISNUMBER(N622),BDP($C622, "OPT_UNDL_TICKER"),"")</f>
        <v/>
      </c>
      <c r="P622" s="18">
        <f>_xlfn.IF(ISNUMBER(N622),BDP($C622, "OPT_UNDL_PX")," ")</f>
        <v/>
      </c>
      <c r="Q622" s="17">
        <f>_xlfn.IF(ISNUMBER(N622),+G622*BDP($C622, "PX_POS_MULT_FACTOR")*P622/K622," ")</f>
        <v/>
      </c>
      <c r="R622" s="18">
        <f>_xlfn.IF(OR($A622="TUA",$A622="TYA"),"",IF(ISNUMBER(BDP($C622,"DUR_ADJ_OAS_MID")),BDP($C622,"DUR_ADJ_OAS_MID"),IF(ISNUMBER(BDP($E622&amp;" ISIN","DUR_ADJ_OAS_MID")),BDP($E622&amp;" ISIN","DUR_ADJ_OAS_MID")," ")))</f>
        <v/>
      </c>
      <c r="S622" s="17">
        <f>_xlfn.IF(ISNUMBER(N622),Q622*N622,IF(ISNUMBER(R622),J622*R622," "))</f>
        <v/>
      </c>
      <c r="T622" t="inlineStr">
        <is>
          <t>Cash</t>
        </is>
      </c>
      <c r="U622" t="inlineStr">
        <is>
          <t>Cash</t>
        </is>
      </c>
      <c r="AG622" s="16" t="n">
        <v>26.56834116</v>
      </c>
    </row>
    <row r="623">
      <c r="N623" s="17">
        <f>_xlfn.IF(ISNUMBER(BDP($C623, "DELTA_MID")),BDP($C623, "DELTA_MID")," ")</f>
        <v/>
      </c>
      <c r="O623" s="17">
        <f>_xlfn.IF(ISNUMBER(N623),BDP($C623, "OPT_UNDL_TICKER"),"")</f>
        <v/>
      </c>
      <c r="P623" s="18">
        <f>_xlfn.IF(ISNUMBER(N623),BDP($C623, "OPT_UNDL_PX")," ")</f>
        <v/>
      </c>
      <c r="Q623" s="17">
        <f>_xlfn.IF(ISNUMBER(N623),+G623*BDP($C623, "PX_POS_MULT_FACTOR")*P623/K623," ")</f>
        <v/>
      </c>
      <c r="R623" s="18">
        <f>_xlfn.IF(OR($A623="TUA",$A623="TYA"),"",IF(ISNUMBER(BDP($C623,"DUR_ADJ_OAS_MID")),BDP($C623,"DUR_ADJ_OAS_MID"),IF(ISNUMBER(BDP($E623&amp;" ISIN","DUR_ADJ_OAS_MID")),BDP($E623&amp;" ISIN","DUR_ADJ_OAS_MID")," ")))</f>
        <v/>
      </c>
      <c r="S623" s="17">
        <f>_xlfn.IF(ISNUMBER(N623),Q623*N623,IF(ISNUMBER(R623),J623*R623," "))</f>
        <v/>
      </c>
    </row>
    <row r="624">
      <c r="A624" t="inlineStr">
        <is>
          <t>HARD</t>
        </is>
      </c>
      <c r="B624" t="inlineStr">
        <is>
          <t>COCOA FUTURE MAR27</t>
        </is>
      </c>
      <c r="C624" t="inlineStr">
        <is>
          <t>CCH7 Comdty</t>
        </is>
      </c>
      <c r="F624" t="inlineStr">
        <is>
          <t>COCOA FUTURE MAR27</t>
        </is>
      </c>
      <c r="G624" s="11" t="n">
        <v>68</v>
      </c>
      <c r="H624" s="11" t="n">
        <v>6085</v>
      </c>
      <c r="I624" s="12" t="n">
        <v>4137800</v>
      </c>
      <c r="J624" s="13" t="n">
        <v>0.0617649</v>
      </c>
      <c r="K624" s="14" t="n">
        <v>66999859.64573941</v>
      </c>
      <c r="L624" s="15" t="n">
        <v>1875001</v>
      </c>
      <c r="M624" s="16" t="n">
        <v>35.73323942</v>
      </c>
      <c r="N624" s="17">
        <f>_xlfn.IF(ISNUMBER(BDP($C624, "DELTA_MID")),BDP($C624, "DELTA_MID")," ")</f>
        <v/>
      </c>
      <c r="O624" s="17">
        <f>_xlfn.IF(ISNUMBER(N624),BDP($C624, "OPT_UNDL_TICKER"),"")</f>
        <v/>
      </c>
      <c r="P624" s="18">
        <f>_xlfn.IF(ISNUMBER(N624),BDP($C624, "OPT_UNDL_PX")," ")</f>
        <v/>
      </c>
      <c r="Q624" s="17">
        <f>_xlfn.IF(ISNUMBER(N624),+G624*BDP($C624, "PX_POS_MULT_FACTOR")*P624/K624," ")</f>
        <v/>
      </c>
      <c r="R624" s="18">
        <f>_xlfn.IF(OR($A624="TUA",$A624="TYA"),"",IF(ISNUMBER(BDP($C624,"DUR_ADJ_OAS_MID")),BDP($C624,"DUR_ADJ_OAS_MID"),IF(ISNUMBER(BDP($E624&amp;" ISIN","DUR_ADJ_OAS_MID")),BDP($E624&amp;" ISIN","DUR_ADJ_OAS_MID")," ")))</f>
        <v/>
      </c>
      <c r="S624" s="17">
        <f>_xlfn.IF(ISNUMBER(N624),Q624*N624,IF(ISNUMBER(R624),J624*R624," "))</f>
        <v/>
      </c>
      <c r="T624" t="inlineStr">
        <is>
          <t>CCH7</t>
        </is>
      </c>
      <c r="U624" t="inlineStr">
        <is>
          <t>Future</t>
        </is>
      </c>
      <c r="AG624" s="16" t="n">
        <v>35.72944591</v>
      </c>
    </row>
    <row r="625">
      <c r="A625" t="inlineStr">
        <is>
          <t>HARD</t>
        </is>
      </c>
      <c r="B625" t="inlineStr">
        <is>
          <t>COCOA FUTURE MAY27</t>
        </is>
      </c>
      <c r="C625" t="inlineStr">
        <is>
          <t>CCK7 Comdty</t>
        </is>
      </c>
      <c r="F625" t="inlineStr">
        <is>
          <t>COCOA FUTURE MAY27</t>
        </is>
      </c>
      <c r="G625" s="11" t="n">
        <v>47</v>
      </c>
      <c r="H625" s="11" t="n">
        <v>6137</v>
      </c>
      <c r="I625" s="12" t="n">
        <v>2884390</v>
      </c>
      <c r="J625" s="13" t="n">
        <v>0.04305526</v>
      </c>
      <c r="K625" s="14" t="n">
        <v>66999859.64573941</v>
      </c>
      <c r="L625" s="15" t="n">
        <v>1875001</v>
      </c>
      <c r="M625" s="16" t="n">
        <v>35.73323942</v>
      </c>
      <c r="N625" s="17">
        <f>_xlfn.IF(ISNUMBER(BDP($C625, "DELTA_MID")),BDP($C625, "DELTA_MID")," ")</f>
        <v/>
      </c>
      <c r="O625" s="17">
        <f>_xlfn.IF(ISNUMBER(N625),BDP($C625, "OPT_UNDL_TICKER"),"")</f>
        <v/>
      </c>
      <c r="P625" s="18">
        <f>_xlfn.IF(ISNUMBER(N625),BDP($C625, "OPT_UNDL_PX")," ")</f>
        <v/>
      </c>
      <c r="Q625" s="17">
        <f>_xlfn.IF(ISNUMBER(N625),+G625*BDP($C625, "PX_POS_MULT_FACTOR")*P625/K625," ")</f>
        <v/>
      </c>
      <c r="R625" s="18">
        <f>_xlfn.IF(OR($A625="TUA",$A625="TYA"),"",IF(ISNUMBER(BDP($C625,"DUR_ADJ_OAS_MID")),BDP($C625,"DUR_ADJ_OAS_MID"),IF(ISNUMBER(BDP($E625&amp;" ISIN","DUR_ADJ_OAS_MID")),BDP($E625&amp;" ISIN","DUR_ADJ_OAS_MID")," ")))</f>
        <v/>
      </c>
      <c r="S625" s="17">
        <f>_xlfn.IF(ISNUMBER(N625),Q625*N625,IF(ISNUMBER(R625),J625*R625," "))</f>
        <v/>
      </c>
      <c r="T625" t="inlineStr">
        <is>
          <t>CCK7</t>
        </is>
      </c>
      <c r="U625" t="inlineStr">
        <is>
          <t>Future</t>
        </is>
      </c>
      <c r="AG625" s="16" t="n">
        <v>35.72944591</v>
      </c>
    </row>
    <row r="626">
      <c r="A626" t="inlineStr">
        <is>
          <t>HARD</t>
        </is>
      </c>
      <c r="B626" t="inlineStr">
        <is>
          <t>BRENT CRUDE FUTR NOV26</t>
        </is>
      </c>
      <c r="C626" t="inlineStr">
        <is>
          <t>COX6 Comdty</t>
        </is>
      </c>
      <c r="F626" t="inlineStr">
        <is>
          <t>BRENT CRUDE FUTR NOV26</t>
        </is>
      </c>
      <c r="G626" s="11" t="n">
        <v>122</v>
      </c>
      <c r="H626" s="11" t="n">
        <v>104.61</v>
      </c>
      <c r="I626" s="12" t="n">
        <v>12762420</v>
      </c>
      <c r="J626" s="13" t="n">
        <v>0.1905045</v>
      </c>
      <c r="K626" s="14" t="n">
        <v>66999859.64573941</v>
      </c>
      <c r="L626" s="15" t="n">
        <v>1875001</v>
      </c>
      <c r="M626" s="16" t="n">
        <v>35.73323942</v>
      </c>
      <c r="N626" s="17">
        <f>_xlfn.IF(ISNUMBER(BDP($C626, "DELTA_MID")),BDP($C626, "DELTA_MID")," ")</f>
        <v/>
      </c>
      <c r="O626" s="17">
        <f>_xlfn.IF(ISNUMBER(N626),BDP($C626, "OPT_UNDL_TICKER"),"")</f>
        <v/>
      </c>
      <c r="P626" s="18">
        <f>_xlfn.IF(ISNUMBER(N626),BDP($C626, "OPT_UNDL_PX")," ")</f>
        <v/>
      </c>
      <c r="Q626" s="17">
        <f>_xlfn.IF(ISNUMBER(N626),+G626*BDP($C626, "PX_POS_MULT_FACTOR")*P626/K626," ")</f>
        <v/>
      </c>
      <c r="R626" s="18">
        <f>_xlfn.IF(OR($A626="TUA",$A626="TYA"),"",IF(ISNUMBER(BDP($C626,"DUR_ADJ_OAS_MID")),BDP($C626,"DUR_ADJ_OAS_MID"),IF(ISNUMBER(BDP($E626&amp;" ISIN","DUR_ADJ_OAS_MID")),BDP($E626&amp;" ISIN","DUR_ADJ_OAS_MID")," ")))</f>
        <v/>
      </c>
      <c r="S626" s="17">
        <f>_xlfn.IF(ISNUMBER(N626),Q626*N626,IF(ISNUMBER(R626),J626*R626," "))</f>
        <v/>
      </c>
      <c r="T626" t="inlineStr">
        <is>
          <t>COX6</t>
        </is>
      </c>
      <c r="U626" t="inlineStr">
        <is>
          <t>Future</t>
        </is>
      </c>
      <c r="AG626" s="16" t="n">
        <v>35.72944591</v>
      </c>
    </row>
    <row r="627">
      <c r="A627" t="inlineStr">
        <is>
          <t>HARD</t>
        </is>
      </c>
      <c r="B627" t="inlineStr">
        <is>
          <t>BRENT CRUDE FUTR DEC26</t>
        </is>
      </c>
      <c r="C627" t="inlineStr">
        <is>
          <t>COZ6 Comdty</t>
        </is>
      </c>
      <c r="F627" t="inlineStr">
        <is>
          <t>BRENT CRUDE FUTR DEC26</t>
        </is>
      </c>
      <c r="G627" s="11" t="n">
        <v>147</v>
      </c>
      <c r="H627" s="11" t="n">
        <v>99.78</v>
      </c>
      <c r="I627" s="12" t="n">
        <v>14667660</v>
      </c>
      <c r="J627" s="13" t="n">
        <v>0.218944</v>
      </c>
      <c r="K627" s="14" t="n">
        <v>66999859.64573941</v>
      </c>
      <c r="L627" s="15" t="n">
        <v>1875001</v>
      </c>
      <c r="M627" s="16" t="n">
        <v>35.73323942</v>
      </c>
      <c r="N627" s="17">
        <f>_xlfn.IF(ISNUMBER(BDP($C627, "DELTA_MID")),BDP($C627, "DELTA_MID")," ")</f>
        <v/>
      </c>
      <c r="O627" s="17">
        <f>_xlfn.IF(ISNUMBER(N627),BDP($C627, "OPT_UNDL_TICKER"),"")</f>
        <v/>
      </c>
      <c r="P627" s="18">
        <f>_xlfn.IF(ISNUMBER(N627),BDP($C627, "OPT_UNDL_PX")," ")</f>
        <v/>
      </c>
      <c r="Q627" s="17">
        <f>_xlfn.IF(ISNUMBER(N627),+G627*BDP($C627, "PX_POS_MULT_FACTOR")*P627/K627," ")</f>
        <v/>
      </c>
      <c r="R627" s="18">
        <f>_xlfn.IF(OR($A627="TUA",$A627="TYA"),"",IF(ISNUMBER(BDP($C627,"DUR_ADJ_OAS_MID")),BDP($C627,"DUR_ADJ_OAS_MID"),IF(ISNUMBER(BDP($E627&amp;" ISIN","DUR_ADJ_OAS_MID")),BDP($E627&amp;" ISIN","DUR_ADJ_OAS_MID")," ")))</f>
        <v/>
      </c>
      <c r="S627" s="17">
        <f>_xlfn.IF(ISNUMBER(N627),Q627*N627,IF(ISNUMBER(R627),J627*R627," "))</f>
        <v/>
      </c>
      <c r="T627" t="inlineStr">
        <is>
          <t>COZ6</t>
        </is>
      </c>
      <c r="U627" t="inlineStr">
        <is>
          <t>Future</t>
        </is>
      </c>
      <c r="AG627" s="16" t="n">
        <v>35.72944591</v>
      </c>
    </row>
    <row r="628">
      <c r="A628" t="inlineStr">
        <is>
          <t>HARD</t>
        </is>
      </c>
      <c r="B628" t="inlineStr">
        <is>
          <t>COTTON NO.2 FUTR MAR27</t>
        </is>
      </c>
      <c r="C628" t="inlineStr">
        <is>
          <t>CTH7 Comdty</t>
        </is>
      </c>
      <c r="F628" t="inlineStr">
        <is>
          <t>COTTON NO.2 FUTR MAR27</t>
        </is>
      </c>
      <c r="G628" s="11" t="n">
        <v>38</v>
      </c>
      <c r="H628" s="11" t="n">
        <v>88.56</v>
      </c>
      <c r="I628" s="12" t="n">
        <v>1682640</v>
      </c>
      <c r="J628" s="13" t="n">
        <v>0.02511675</v>
      </c>
      <c r="K628" s="14" t="n">
        <v>66999859.64573941</v>
      </c>
      <c r="L628" s="15" t="n">
        <v>1875001</v>
      </c>
      <c r="M628" s="16" t="n">
        <v>35.73323942</v>
      </c>
      <c r="N628" s="17">
        <f>_xlfn.IF(ISNUMBER(BDP($C628, "DELTA_MID")),BDP($C628, "DELTA_MID")," ")</f>
        <v/>
      </c>
      <c r="O628" s="17">
        <f>_xlfn.IF(ISNUMBER(N628),BDP($C628, "OPT_UNDL_TICKER"),"")</f>
        <v/>
      </c>
      <c r="P628" s="18">
        <f>_xlfn.IF(ISNUMBER(N628),BDP($C628, "OPT_UNDL_PX")," ")</f>
        <v/>
      </c>
      <c r="Q628" s="17">
        <f>_xlfn.IF(ISNUMBER(N628),+G628*BDP($C628, "PX_POS_MULT_FACTOR")*P628/K628," ")</f>
        <v/>
      </c>
      <c r="R628" s="18">
        <f>_xlfn.IF(OR($A628="TUA",$A628="TYA"),"",IF(ISNUMBER(BDP($C628,"DUR_ADJ_OAS_MID")),BDP($C628,"DUR_ADJ_OAS_MID"),IF(ISNUMBER(BDP($E628&amp;" ISIN","DUR_ADJ_OAS_MID")),BDP($E628&amp;" ISIN","DUR_ADJ_OAS_MID")," ")))</f>
        <v/>
      </c>
      <c r="S628" s="17">
        <f>_xlfn.IF(ISNUMBER(N628),Q628*N628,IF(ISNUMBER(R628),J628*R628," "))</f>
        <v/>
      </c>
      <c r="T628" t="inlineStr">
        <is>
          <t>CTH7</t>
        </is>
      </c>
      <c r="U628" t="inlineStr">
        <is>
          <t>Future</t>
        </is>
      </c>
      <c r="AG628" s="16" t="n">
        <v>35.72944591</v>
      </c>
    </row>
    <row r="629">
      <c r="A629" t="inlineStr">
        <is>
          <t>HARD</t>
        </is>
      </c>
      <c r="B629" t="inlineStr">
        <is>
          <t>COTTON NO.2 FUTR DEC26</t>
        </is>
      </c>
      <c r="C629" t="inlineStr">
        <is>
          <t>CTZ6 Comdty</t>
        </is>
      </c>
      <c r="F629" t="inlineStr">
        <is>
          <t>COTTON NO.2 FUTR DEC26</t>
        </is>
      </c>
      <c r="G629" s="11" t="n">
        <v>201</v>
      </c>
      <c r="H629" s="11" t="n">
        <v>86.06</v>
      </c>
      <c r="I629" s="12" t="n">
        <v>8649030</v>
      </c>
      <c r="J629" s="13" t="n">
        <v>0.12910398</v>
      </c>
      <c r="K629" s="14" t="n">
        <v>66999859.64573941</v>
      </c>
      <c r="L629" s="15" t="n">
        <v>1875001</v>
      </c>
      <c r="M629" s="16" t="n">
        <v>35.73323942</v>
      </c>
      <c r="N629" s="17">
        <f>_xlfn.IF(ISNUMBER(BDP($C629, "DELTA_MID")),BDP($C629, "DELTA_MID")," ")</f>
        <v/>
      </c>
      <c r="O629" s="17">
        <f>_xlfn.IF(ISNUMBER(N629),BDP($C629, "OPT_UNDL_TICKER"),"")</f>
        <v/>
      </c>
      <c r="P629" s="18">
        <f>_xlfn.IF(ISNUMBER(N629),BDP($C629, "OPT_UNDL_PX")," ")</f>
        <v/>
      </c>
      <c r="Q629" s="17">
        <f>_xlfn.IF(ISNUMBER(N629),+G629*BDP($C629, "PX_POS_MULT_FACTOR")*P629/K629," ")</f>
        <v/>
      </c>
      <c r="R629" s="18">
        <f>_xlfn.IF(OR($A629="TUA",$A629="TYA"),"",IF(ISNUMBER(BDP($C629,"DUR_ADJ_OAS_MID")),BDP($C629,"DUR_ADJ_OAS_MID"),IF(ISNUMBER(BDP($E629&amp;" ISIN","DUR_ADJ_OAS_MID")),BDP($E629&amp;" ISIN","DUR_ADJ_OAS_MID")," ")))</f>
        <v/>
      </c>
      <c r="S629" s="17">
        <f>_xlfn.IF(ISNUMBER(N629),Q629*N629,IF(ISNUMBER(R629),J629*R629," "))</f>
        <v/>
      </c>
      <c r="T629" t="inlineStr">
        <is>
          <t>CTZ6</t>
        </is>
      </c>
      <c r="U629" t="inlineStr">
        <is>
          <t>Future</t>
        </is>
      </c>
      <c r="AG629" s="16" t="n">
        <v>35.72944591</v>
      </c>
    </row>
    <row r="630">
      <c r="A630" t="inlineStr">
        <is>
          <t>HARD</t>
        </is>
      </c>
      <c r="B630" t="inlineStr">
        <is>
          <t>COPPER FUTURE DEC26</t>
        </is>
      </c>
      <c r="C630" t="inlineStr">
        <is>
          <t>HGZ6 Comdty</t>
        </is>
      </c>
      <c r="F630" t="inlineStr">
        <is>
          <t>COPPER FUTURE DEC26</t>
        </is>
      </c>
      <c r="G630" s="11" t="n">
        <v>75</v>
      </c>
      <c r="H630" s="11" t="n">
        <v>654.8</v>
      </c>
      <c r="I630" s="12" t="n">
        <v>12277500</v>
      </c>
      <c r="J630" s="13" t="n">
        <v>0.18326611</v>
      </c>
      <c r="K630" s="14" t="n">
        <v>66999859.64573941</v>
      </c>
      <c r="L630" s="15" t="n">
        <v>1875001</v>
      </c>
      <c r="M630" s="16" t="n">
        <v>35.73323942</v>
      </c>
      <c r="N630" s="17">
        <f>_xlfn.IF(ISNUMBER(BDP($C630, "DELTA_MID")),BDP($C630, "DELTA_MID")," ")</f>
        <v/>
      </c>
      <c r="O630" s="17">
        <f>_xlfn.IF(ISNUMBER(N630),BDP($C630, "OPT_UNDL_TICKER"),"")</f>
        <v/>
      </c>
      <c r="P630" s="18">
        <f>_xlfn.IF(ISNUMBER(N630),BDP($C630, "OPT_UNDL_PX")," ")</f>
        <v/>
      </c>
      <c r="Q630" s="17">
        <f>_xlfn.IF(ISNUMBER(N630),+G630*BDP($C630, "PX_POS_MULT_FACTOR")*P630/K630," ")</f>
        <v/>
      </c>
      <c r="R630" s="18">
        <f>_xlfn.IF(OR($A630="TUA",$A630="TYA"),"",IF(ISNUMBER(BDP($C630,"DUR_ADJ_OAS_MID")),BDP($C630,"DUR_ADJ_OAS_MID"),IF(ISNUMBER(BDP($E630&amp;" ISIN","DUR_ADJ_OAS_MID")),BDP($E630&amp;" ISIN","DUR_ADJ_OAS_MID")," ")))</f>
        <v/>
      </c>
      <c r="S630" s="17">
        <f>_xlfn.IF(ISNUMBER(N630),Q630*N630,IF(ISNUMBER(R630),J630*R630," "))</f>
        <v/>
      </c>
      <c r="T630" t="inlineStr">
        <is>
          <t>HGZ6</t>
        </is>
      </c>
      <c r="U630" t="inlineStr">
        <is>
          <t>Future</t>
        </is>
      </c>
      <c r="AG630" s="16" t="n">
        <v>35.72944591</v>
      </c>
    </row>
    <row r="631">
      <c r="A631" t="inlineStr">
        <is>
          <t>HARD</t>
        </is>
      </c>
      <c r="B631" t="inlineStr">
        <is>
          <t>NY HARB ULSD FUT OCT26</t>
        </is>
      </c>
      <c r="C631" t="inlineStr">
        <is>
          <t>HOV6 Comdty</t>
        </is>
      </c>
      <c r="F631" t="inlineStr">
        <is>
          <t>NY HARB ULSD FUT OCT26</t>
        </is>
      </c>
      <c r="G631" s="11" t="n">
        <v>25</v>
      </c>
      <c r="H631" s="11" t="n">
        <v>495.93</v>
      </c>
      <c r="I631" s="12" t="n">
        <v>5207265</v>
      </c>
      <c r="J631" s="13" t="n">
        <v>0.07772879000000001</v>
      </c>
      <c r="K631" s="14" t="n">
        <v>66999859.64573941</v>
      </c>
      <c r="L631" s="15" t="n">
        <v>1875001</v>
      </c>
      <c r="M631" s="16" t="n">
        <v>35.73323942</v>
      </c>
      <c r="N631" s="17">
        <f>_xlfn.IF(ISNUMBER(BDP($C631, "DELTA_MID")),BDP($C631, "DELTA_MID")," ")</f>
        <v/>
      </c>
      <c r="O631" s="17">
        <f>_xlfn.IF(ISNUMBER(N631),BDP($C631, "OPT_UNDL_TICKER"),"")</f>
        <v/>
      </c>
      <c r="P631" s="18">
        <f>_xlfn.IF(ISNUMBER(N631),BDP($C631, "OPT_UNDL_PX")," ")</f>
        <v/>
      </c>
      <c r="Q631" s="17">
        <f>_xlfn.IF(ISNUMBER(N631),+G631*BDP($C631, "PX_POS_MULT_FACTOR")*P631/K631," ")</f>
        <v/>
      </c>
      <c r="R631" s="18">
        <f>_xlfn.IF(OR($A631="TUA",$A631="TYA"),"",IF(ISNUMBER(BDP($C631,"DUR_ADJ_OAS_MID")),BDP($C631,"DUR_ADJ_OAS_MID"),IF(ISNUMBER(BDP($E631&amp;" ISIN","DUR_ADJ_OAS_MID")),BDP($E631&amp;" ISIN","DUR_ADJ_OAS_MID")," ")))</f>
        <v/>
      </c>
      <c r="S631" s="17">
        <f>_xlfn.IF(ISNUMBER(N631),Q631*N631,IF(ISNUMBER(R631),J631*R631," "))</f>
        <v/>
      </c>
      <c r="T631" t="inlineStr">
        <is>
          <t>HOV6</t>
        </is>
      </c>
      <c r="U631" t="inlineStr">
        <is>
          <t>Future</t>
        </is>
      </c>
      <c r="AG631" s="16" t="n">
        <v>35.72944591</v>
      </c>
    </row>
    <row r="632">
      <c r="A632" t="inlineStr">
        <is>
          <t>HARD</t>
        </is>
      </c>
      <c r="B632" t="inlineStr">
        <is>
          <t>NY HARB ULSD FUT NOV26</t>
        </is>
      </c>
      <c r="C632" t="inlineStr">
        <is>
          <t>HOX6 Comdty</t>
        </is>
      </c>
      <c r="F632" t="inlineStr">
        <is>
          <t>NY HARB ULSD FUT NOV26</t>
        </is>
      </c>
      <c r="G632" s="11" t="n">
        <v>40</v>
      </c>
      <c r="H632" s="11" t="n">
        <v>476.83</v>
      </c>
      <c r="I632" s="12" t="n">
        <v>8010744</v>
      </c>
      <c r="J632" s="13" t="n">
        <v>0.11957629</v>
      </c>
      <c r="K632" s="14" t="n">
        <v>66999859.64573941</v>
      </c>
      <c r="L632" s="15" t="n">
        <v>1875001</v>
      </c>
      <c r="M632" s="16" t="n">
        <v>35.73323942</v>
      </c>
      <c r="N632" s="17">
        <f>_xlfn.IF(ISNUMBER(BDP($C632, "DELTA_MID")),BDP($C632, "DELTA_MID")," ")</f>
        <v/>
      </c>
      <c r="O632" s="17">
        <f>_xlfn.IF(ISNUMBER(N632),BDP($C632, "OPT_UNDL_TICKER"),"")</f>
        <v/>
      </c>
      <c r="P632" s="18">
        <f>_xlfn.IF(ISNUMBER(N632),BDP($C632, "OPT_UNDL_PX")," ")</f>
        <v/>
      </c>
      <c r="Q632" s="17">
        <f>_xlfn.IF(ISNUMBER(N632),+G632*BDP($C632, "PX_POS_MULT_FACTOR")*P632/K632," ")</f>
        <v/>
      </c>
      <c r="R632" s="18">
        <f>_xlfn.IF(OR($A632="TUA",$A632="TYA"),"",IF(ISNUMBER(BDP($C632,"DUR_ADJ_OAS_MID")),BDP($C632,"DUR_ADJ_OAS_MID"),IF(ISNUMBER(BDP($E632&amp;" ISIN","DUR_ADJ_OAS_MID")),BDP($E632&amp;" ISIN","DUR_ADJ_OAS_MID")," ")))</f>
        <v/>
      </c>
      <c r="S632" s="17">
        <f>_xlfn.IF(ISNUMBER(N632),Q632*N632,IF(ISNUMBER(R632),J632*R632," "))</f>
        <v/>
      </c>
      <c r="T632" t="inlineStr">
        <is>
          <t>HOX6</t>
        </is>
      </c>
      <c r="U632" t="inlineStr">
        <is>
          <t>Future</t>
        </is>
      </c>
      <c r="AG632" s="16" t="n">
        <v>35.72944591</v>
      </c>
    </row>
    <row r="633">
      <c r="A633" t="inlineStr">
        <is>
          <t>HARD</t>
        </is>
      </c>
      <c r="B633" t="inlineStr">
        <is>
          <t>KC HRW WHEAT FUT MAR27</t>
        </is>
      </c>
      <c r="C633" t="inlineStr">
        <is>
          <t>KWH7 Comdty</t>
        </is>
      </c>
      <c r="F633" t="inlineStr">
        <is>
          <t>KC HRW WHEAT FUT MAR27</t>
        </is>
      </c>
      <c r="G633" s="11" t="n">
        <v>57</v>
      </c>
      <c r="H633" s="11" t="n">
        <v>812</v>
      </c>
      <c r="I633" s="12" t="n">
        <v>2314200</v>
      </c>
      <c r="J633" s="13" t="n">
        <v>0.03454404</v>
      </c>
      <c r="K633" s="14" t="n">
        <v>66999859.64573941</v>
      </c>
      <c r="L633" s="15" t="n">
        <v>1875001</v>
      </c>
      <c r="M633" s="16" t="n">
        <v>35.73323942</v>
      </c>
      <c r="N633" s="17">
        <f>_xlfn.IF(ISNUMBER(BDP($C633, "DELTA_MID")),BDP($C633, "DELTA_MID")," ")</f>
        <v/>
      </c>
      <c r="O633" s="17">
        <f>_xlfn.IF(ISNUMBER(N633),BDP($C633, "OPT_UNDL_TICKER"),"")</f>
        <v/>
      </c>
      <c r="P633" s="18">
        <f>_xlfn.IF(ISNUMBER(N633),BDP($C633, "OPT_UNDL_PX")," ")</f>
        <v/>
      </c>
      <c r="Q633" s="17">
        <f>_xlfn.IF(ISNUMBER(N633),+G633*BDP($C633, "PX_POS_MULT_FACTOR")*P633/K633," ")</f>
        <v/>
      </c>
      <c r="R633" s="18">
        <f>_xlfn.IF(OR($A633="TUA",$A633="TYA"),"",IF(ISNUMBER(BDP($C633,"DUR_ADJ_OAS_MID")),BDP($C633,"DUR_ADJ_OAS_MID"),IF(ISNUMBER(BDP($E633&amp;" ISIN","DUR_ADJ_OAS_MID")),BDP($E633&amp;" ISIN","DUR_ADJ_OAS_MID")," ")))</f>
        <v/>
      </c>
      <c r="S633" s="17">
        <f>_xlfn.IF(ISNUMBER(N633),Q633*N633,IF(ISNUMBER(R633),J633*R633," "))</f>
        <v/>
      </c>
      <c r="T633" t="inlineStr">
        <is>
          <t>KWH7</t>
        </is>
      </c>
      <c r="U633" t="inlineStr">
        <is>
          <t>Future</t>
        </is>
      </c>
      <c r="AG633" s="16" t="n">
        <v>35.72944591</v>
      </c>
    </row>
    <row r="634">
      <c r="A634" t="inlineStr">
        <is>
          <t>HARD</t>
        </is>
      </c>
      <c r="B634" t="inlineStr">
        <is>
          <t>KC HRW WHEAT FUT DEC26</t>
        </is>
      </c>
      <c r="C634" t="inlineStr">
        <is>
          <t>KWZ6 Comdty</t>
        </is>
      </c>
      <c r="F634" t="inlineStr">
        <is>
          <t>KC HRW WHEAT FUT DEC26</t>
        </is>
      </c>
      <c r="G634" s="11" t="n">
        <v>28</v>
      </c>
      <c r="H634" s="11" t="n">
        <v>798.5</v>
      </c>
      <c r="I634" s="12" t="n">
        <v>1117900</v>
      </c>
      <c r="J634" s="13" t="n">
        <v>0.01668688</v>
      </c>
      <c r="K634" s="14" t="n">
        <v>66999859.64573941</v>
      </c>
      <c r="L634" s="15" t="n">
        <v>1875001</v>
      </c>
      <c r="M634" s="16" t="n">
        <v>35.73323942</v>
      </c>
      <c r="N634" s="17">
        <f>_xlfn.IF(ISNUMBER(BDP($C634, "DELTA_MID")),BDP($C634, "DELTA_MID")," ")</f>
        <v/>
      </c>
      <c r="O634" s="17">
        <f>_xlfn.IF(ISNUMBER(N634),BDP($C634, "OPT_UNDL_TICKER"),"")</f>
        <v/>
      </c>
      <c r="P634" s="18">
        <f>_xlfn.IF(ISNUMBER(N634),BDP($C634, "OPT_UNDL_PX")," ")</f>
        <v/>
      </c>
      <c r="Q634" s="17">
        <f>_xlfn.IF(ISNUMBER(N634),+G634*BDP($C634, "PX_POS_MULT_FACTOR")*P634/K634," ")</f>
        <v/>
      </c>
      <c r="R634" s="18">
        <f>_xlfn.IF(OR($A634="TUA",$A634="TYA"),"",IF(ISNUMBER(BDP($C634,"DUR_ADJ_OAS_MID")),BDP($C634,"DUR_ADJ_OAS_MID"),IF(ISNUMBER(BDP($E634&amp;" ISIN","DUR_ADJ_OAS_MID")),BDP($E634&amp;" ISIN","DUR_ADJ_OAS_MID")," ")))</f>
        <v/>
      </c>
      <c r="S634" s="17">
        <f>_xlfn.IF(ISNUMBER(N634),Q634*N634,IF(ISNUMBER(R634),J634*R634," "))</f>
        <v/>
      </c>
      <c r="T634" t="inlineStr">
        <is>
          <t>KWZ6</t>
        </is>
      </c>
      <c r="U634" t="inlineStr">
        <is>
          <t>Future</t>
        </is>
      </c>
      <c r="AG634" s="16" t="n">
        <v>35.72944591</v>
      </c>
    </row>
    <row r="635">
      <c r="A635" t="inlineStr">
        <is>
          <t>HARD</t>
        </is>
      </c>
      <c r="B635" t="inlineStr">
        <is>
          <t>LIVE CATTLE FUTR FEB27</t>
        </is>
      </c>
      <c r="C635" t="inlineStr">
        <is>
          <t>LCG7 Comdty</t>
        </is>
      </c>
      <c r="F635" t="inlineStr">
        <is>
          <t>LIVE CATTLE FUTR FEB27</t>
        </is>
      </c>
      <c r="G635" s="11" t="n">
        <v>-30</v>
      </c>
      <c r="H635" s="11" t="n">
        <v>224</v>
      </c>
      <c r="I635" s="12" t="n">
        <v>-2688000</v>
      </c>
      <c r="J635" s="13" t="n">
        <v>-0.04012375</v>
      </c>
      <c r="K635" s="14" t="n">
        <v>66999859.64573941</v>
      </c>
      <c r="L635" s="15" t="n">
        <v>1875001</v>
      </c>
      <c r="M635" s="16" t="n">
        <v>35.73323942</v>
      </c>
      <c r="N635" s="17">
        <f>_xlfn.IF(ISNUMBER(BDP($C635, "DELTA_MID")),BDP($C635, "DELTA_MID")," ")</f>
        <v/>
      </c>
      <c r="O635" s="17">
        <f>_xlfn.IF(ISNUMBER(N635),BDP($C635, "OPT_UNDL_TICKER"),"")</f>
        <v/>
      </c>
      <c r="P635" s="18">
        <f>_xlfn.IF(ISNUMBER(N635),BDP($C635, "OPT_UNDL_PX")," ")</f>
        <v/>
      </c>
      <c r="Q635" s="17">
        <f>_xlfn.IF(ISNUMBER(N635),+G635*BDP($C635, "PX_POS_MULT_FACTOR")*P635/K635," ")</f>
        <v/>
      </c>
      <c r="R635" s="18">
        <f>_xlfn.IF(OR($A635="TUA",$A635="TYA"),"",IF(ISNUMBER(BDP($C635,"DUR_ADJ_OAS_MID")),BDP($C635,"DUR_ADJ_OAS_MID"),IF(ISNUMBER(BDP($E635&amp;" ISIN","DUR_ADJ_OAS_MID")),BDP($E635&amp;" ISIN","DUR_ADJ_OAS_MID")," ")))</f>
        <v/>
      </c>
      <c r="S635" s="17">
        <f>_xlfn.IF(ISNUMBER(N635),Q635*N635,IF(ISNUMBER(R635),J635*R635," "))</f>
        <v/>
      </c>
      <c r="T635" t="inlineStr">
        <is>
          <t>LCG7</t>
        </is>
      </c>
      <c r="U635" t="inlineStr">
        <is>
          <t>Future</t>
        </is>
      </c>
      <c r="AG635" s="16" t="n">
        <v>35.72944591</v>
      </c>
    </row>
    <row r="636">
      <c r="A636" t="inlineStr">
        <is>
          <t>HARD</t>
        </is>
      </c>
      <c r="B636" t="inlineStr">
        <is>
          <t>LIVE CATTLE FUTR DEC26</t>
        </is>
      </c>
      <c r="C636" t="inlineStr">
        <is>
          <t>LCZ6 Comdty</t>
        </is>
      </c>
      <c r="F636" t="inlineStr">
        <is>
          <t>LIVE CATTLE FUTR DEC26</t>
        </is>
      </c>
      <c r="G636" s="11" t="n">
        <v>-45</v>
      </c>
      <c r="H636" s="11" t="n">
        <v>222.225</v>
      </c>
      <c r="I636" s="12" t="n">
        <v>-4000050</v>
      </c>
      <c r="J636" s="13" t="n">
        <v>-0.0597087</v>
      </c>
      <c r="K636" s="14" t="n">
        <v>66999859.64573941</v>
      </c>
      <c r="L636" s="15" t="n">
        <v>1875001</v>
      </c>
      <c r="M636" s="16" t="n">
        <v>35.73323942</v>
      </c>
      <c r="N636" s="17">
        <f>_xlfn.IF(ISNUMBER(BDP($C636, "DELTA_MID")),BDP($C636, "DELTA_MID")," ")</f>
        <v/>
      </c>
      <c r="O636" s="17">
        <f>_xlfn.IF(ISNUMBER(N636),BDP($C636, "OPT_UNDL_TICKER"),"")</f>
        <v/>
      </c>
      <c r="P636" s="18">
        <f>_xlfn.IF(ISNUMBER(N636),BDP($C636, "OPT_UNDL_PX")," ")</f>
        <v/>
      </c>
      <c r="Q636" s="17">
        <f>_xlfn.IF(ISNUMBER(N636),+G636*BDP($C636, "PX_POS_MULT_FACTOR")*P636/K636," ")</f>
        <v/>
      </c>
      <c r="R636" s="18">
        <f>_xlfn.IF(OR($A636="TUA",$A636="TYA"),"",IF(ISNUMBER(BDP($C636,"DUR_ADJ_OAS_MID")),BDP($C636,"DUR_ADJ_OAS_MID"),IF(ISNUMBER(BDP($E636&amp;" ISIN","DUR_ADJ_OAS_MID")),BDP($E636&amp;" ISIN","DUR_ADJ_OAS_MID")," ")))</f>
        <v/>
      </c>
      <c r="S636" s="17">
        <f>_xlfn.IF(ISNUMBER(N636),Q636*N636,IF(ISNUMBER(R636),J636*R636," "))</f>
        <v/>
      </c>
      <c r="T636" t="inlineStr">
        <is>
          <t>LCZ6</t>
        </is>
      </c>
      <c r="U636" t="inlineStr">
        <is>
          <t>Future</t>
        </is>
      </c>
      <c r="AG636" s="16" t="n">
        <v>35.72944591</v>
      </c>
    </row>
    <row r="637">
      <c r="A637" t="inlineStr">
        <is>
          <t>HARD</t>
        </is>
      </c>
      <c r="B637" t="inlineStr">
        <is>
          <t>LOW SU GASOIL G OCT26</t>
        </is>
      </c>
      <c r="C637" t="inlineStr">
        <is>
          <t>QSV6 Comdty</t>
        </is>
      </c>
      <c r="F637" t="inlineStr">
        <is>
          <t>LOW SU GASOIL G OCT26</t>
        </is>
      </c>
      <c r="G637" s="11" t="n">
        <v>63</v>
      </c>
      <c r="H637" s="11" t="n">
        <v>1479.25</v>
      </c>
      <c r="I637" s="12" t="n">
        <v>9319275</v>
      </c>
      <c r="J637" s="13" t="n">
        <v>0.13910872</v>
      </c>
      <c r="K637" s="14" t="n">
        <v>66999859.64573941</v>
      </c>
      <c r="L637" s="15" t="n">
        <v>1875001</v>
      </c>
      <c r="M637" s="16" t="n">
        <v>35.73323942</v>
      </c>
      <c r="N637" s="17">
        <f>_xlfn.IF(ISNUMBER(BDP($C637, "DELTA_MID")),BDP($C637, "DELTA_MID")," ")</f>
        <v/>
      </c>
      <c r="O637" s="17">
        <f>_xlfn.IF(ISNUMBER(N637),BDP($C637, "OPT_UNDL_TICKER"),"")</f>
        <v/>
      </c>
      <c r="P637" s="18">
        <f>_xlfn.IF(ISNUMBER(N637),BDP($C637, "OPT_UNDL_PX")," ")</f>
        <v/>
      </c>
      <c r="Q637" s="17">
        <f>_xlfn.IF(ISNUMBER(N637),+G637*BDP($C637, "PX_POS_MULT_FACTOR")*P637/K637," ")</f>
        <v/>
      </c>
      <c r="R637" s="18">
        <f>_xlfn.IF(OR($A637="TUA",$A637="TYA"),"",IF(ISNUMBER(BDP($C637,"DUR_ADJ_OAS_MID")),BDP($C637,"DUR_ADJ_OAS_MID"),IF(ISNUMBER(BDP($E637&amp;" ISIN","DUR_ADJ_OAS_MID")),BDP($E637&amp;" ISIN","DUR_ADJ_OAS_MID")," ")))</f>
        <v/>
      </c>
      <c r="S637" s="17">
        <f>_xlfn.IF(ISNUMBER(N637),Q637*N637,IF(ISNUMBER(R637),J637*R637," "))</f>
        <v/>
      </c>
      <c r="T637" t="inlineStr">
        <is>
          <t>QSV6</t>
        </is>
      </c>
      <c r="U637" t="inlineStr">
        <is>
          <t>Future</t>
        </is>
      </c>
      <c r="AG637" s="16" t="n">
        <v>35.72944591</v>
      </c>
    </row>
    <row r="638">
      <c r="A638" t="inlineStr">
        <is>
          <t>HARD</t>
        </is>
      </c>
      <c r="B638" t="inlineStr">
        <is>
          <t>LOW SU GASOIL G DEC26</t>
        </is>
      </c>
      <c r="C638" t="inlineStr">
        <is>
          <t>QSZ6 Comdty</t>
        </is>
      </c>
      <c r="F638" t="inlineStr">
        <is>
          <t>LOW SU GASOIL G DEC26</t>
        </is>
      </c>
      <c r="G638" s="11" t="n">
        <v>21</v>
      </c>
      <c r="H638" s="11" t="n">
        <v>1320.5</v>
      </c>
      <c r="I638" s="12" t="n">
        <v>2773050</v>
      </c>
      <c r="J638" s="13" t="n">
        <v>0.04139329</v>
      </c>
      <c r="K638" s="14" t="n">
        <v>66999859.64573941</v>
      </c>
      <c r="L638" s="15" t="n">
        <v>1875001</v>
      </c>
      <c r="M638" s="16" t="n">
        <v>35.73323942</v>
      </c>
      <c r="N638" s="17">
        <f>_xlfn.IF(ISNUMBER(BDP($C638, "DELTA_MID")),BDP($C638, "DELTA_MID")," ")</f>
        <v/>
      </c>
      <c r="O638" s="17">
        <f>_xlfn.IF(ISNUMBER(N638),BDP($C638, "OPT_UNDL_TICKER"),"")</f>
        <v/>
      </c>
      <c r="P638" s="18">
        <f>_xlfn.IF(ISNUMBER(N638),BDP($C638, "OPT_UNDL_PX")," ")</f>
        <v/>
      </c>
      <c r="Q638" s="17">
        <f>_xlfn.IF(ISNUMBER(N638),+G638*BDP($C638, "PX_POS_MULT_FACTOR")*P638/K638," ")</f>
        <v/>
      </c>
      <c r="R638" s="18">
        <f>_xlfn.IF(OR($A638="TUA",$A638="TYA"),"",IF(ISNUMBER(BDP($C638,"DUR_ADJ_OAS_MID")),BDP($C638,"DUR_ADJ_OAS_MID"),IF(ISNUMBER(BDP($E638&amp;" ISIN","DUR_ADJ_OAS_MID")),BDP($E638&amp;" ISIN","DUR_ADJ_OAS_MID")," ")))</f>
        <v/>
      </c>
      <c r="S638" s="17">
        <f>_xlfn.IF(ISNUMBER(N638),Q638*N638,IF(ISNUMBER(R638),J638*R638," "))</f>
        <v/>
      </c>
      <c r="T638" t="inlineStr">
        <is>
          <t>QSZ6</t>
        </is>
      </c>
      <c r="U638" t="inlineStr">
        <is>
          <t>Future</t>
        </is>
      </c>
      <c r="AG638" s="16" t="n">
        <v>35.72944591</v>
      </c>
    </row>
    <row r="639">
      <c r="A639" t="inlineStr">
        <is>
          <t>HARD</t>
        </is>
      </c>
      <c r="B639" t="inlineStr">
        <is>
          <t>SOYBEAN FUTURE JAN27</t>
        </is>
      </c>
      <c r="C639" t="inlineStr">
        <is>
          <t>S F7 Comdty</t>
        </is>
      </c>
      <c r="F639" t="inlineStr">
        <is>
          <t>SOYBEAN FUTURE JAN27</t>
        </is>
      </c>
      <c r="G639" s="11" t="n">
        <v>28</v>
      </c>
      <c r="H639" s="11" t="n">
        <v>1312</v>
      </c>
      <c r="I639" s="12" t="n">
        <v>1836800</v>
      </c>
      <c r="J639" s="13" t="n">
        <v>0.02741789</v>
      </c>
      <c r="K639" s="14" t="n">
        <v>66999859.64573941</v>
      </c>
      <c r="L639" s="15" t="n">
        <v>1875001</v>
      </c>
      <c r="M639" s="16" t="n">
        <v>35.73323942</v>
      </c>
      <c r="N639" s="17">
        <f>_xlfn.IF(ISNUMBER(BDP($C639, "DELTA_MID")),BDP($C639, "DELTA_MID")," ")</f>
        <v/>
      </c>
      <c r="O639" s="17">
        <f>_xlfn.IF(ISNUMBER(N639),BDP($C639, "OPT_UNDL_TICKER"),"")</f>
        <v/>
      </c>
      <c r="P639" s="18">
        <f>_xlfn.IF(ISNUMBER(N639),BDP($C639, "OPT_UNDL_PX")," ")</f>
        <v/>
      </c>
      <c r="Q639" s="17">
        <f>_xlfn.IF(ISNUMBER(N639),+G639*BDP($C639, "PX_POS_MULT_FACTOR")*P639/K639," ")</f>
        <v/>
      </c>
      <c r="R639" s="18">
        <f>_xlfn.IF(OR($A639="TUA",$A639="TYA"),"",IF(ISNUMBER(BDP($C639,"DUR_ADJ_OAS_MID")),BDP($C639,"DUR_ADJ_OAS_MID"),IF(ISNUMBER(BDP($E639&amp;" ISIN","DUR_ADJ_OAS_MID")),BDP($E639&amp;" ISIN","DUR_ADJ_OAS_MID")," ")))</f>
        <v/>
      </c>
      <c r="S639" s="17">
        <f>_xlfn.IF(ISNUMBER(N639),Q639*N639,IF(ISNUMBER(R639),J639*R639," "))</f>
        <v/>
      </c>
      <c r="T639" t="inlineStr">
        <is>
          <t>S F7</t>
        </is>
      </c>
      <c r="U639" t="inlineStr">
        <is>
          <t>Future</t>
        </is>
      </c>
      <c r="AG639" s="16" t="n">
        <v>35.72944591</v>
      </c>
    </row>
    <row r="640">
      <c r="A640" t="inlineStr">
        <is>
          <t>HARD</t>
        </is>
      </c>
      <c r="B640" t="inlineStr">
        <is>
          <t>SUGAR #11 (WORLD) MAR27</t>
        </is>
      </c>
      <c r="C640" t="inlineStr">
        <is>
          <t>SBH7 Comdty</t>
        </is>
      </c>
      <c r="F640" t="inlineStr">
        <is>
          <t>SUGAR #11 (WORLD) MAR27</t>
        </is>
      </c>
      <c r="G640" s="11" t="n">
        <v>179</v>
      </c>
      <c r="H640" s="11" t="n">
        <v>19.13</v>
      </c>
      <c r="I640" s="12" t="n">
        <v>3835182.4</v>
      </c>
      <c r="J640" s="13" t="n">
        <v>0.05724773</v>
      </c>
      <c r="K640" s="14" t="n">
        <v>66999859.64573941</v>
      </c>
      <c r="L640" s="15" t="n">
        <v>1875001</v>
      </c>
      <c r="M640" s="16" t="n">
        <v>35.73323942</v>
      </c>
      <c r="N640" s="17">
        <f>_xlfn.IF(ISNUMBER(BDP($C640, "DELTA_MID")),BDP($C640, "DELTA_MID")," ")</f>
        <v/>
      </c>
      <c r="O640" s="17">
        <f>_xlfn.IF(ISNUMBER(N640),BDP($C640, "OPT_UNDL_TICKER"),"")</f>
        <v/>
      </c>
      <c r="P640" s="18">
        <f>_xlfn.IF(ISNUMBER(N640),BDP($C640, "OPT_UNDL_PX")," ")</f>
        <v/>
      </c>
      <c r="Q640" s="17">
        <f>_xlfn.IF(ISNUMBER(N640),+G640*BDP($C640, "PX_POS_MULT_FACTOR")*P640/K640," ")</f>
        <v/>
      </c>
      <c r="R640" s="18">
        <f>_xlfn.IF(OR($A640="TUA",$A640="TYA"),"",IF(ISNUMBER(BDP($C640,"DUR_ADJ_OAS_MID")),BDP($C640,"DUR_ADJ_OAS_MID"),IF(ISNUMBER(BDP($E640&amp;" ISIN","DUR_ADJ_OAS_MID")),BDP($E640&amp;" ISIN","DUR_ADJ_OAS_MID")," ")))</f>
        <v/>
      </c>
      <c r="S640" s="17">
        <f>_xlfn.IF(ISNUMBER(N640),Q640*N640,IF(ISNUMBER(R640),J640*R640," "))</f>
        <v/>
      </c>
      <c r="T640" t="inlineStr">
        <is>
          <t>SBH7</t>
        </is>
      </c>
      <c r="U640" t="inlineStr">
        <is>
          <t>Future</t>
        </is>
      </c>
      <c r="AG640" s="16" t="n">
        <v>35.72944591</v>
      </c>
    </row>
    <row r="641">
      <c r="A641" t="inlineStr">
        <is>
          <t>HARD</t>
        </is>
      </c>
      <c r="B641" t="inlineStr">
        <is>
          <t>SUGAR #11 (WORLD) OCT26</t>
        </is>
      </c>
      <c r="C641" t="inlineStr">
        <is>
          <t>SBV6 Comdty</t>
        </is>
      </c>
      <c r="F641" t="inlineStr">
        <is>
          <t>SUGAR #11 (WORLD) OCT26</t>
        </is>
      </c>
      <c r="G641" s="11" t="n">
        <v>130</v>
      </c>
      <c r="H641" s="11" t="n">
        <v>18.15</v>
      </c>
      <c r="I641" s="12" t="n">
        <v>2642640</v>
      </c>
      <c r="J641" s="13" t="n">
        <v>0.03944666</v>
      </c>
      <c r="K641" s="14" t="n">
        <v>66999859.64573941</v>
      </c>
      <c r="L641" s="15" t="n">
        <v>1875001</v>
      </c>
      <c r="M641" s="16" t="n">
        <v>35.73323942</v>
      </c>
      <c r="N641" s="17">
        <f>_xlfn.IF(ISNUMBER(BDP($C641, "DELTA_MID")),BDP($C641, "DELTA_MID")," ")</f>
        <v/>
      </c>
      <c r="O641" s="17">
        <f>_xlfn.IF(ISNUMBER(N641),BDP($C641, "OPT_UNDL_TICKER"),"")</f>
        <v/>
      </c>
      <c r="P641" s="18">
        <f>_xlfn.IF(ISNUMBER(N641),BDP($C641, "OPT_UNDL_PX")," ")</f>
        <v/>
      </c>
      <c r="Q641" s="17">
        <f>_xlfn.IF(ISNUMBER(N641),+G641*BDP($C641, "PX_POS_MULT_FACTOR")*P641/K641," ")</f>
        <v/>
      </c>
      <c r="R641" s="18">
        <f>_xlfn.IF(OR($A641="TUA",$A641="TYA"),"",IF(ISNUMBER(BDP($C641,"DUR_ADJ_OAS_MID")),BDP($C641,"DUR_ADJ_OAS_MID"),IF(ISNUMBER(BDP($E641&amp;" ISIN","DUR_ADJ_OAS_MID")),BDP($E641&amp;" ISIN","DUR_ADJ_OAS_MID")," ")))</f>
        <v/>
      </c>
      <c r="S641" s="17">
        <f>_xlfn.IF(ISNUMBER(N641),Q641*N641,IF(ISNUMBER(R641),J641*R641," "))</f>
        <v/>
      </c>
      <c r="T641" t="inlineStr">
        <is>
          <t>SBV6</t>
        </is>
      </c>
      <c r="U641" t="inlineStr">
        <is>
          <t>Future</t>
        </is>
      </c>
      <c r="AG641" s="16" t="n">
        <v>35.72944591</v>
      </c>
    </row>
    <row r="642">
      <c r="A642" t="inlineStr">
        <is>
          <t>HARD</t>
        </is>
      </c>
      <c r="B642" t="inlineStr">
        <is>
          <t>SIMPLIFY E GOVT MONEY MKT ETF</t>
        </is>
      </c>
      <c r="C642" t="inlineStr">
        <is>
          <t>SBIL</t>
        </is>
      </c>
      <c r="D642" t="inlineStr">
        <is>
          <t>BNVVNP8</t>
        </is>
      </c>
      <c r="E642" t="inlineStr">
        <is>
          <t>US82889N2696</t>
        </is>
      </c>
      <c r="F642" t="inlineStr">
        <is>
          <t>82889N269</t>
        </is>
      </c>
      <c r="G642" s="11" t="n">
        <v>339000</v>
      </c>
      <c r="H642" s="11" t="n">
        <v>100.16</v>
      </c>
      <c r="I642" s="12" t="n">
        <v>33954240</v>
      </c>
      <c r="J642" s="13" t="n">
        <v>0.50683457</v>
      </c>
      <c r="K642" s="14" t="n">
        <v>66999859.64573941</v>
      </c>
      <c r="L642" s="15" t="n">
        <v>1875001</v>
      </c>
      <c r="M642" s="16" t="n">
        <v>35.73323942</v>
      </c>
      <c r="N642" s="17">
        <f>_xlfn.IF(ISNUMBER(BDP($C642, "DELTA_MID")),BDP($C642, "DELTA_MID")," ")</f>
        <v/>
      </c>
      <c r="O642" s="17">
        <f>_xlfn.IF(ISNUMBER(N642),BDP($C642, "OPT_UNDL_TICKER"),"")</f>
        <v/>
      </c>
      <c r="P642" s="18">
        <f>_xlfn.IF(ISNUMBER(N642),BDP($C642, "OPT_UNDL_PX")," ")</f>
        <v/>
      </c>
      <c r="Q642" s="17">
        <f>_xlfn.IF(ISNUMBER(N642),+G642*BDP($C642, "PX_POS_MULT_FACTOR")*P642/K642," ")</f>
        <v/>
      </c>
      <c r="R642" s="18">
        <f>_xlfn.IF(OR($A642="TUA",$A642="TYA"),"",IF(ISNUMBER(BDP($C642,"DUR_ADJ_OAS_MID")),BDP($C642,"DUR_ADJ_OAS_MID"),IF(ISNUMBER(BDP($E642&amp;" ISIN","DUR_ADJ_OAS_MID")),BDP($E642&amp;" ISIN","DUR_ADJ_OAS_MID")," ")))</f>
        <v/>
      </c>
      <c r="S642" s="17">
        <f>_xlfn.IF(ISNUMBER(N642),Q642*N642,IF(ISNUMBER(R642),J642*R642," "))</f>
        <v/>
      </c>
      <c r="T642" t="inlineStr">
        <is>
          <t>82889N269</t>
        </is>
      </c>
      <c r="U642" t="inlineStr">
        <is>
          <t>Fund</t>
        </is>
      </c>
      <c r="AG642" s="16" t="n">
        <v>35.72944591</v>
      </c>
    </row>
    <row r="643">
      <c r="A643" t="inlineStr">
        <is>
          <t>HARD</t>
        </is>
      </c>
      <c r="B643" t="inlineStr">
        <is>
          <t>B 1/12/27 Govt</t>
        </is>
      </c>
      <c r="C643" t="inlineStr">
        <is>
          <t>B 1/12/27 Govt</t>
        </is>
      </c>
      <c r="D643" t="inlineStr">
        <is>
          <t>BXCZSC1</t>
        </is>
      </c>
      <c r="E643" t="inlineStr">
        <is>
          <t>US912797WP81</t>
        </is>
      </c>
      <c r="F643" t="inlineStr">
        <is>
          <t>912797WP8</t>
        </is>
      </c>
      <c r="G643" s="11" t="n">
        <v>4500000</v>
      </c>
      <c r="H643" s="11" t="n">
        <v>98.68530199999999</v>
      </c>
      <c r="I643" s="12" t="n">
        <v>4440838.59</v>
      </c>
      <c r="J643" s="13" t="n">
        <v>0.06628835</v>
      </c>
      <c r="K643" s="14" t="n">
        <v>66999859.64573941</v>
      </c>
      <c r="L643" s="15" t="n">
        <v>1875001</v>
      </c>
      <c r="M643" s="16" t="n">
        <v>35.73323942</v>
      </c>
      <c r="N643" s="17">
        <f>_xlfn.IF(ISNUMBER(BDP($C643, "DELTA_MID")),BDP($C643, "DELTA_MID")," ")</f>
        <v/>
      </c>
      <c r="O643" s="17">
        <f>_xlfn.IF(ISNUMBER(N643),BDP($C643, "OPT_UNDL_TICKER"),"")</f>
        <v/>
      </c>
      <c r="P643" s="18">
        <f>_xlfn.IF(ISNUMBER(N643),BDP($C643, "OPT_UNDL_PX")," ")</f>
        <v/>
      </c>
      <c r="Q643" s="17">
        <f>_xlfn.IF(ISNUMBER(N643),+G643*BDP($C643, "PX_POS_MULT_FACTOR")*P643/K643," ")</f>
        <v/>
      </c>
      <c r="R643" s="18">
        <f>_xlfn.IF(OR($A643="TUA",$A643="TYA"),"",IF(ISNUMBER(BDP($C643,"DUR_ADJ_OAS_MID")),BDP($C643,"DUR_ADJ_OAS_MID"),IF(ISNUMBER(BDP($E643&amp;" ISIN","DUR_ADJ_OAS_MID")),BDP($E643&amp;" ISIN","DUR_ADJ_OAS_MID")," ")))</f>
        <v/>
      </c>
      <c r="S643" s="17">
        <f>_xlfn.IF(ISNUMBER(N643),Q643*N643,IF(ISNUMBER(R643),J643*R643," "))</f>
        <v/>
      </c>
      <c r="T643" t="inlineStr">
        <is>
          <t>912797WP8</t>
        </is>
      </c>
      <c r="U643" t="inlineStr">
        <is>
          <t>Treasury Bill</t>
        </is>
      </c>
      <c r="AG643" s="16" t="n">
        <v>35.72944591</v>
      </c>
    </row>
    <row r="644">
      <c r="A644" t="inlineStr">
        <is>
          <t>HARD</t>
        </is>
      </c>
      <c r="B644" t="inlineStr">
        <is>
          <t>B 10/20/26 Govt</t>
        </is>
      </c>
      <c r="C644" t="inlineStr">
        <is>
          <t>B 10/20/26 Govt</t>
        </is>
      </c>
      <c r="D644" t="inlineStr">
        <is>
          <t>BWM2X64</t>
        </is>
      </c>
      <c r="E644" t="inlineStr">
        <is>
          <t>US912797VM69</t>
        </is>
      </c>
      <c r="F644" t="inlineStr">
        <is>
          <t>912797VM6</t>
        </is>
      </c>
      <c r="G644" s="11" t="n">
        <v>4500000</v>
      </c>
      <c r="H644" s="11" t="n">
        <v>99.61875000000001</v>
      </c>
      <c r="I644" s="12" t="n">
        <v>4482843.75</v>
      </c>
      <c r="J644" s="13" t="n">
        <v>0.06691535999999999</v>
      </c>
      <c r="K644" s="14" t="n">
        <v>66999859.64573941</v>
      </c>
      <c r="L644" s="15" t="n">
        <v>1875001</v>
      </c>
      <c r="M644" s="16" t="n">
        <v>35.73323942</v>
      </c>
      <c r="N644" s="17">
        <f>_xlfn.IF(ISNUMBER(BDP($C644, "DELTA_MID")),BDP($C644, "DELTA_MID")," ")</f>
        <v/>
      </c>
      <c r="O644" s="17">
        <f>_xlfn.IF(ISNUMBER(N644),BDP($C644, "OPT_UNDL_TICKER"),"")</f>
        <v/>
      </c>
      <c r="P644" s="18">
        <f>_xlfn.IF(ISNUMBER(N644),BDP($C644, "OPT_UNDL_PX")," ")</f>
        <v/>
      </c>
      <c r="Q644" s="17">
        <f>_xlfn.IF(ISNUMBER(N644),+G644*BDP($C644, "PX_POS_MULT_FACTOR")*P644/K644," ")</f>
        <v/>
      </c>
      <c r="R644" s="18">
        <f>_xlfn.IF(OR($A644="TUA",$A644="TYA"),"",IF(ISNUMBER(BDP($C644,"DUR_ADJ_OAS_MID")),BDP($C644,"DUR_ADJ_OAS_MID"),IF(ISNUMBER(BDP($E644&amp;" ISIN","DUR_ADJ_OAS_MID")),BDP($E644&amp;" ISIN","DUR_ADJ_OAS_MID")," ")))</f>
        <v/>
      </c>
      <c r="S644" s="17">
        <f>_xlfn.IF(ISNUMBER(N644),Q644*N644,IF(ISNUMBER(R644),J644*R644," "))</f>
        <v/>
      </c>
      <c r="T644" t="inlineStr">
        <is>
          <t>912797VM6</t>
        </is>
      </c>
      <c r="U644" t="inlineStr">
        <is>
          <t>Treasury Bill</t>
        </is>
      </c>
      <c r="AG644" s="16" t="n">
        <v>35.72944591</v>
      </c>
    </row>
    <row r="645">
      <c r="A645" t="inlineStr">
        <is>
          <t>HARD</t>
        </is>
      </c>
      <c r="B645" t="inlineStr">
        <is>
          <t>B 10/22/26 Govt</t>
        </is>
      </c>
      <c r="C645" t="inlineStr">
        <is>
          <t>B 10/22/26 Govt</t>
        </is>
      </c>
      <c r="D645" t="inlineStr">
        <is>
          <t>BW5RJY6</t>
        </is>
      </c>
      <c r="E645" t="inlineStr">
        <is>
          <t>US912797UL95</t>
        </is>
      </c>
      <c r="F645" t="inlineStr">
        <is>
          <t>912797UL9</t>
        </is>
      </c>
      <c r="G645" s="11" t="n">
        <v>2500000</v>
      </c>
      <c r="H645" s="11" t="n">
        <v>99.59680899999999</v>
      </c>
      <c r="I645" s="12" t="n">
        <v>2489920.23</v>
      </c>
      <c r="J645" s="13" t="n">
        <v>0.03716701</v>
      </c>
      <c r="K645" s="14" t="n">
        <v>66999859.64573941</v>
      </c>
      <c r="L645" s="15" t="n">
        <v>1875001</v>
      </c>
      <c r="M645" s="16" t="n">
        <v>35.73323942</v>
      </c>
      <c r="N645" s="17">
        <f>_xlfn.IF(ISNUMBER(BDP($C645, "DELTA_MID")),BDP($C645, "DELTA_MID")," ")</f>
        <v/>
      </c>
      <c r="O645" s="17">
        <f>_xlfn.IF(ISNUMBER(N645),BDP($C645, "OPT_UNDL_TICKER"),"")</f>
        <v/>
      </c>
      <c r="P645" s="18">
        <f>_xlfn.IF(ISNUMBER(N645),BDP($C645, "OPT_UNDL_PX")," ")</f>
        <v/>
      </c>
      <c r="Q645" s="17">
        <f>_xlfn.IF(ISNUMBER(N645),+G645*BDP($C645, "PX_POS_MULT_FACTOR")*P645/K645," ")</f>
        <v/>
      </c>
      <c r="R645" s="18">
        <f>_xlfn.IF(OR($A645="TUA",$A645="TYA"),"",IF(ISNUMBER(BDP($C645,"DUR_ADJ_OAS_MID")),BDP($C645,"DUR_ADJ_OAS_MID"),IF(ISNUMBER(BDP($E645&amp;" ISIN","DUR_ADJ_OAS_MID")),BDP($E645&amp;" ISIN","DUR_ADJ_OAS_MID")," ")))</f>
        <v/>
      </c>
      <c r="S645" s="17">
        <f>_xlfn.IF(ISNUMBER(N645),Q645*N645,IF(ISNUMBER(R645),J645*R645," "))</f>
        <v/>
      </c>
      <c r="T645" t="inlineStr">
        <is>
          <t>912797UL9</t>
        </is>
      </c>
      <c r="U645" t="inlineStr">
        <is>
          <t>Treasury Bill</t>
        </is>
      </c>
      <c r="AG645" s="16" t="n">
        <v>35.72944591</v>
      </c>
    </row>
    <row r="646">
      <c r="A646" t="inlineStr">
        <is>
          <t>HARD</t>
        </is>
      </c>
      <c r="B646" t="inlineStr">
        <is>
          <t>B 11/10/26 Govt</t>
        </is>
      </c>
      <c r="C646" t="inlineStr">
        <is>
          <t>B 11/10/26 Govt</t>
        </is>
      </c>
      <c r="D646" t="inlineStr">
        <is>
          <t>BXM1HG6</t>
        </is>
      </c>
      <c r="E646" t="inlineStr">
        <is>
          <t>US912797VW42</t>
        </is>
      </c>
      <c r="F646" t="inlineStr">
        <is>
          <t>912797VW4</t>
        </is>
      </c>
      <c r="G646" s="11" t="n">
        <v>2000000</v>
      </c>
      <c r="H646" s="11" t="n">
        <v>99.38724999999999</v>
      </c>
      <c r="I646" s="12" t="n">
        <v>1987745</v>
      </c>
      <c r="J646" s="13" t="n">
        <v>0.02967105</v>
      </c>
      <c r="K646" s="14" t="n">
        <v>66999859.64573941</v>
      </c>
      <c r="L646" s="15" t="n">
        <v>1875001</v>
      </c>
      <c r="M646" s="16" t="n">
        <v>35.73323942</v>
      </c>
      <c r="N646" s="17">
        <f>_xlfn.IF(ISNUMBER(BDP($C646, "DELTA_MID")),BDP($C646, "DELTA_MID")," ")</f>
        <v/>
      </c>
      <c r="O646" s="17">
        <f>_xlfn.IF(ISNUMBER(N646),BDP($C646, "OPT_UNDL_TICKER"),"")</f>
        <v/>
      </c>
      <c r="P646" s="18">
        <f>_xlfn.IF(ISNUMBER(N646),BDP($C646, "OPT_UNDL_PX")," ")</f>
        <v/>
      </c>
      <c r="Q646" s="17">
        <f>_xlfn.IF(ISNUMBER(N646),+G646*BDP($C646, "PX_POS_MULT_FACTOR")*P646/K646," ")</f>
        <v/>
      </c>
      <c r="R646" s="18">
        <f>_xlfn.IF(OR($A646="TUA",$A646="TYA"),"",IF(ISNUMBER(BDP($C646,"DUR_ADJ_OAS_MID")),BDP($C646,"DUR_ADJ_OAS_MID"),IF(ISNUMBER(BDP($E646&amp;" ISIN","DUR_ADJ_OAS_MID")),BDP($E646&amp;" ISIN","DUR_ADJ_OAS_MID")," ")))</f>
        <v/>
      </c>
      <c r="S646" s="17">
        <f>_xlfn.IF(ISNUMBER(N646),Q646*N646,IF(ISNUMBER(R646),J646*R646," "))</f>
        <v/>
      </c>
      <c r="T646" t="inlineStr">
        <is>
          <t>912797VW4</t>
        </is>
      </c>
      <c r="U646" t="inlineStr">
        <is>
          <t>Treasury Bill</t>
        </is>
      </c>
      <c r="AG646" s="16" t="n">
        <v>35.72944591</v>
      </c>
    </row>
    <row r="647">
      <c r="A647" t="inlineStr">
        <is>
          <t>HARD</t>
        </is>
      </c>
      <c r="B647" t="inlineStr">
        <is>
          <t>B 11/17/26 Govt</t>
        </is>
      </c>
      <c r="C647" t="inlineStr">
        <is>
          <t>B 11/17/26 Govt</t>
        </is>
      </c>
      <c r="D647" t="inlineStr">
        <is>
          <t>BRCDQ07</t>
        </is>
      </c>
      <c r="E647" t="inlineStr">
        <is>
          <t>US912797VX25</t>
        </is>
      </c>
      <c r="F647" t="inlineStr">
        <is>
          <t>912797VX2</t>
        </is>
      </c>
      <c r="G647" s="11" t="n">
        <v>4000000</v>
      </c>
      <c r="H647" s="11" t="n">
        <v>99.312889</v>
      </c>
      <c r="I647" s="12" t="n">
        <v>3972515.56</v>
      </c>
      <c r="J647" s="13" t="n">
        <v>0.0592977</v>
      </c>
      <c r="K647" s="14" t="n">
        <v>66999859.64573941</v>
      </c>
      <c r="L647" s="15" t="n">
        <v>1875001</v>
      </c>
      <c r="M647" s="16" t="n">
        <v>35.73323942</v>
      </c>
      <c r="N647" s="17">
        <f>_xlfn.IF(ISNUMBER(BDP($C647, "DELTA_MID")),BDP($C647, "DELTA_MID")," ")</f>
        <v/>
      </c>
      <c r="O647" s="17">
        <f>_xlfn.IF(ISNUMBER(N647),BDP($C647, "OPT_UNDL_TICKER"),"")</f>
        <v/>
      </c>
      <c r="P647" s="18">
        <f>_xlfn.IF(ISNUMBER(N647),BDP($C647, "OPT_UNDL_PX")," ")</f>
        <v/>
      </c>
      <c r="Q647" s="17">
        <f>_xlfn.IF(ISNUMBER(N647),+G647*BDP($C647, "PX_POS_MULT_FACTOR")*P647/K647," ")</f>
        <v/>
      </c>
      <c r="R647" s="18">
        <f>_xlfn.IF(OR($A647="TUA",$A647="TYA"),"",IF(ISNUMBER(BDP($C647,"DUR_ADJ_OAS_MID")),BDP($C647,"DUR_ADJ_OAS_MID"),IF(ISNUMBER(BDP($E647&amp;" ISIN","DUR_ADJ_OAS_MID")),BDP($E647&amp;" ISIN","DUR_ADJ_OAS_MID")," ")))</f>
        <v/>
      </c>
      <c r="S647" s="17">
        <f>_xlfn.IF(ISNUMBER(N647),Q647*N647,IF(ISNUMBER(R647),J647*R647," "))</f>
        <v/>
      </c>
      <c r="T647" t="inlineStr">
        <is>
          <t>912797VX2</t>
        </is>
      </c>
      <c r="U647" t="inlineStr">
        <is>
          <t>Treasury Bill</t>
        </is>
      </c>
      <c r="AG647" s="16" t="n">
        <v>35.72944591</v>
      </c>
    </row>
    <row r="648">
      <c r="A648" t="inlineStr">
        <is>
          <t>HARD</t>
        </is>
      </c>
      <c r="B648" t="inlineStr">
        <is>
          <t>B 11/19/26 Govt</t>
        </is>
      </c>
      <c r="C648" t="inlineStr">
        <is>
          <t>B 11/19/26 Govt</t>
        </is>
      </c>
      <c r="D648" t="inlineStr">
        <is>
          <t>BVSVZ28</t>
        </is>
      </c>
      <c r="E648" t="inlineStr">
        <is>
          <t>US912797UZ81</t>
        </is>
      </c>
      <c r="F648" t="inlineStr">
        <is>
          <t>912797UZ8</t>
        </is>
      </c>
      <c r="G648" s="11" t="n">
        <v>2500000</v>
      </c>
      <c r="H648" s="11" t="n">
        <v>99.29049999999999</v>
      </c>
      <c r="I648" s="12" t="n">
        <v>2482262.5</v>
      </c>
      <c r="J648" s="13" t="n">
        <v>0.03705271</v>
      </c>
      <c r="K648" s="14" t="n">
        <v>66999859.64573941</v>
      </c>
      <c r="L648" s="15" t="n">
        <v>1875001</v>
      </c>
      <c r="M648" s="16" t="n">
        <v>35.73323942</v>
      </c>
      <c r="N648" s="17">
        <f>_xlfn.IF(ISNUMBER(BDP($C648, "DELTA_MID")),BDP($C648, "DELTA_MID")," ")</f>
        <v/>
      </c>
      <c r="O648" s="17">
        <f>_xlfn.IF(ISNUMBER(N648),BDP($C648, "OPT_UNDL_TICKER"),"")</f>
        <v/>
      </c>
      <c r="P648" s="18">
        <f>_xlfn.IF(ISNUMBER(N648),BDP($C648, "OPT_UNDL_PX")," ")</f>
        <v/>
      </c>
      <c r="Q648" s="17">
        <f>_xlfn.IF(ISNUMBER(N648),+G648*BDP($C648, "PX_POS_MULT_FACTOR")*P648/K648," ")</f>
        <v/>
      </c>
      <c r="R648" s="18">
        <f>_xlfn.IF(OR($A648="TUA",$A648="TYA"),"",IF(ISNUMBER(BDP($C648,"DUR_ADJ_OAS_MID")),BDP($C648,"DUR_ADJ_OAS_MID"),IF(ISNUMBER(BDP($E648&amp;" ISIN","DUR_ADJ_OAS_MID")),BDP($E648&amp;" ISIN","DUR_ADJ_OAS_MID")," ")))</f>
        <v/>
      </c>
      <c r="S648" s="17">
        <f>_xlfn.IF(ISNUMBER(N648),Q648*N648,IF(ISNUMBER(R648),J648*R648," "))</f>
        <v/>
      </c>
      <c r="T648" t="inlineStr">
        <is>
          <t>912797UZ8</t>
        </is>
      </c>
      <c r="U648" t="inlineStr">
        <is>
          <t>Treasury Bill</t>
        </is>
      </c>
      <c r="AG648" s="16" t="n">
        <v>35.72944591</v>
      </c>
    </row>
    <row r="649">
      <c r="A649" t="inlineStr">
        <is>
          <t>HARD</t>
        </is>
      </c>
      <c r="B649" t="inlineStr">
        <is>
          <t>B 11/5/26 Govt</t>
        </is>
      </c>
      <c r="C649" t="inlineStr">
        <is>
          <t>B 11/5/26 Govt</t>
        </is>
      </c>
      <c r="D649" t="inlineStr">
        <is>
          <t>BNZJKH9</t>
        </is>
      </c>
      <c r="E649" t="inlineStr">
        <is>
          <t>US912797UM78</t>
        </is>
      </c>
      <c r="F649" t="inlineStr">
        <is>
          <t>912797UM7</t>
        </is>
      </c>
      <c r="G649" s="11" t="n">
        <v>1000000</v>
      </c>
      <c r="H649" s="11" t="n">
        <v>99.443997</v>
      </c>
      <c r="I649" s="12" t="n">
        <v>994439.97</v>
      </c>
      <c r="J649" s="13" t="n">
        <v>0.01484399</v>
      </c>
      <c r="K649" s="14" t="n">
        <v>66999859.64573941</v>
      </c>
      <c r="L649" s="15" t="n">
        <v>1875001</v>
      </c>
      <c r="M649" s="16" t="n">
        <v>35.73323942</v>
      </c>
      <c r="N649" s="17">
        <f>_xlfn.IF(ISNUMBER(BDP($C649, "DELTA_MID")),BDP($C649, "DELTA_MID")," ")</f>
        <v/>
      </c>
      <c r="O649" s="17">
        <f>_xlfn.IF(ISNUMBER(N649),BDP($C649, "OPT_UNDL_TICKER"),"")</f>
        <v/>
      </c>
      <c r="P649" s="18">
        <f>_xlfn.IF(ISNUMBER(N649),BDP($C649, "OPT_UNDL_PX")," ")</f>
        <v/>
      </c>
      <c r="Q649" s="17">
        <f>_xlfn.IF(ISNUMBER(N649),+G649*BDP($C649, "PX_POS_MULT_FACTOR")*P649/K649," ")</f>
        <v/>
      </c>
      <c r="R649" s="18">
        <f>_xlfn.IF(OR($A649="TUA",$A649="TYA"),"",IF(ISNUMBER(BDP($C649,"DUR_ADJ_OAS_MID")),BDP($C649,"DUR_ADJ_OAS_MID"),IF(ISNUMBER(BDP($E649&amp;" ISIN","DUR_ADJ_OAS_MID")),BDP($E649&amp;" ISIN","DUR_ADJ_OAS_MID")," ")))</f>
        <v/>
      </c>
      <c r="S649" s="17">
        <f>_xlfn.IF(ISNUMBER(N649),Q649*N649,IF(ISNUMBER(R649),J649*R649," "))</f>
        <v/>
      </c>
      <c r="T649" t="inlineStr">
        <is>
          <t>912797UM7</t>
        </is>
      </c>
      <c r="U649" t="inlineStr">
        <is>
          <t>Treasury Bill</t>
        </is>
      </c>
      <c r="AG649" s="16" t="n">
        <v>35.72944591</v>
      </c>
    </row>
    <row r="650">
      <c r="A650" t="inlineStr">
        <is>
          <t>HARD</t>
        </is>
      </c>
      <c r="B650" t="inlineStr">
        <is>
          <t>B 12/08/26 Govt</t>
        </is>
      </c>
      <c r="C650" t="inlineStr">
        <is>
          <t>B 12/08/26 Govt</t>
        </is>
      </c>
      <c r="D650" t="inlineStr">
        <is>
          <t>BX7WM14</t>
        </is>
      </c>
      <c r="E650" t="inlineStr">
        <is>
          <t>US912797WE35</t>
        </is>
      </c>
      <c r="F650" t="inlineStr">
        <is>
          <t>912797WE3</t>
        </is>
      </c>
      <c r="G650" s="11" t="n">
        <v>4000000</v>
      </c>
      <c r="H650" s="11" t="n">
        <v>99.080229</v>
      </c>
      <c r="I650" s="12" t="n">
        <v>3963209.16</v>
      </c>
      <c r="J650" s="13" t="n">
        <v>0.05915878</v>
      </c>
      <c r="K650" s="14" t="n">
        <v>66999859.64573941</v>
      </c>
      <c r="L650" s="15" t="n">
        <v>1875001</v>
      </c>
      <c r="M650" s="16" t="n">
        <v>35.73323942</v>
      </c>
      <c r="N650" s="17">
        <f>_xlfn.IF(ISNUMBER(BDP($C650, "DELTA_MID")),BDP($C650, "DELTA_MID")," ")</f>
        <v/>
      </c>
      <c r="O650" s="17">
        <f>_xlfn.IF(ISNUMBER(N650),BDP($C650, "OPT_UNDL_TICKER"),"")</f>
        <v/>
      </c>
      <c r="P650" s="18">
        <f>_xlfn.IF(ISNUMBER(N650),BDP($C650, "OPT_UNDL_PX")," ")</f>
        <v/>
      </c>
      <c r="Q650" s="17">
        <f>_xlfn.IF(ISNUMBER(N650),+G650*BDP($C650, "PX_POS_MULT_FACTOR")*P650/K650," ")</f>
        <v/>
      </c>
      <c r="R650" s="18">
        <f>_xlfn.IF(OR($A650="TUA",$A650="TYA"),"",IF(ISNUMBER(BDP($C650,"DUR_ADJ_OAS_MID")),BDP($C650,"DUR_ADJ_OAS_MID"),IF(ISNUMBER(BDP($E650&amp;" ISIN","DUR_ADJ_OAS_MID")),BDP($E650&amp;" ISIN","DUR_ADJ_OAS_MID")," ")))</f>
        <v/>
      </c>
      <c r="S650" s="17">
        <f>_xlfn.IF(ISNUMBER(N650),Q650*N650,IF(ISNUMBER(R650),J650*R650," "))</f>
        <v/>
      </c>
      <c r="T650" t="inlineStr">
        <is>
          <t>912797WE3</t>
        </is>
      </c>
      <c r="U650" t="inlineStr">
        <is>
          <t>Treasury Bill</t>
        </is>
      </c>
      <c r="AG650" s="16" t="n">
        <v>35.72944591</v>
      </c>
    </row>
    <row r="651">
      <c r="A651" t="inlineStr">
        <is>
          <t>HARD</t>
        </is>
      </c>
      <c r="B651" t="inlineStr">
        <is>
          <t>B 12/15/26 Govt</t>
        </is>
      </c>
      <c r="C651" t="inlineStr">
        <is>
          <t>B 12/15/26 Govt</t>
        </is>
      </c>
      <c r="D651" t="inlineStr">
        <is>
          <t>BV88875</t>
        </is>
      </c>
      <c r="E651" t="inlineStr">
        <is>
          <t>US912797WF00</t>
        </is>
      </c>
      <c r="F651" t="inlineStr">
        <is>
          <t>912797WF0</t>
        </is>
      </c>
      <c r="G651" s="11" t="n">
        <v>2000000</v>
      </c>
      <c r="H651" s="11" t="n">
        <v>99.007294</v>
      </c>
      <c r="I651" s="12" t="n">
        <v>1980145.88</v>
      </c>
      <c r="J651" s="13" t="n">
        <v>0.02955762</v>
      </c>
      <c r="K651" s="14" t="n">
        <v>66999859.64573941</v>
      </c>
      <c r="L651" s="15" t="n">
        <v>1875001</v>
      </c>
      <c r="M651" s="16" t="n">
        <v>35.73323942</v>
      </c>
      <c r="N651" s="17">
        <f>_xlfn.IF(ISNUMBER(BDP($C651, "DELTA_MID")),BDP($C651, "DELTA_MID")," ")</f>
        <v/>
      </c>
      <c r="O651" s="17">
        <f>_xlfn.IF(ISNUMBER(N651),BDP($C651, "OPT_UNDL_TICKER"),"")</f>
        <v/>
      </c>
      <c r="P651" s="18">
        <f>_xlfn.IF(ISNUMBER(N651),BDP($C651, "OPT_UNDL_PX")," ")</f>
        <v/>
      </c>
      <c r="Q651" s="17">
        <f>_xlfn.IF(ISNUMBER(N651),+G651*BDP($C651, "PX_POS_MULT_FACTOR")*P651/K651," ")</f>
        <v/>
      </c>
      <c r="R651" s="18">
        <f>_xlfn.IF(OR($A651="TUA",$A651="TYA"),"",IF(ISNUMBER(BDP($C651,"DUR_ADJ_OAS_MID")),BDP($C651,"DUR_ADJ_OAS_MID"),IF(ISNUMBER(BDP($E651&amp;" ISIN","DUR_ADJ_OAS_MID")),BDP($E651&amp;" ISIN","DUR_ADJ_OAS_MID")," ")))</f>
        <v/>
      </c>
      <c r="S651" s="17">
        <f>_xlfn.IF(ISNUMBER(N651),Q651*N651,IF(ISNUMBER(R651),J651*R651," "))</f>
        <v/>
      </c>
      <c r="T651" t="inlineStr">
        <is>
          <t>912797WF0</t>
        </is>
      </c>
      <c r="U651" t="inlineStr">
        <is>
          <t>Treasury Bill</t>
        </is>
      </c>
      <c r="AG651" s="16" t="n">
        <v>35.72944591</v>
      </c>
    </row>
    <row r="652">
      <c r="A652" t="inlineStr">
        <is>
          <t>HARD</t>
        </is>
      </c>
      <c r="B652" t="inlineStr">
        <is>
          <t>B 12/29/26 Govt</t>
        </is>
      </c>
      <c r="C652" t="inlineStr">
        <is>
          <t>B 12/29/26 Govt</t>
        </is>
      </c>
      <c r="D652" t="inlineStr">
        <is>
          <t>BV8CZK9</t>
        </is>
      </c>
      <c r="E652" t="inlineStr">
        <is>
          <t>US912797WH65</t>
        </is>
      </c>
      <c r="F652" t="inlineStr">
        <is>
          <t>912797WH6</t>
        </is>
      </c>
      <c r="G652" s="11" t="n">
        <v>5500000</v>
      </c>
      <c r="H652" s="11" t="n">
        <v>98.839029</v>
      </c>
      <c r="I652" s="12" t="n">
        <v>5436146.6</v>
      </c>
      <c r="J652" s="13" t="n">
        <v>0.0811453</v>
      </c>
      <c r="K652" s="14" t="n">
        <v>66999859.64573941</v>
      </c>
      <c r="L652" s="15" t="n">
        <v>1875001</v>
      </c>
      <c r="M652" s="16" t="n">
        <v>35.73323942</v>
      </c>
      <c r="N652" s="17">
        <f>_xlfn.IF(ISNUMBER(BDP($C652, "DELTA_MID")),BDP($C652, "DELTA_MID")," ")</f>
        <v/>
      </c>
      <c r="O652" s="17">
        <f>_xlfn.IF(ISNUMBER(N652),BDP($C652, "OPT_UNDL_TICKER"),"")</f>
        <v/>
      </c>
      <c r="P652" s="18">
        <f>_xlfn.IF(ISNUMBER(N652),BDP($C652, "OPT_UNDL_PX")," ")</f>
        <v/>
      </c>
      <c r="Q652" s="17">
        <f>_xlfn.IF(ISNUMBER(N652),+G652*BDP($C652, "PX_POS_MULT_FACTOR")*P652/K652," ")</f>
        <v/>
      </c>
      <c r="R652" s="18">
        <f>_xlfn.IF(OR($A652="TUA",$A652="TYA"),"",IF(ISNUMBER(BDP($C652,"DUR_ADJ_OAS_MID")),BDP($C652,"DUR_ADJ_OAS_MID"),IF(ISNUMBER(BDP($E652&amp;" ISIN","DUR_ADJ_OAS_MID")),BDP($E652&amp;" ISIN","DUR_ADJ_OAS_MID")," ")))</f>
        <v/>
      </c>
      <c r="S652" s="17">
        <f>_xlfn.IF(ISNUMBER(N652),Q652*N652,IF(ISNUMBER(R652),J652*R652," "))</f>
        <v/>
      </c>
      <c r="T652" t="inlineStr">
        <is>
          <t>912797WH6</t>
        </is>
      </c>
      <c r="U652" t="inlineStr">
        <is>
          <t>Treasury Bill</t>
        </is>
      </c>
      <c r="AG652" s="16" t="n">
        <v>35.72944591</v>
      </c>
    </row>
    <row r="653">
      <c r="A653" t="inlineStr">
        <is>
          <t>HARD</t>
        </is>
      </c>
      <c r="B653" t="inlineStr">
        <is>
          <t>Cash</t>
        </is>
      </c>
      <c r="C653" t="inlineStr">
        <is>
          <t>Cash</t>
        </is>
      </c>
      <c r="G653" s="11" t="n">
        <v>815552.40573942</v>
      </c>
      <c r="H653" s="11" t="n">
        <v>1</v>
      </c>
      <c r="I653" s="12" t="n">
        <v>815552.40573942</v>
      </c>
      <c r="J653" s="13" t="n">
        <v>0.01217374</v>
      </c>
      <c r="K653" s="14" t="n">
        <v>66999859.64573941</v>
      </c>
      <c r="L653" s="15" t="n">
        <v>1875001</v>
      </c>
      <c r="M653" s="16" t="n">
        <v>35.73323942</v>
      </c>
      <c r="N653" s="17">
        <f>_xlfn.IF(ISNUMBER(BDP($C653, "DELTA_MID")),BDP($C653, "DELTA_MID")," ")</f>
        <v/>
      </c>
      <c r="O653" s="17">
        <f>_xlfn.IF(ISNUMBER(N653),BDP($C653, "OPT_UNDL_TICKER"),"")</f>
        <v/>
      </c>
      <c r="P653" s="18">
        <f>_xlfn.IF(ISNUMBER(N653),BDP($C653, "OPT_UNDL_PX")," ")</f>
        <v/>
      </c>
      <c r="Q653" s="17">
        <f>_xlfn.IF(ISNUMBER(N653),+G653*BDP($C653, "PX_POS_MULT_FACTOR")*P653/K653," ")</f>
        <v/>
      </c>
      <c r="R653" s="18">
        <f>_xlfn.IF(OR($A653="TUA",$A653="TYA"),"",IF(ISNUMBER(BDP($C653,"DUR_ADJ_OAS_MID")),BDP($C653,"DUR_ADJ_OAS_MID"),IF(ISNUMBER(BDP($E653&amp;" ISIN","DUR_ADJ_OAS_MID")),BDP($E653&amp;" ISIN","DUR_ADJ_OAS_MID")," ")))</f>
        <v/>
      </c>
      <c r="S653" s="17">
        <f>_xlfn.IF(ISNUMBER(N653),Q653*N653,IF(ISNUMBER(R653),J653*R653," "))</f>
        <v/>
      </c>
      <c r="T653" t="inlineStr">
        <is>
          <t>Cash</t>
        </is>
      </c>
      <c r="U653" t="inlineStr">
        <is>
          <t>Cash</t>
        </is>
      </c>
      <c r="AG653" s="16" t="n">
        <v>35.72944591</v>
      </c>
    </row>
    <row r="654">
      <c r="N654" s="17">
        <f>_xlfn.IF(ISNUMBER(BDP($C654, "DELTA_MID")),BDP($C654, "DELTA_MID")," ")</f>
        <v/>
      </c>
      <c r="O654" s="17">
        <f>_xlfn.IF(ISNUMBER(N654),BDP($C654, "OPT_UNDL_TICKER"),"")</f>
        <v/>
      </c>
      <c r="P654" s="18">
        <f>_xlfn.IF(ISNUMBER(N654),BDP($C654, "OPT_UNDL_PX")," ")</f>
        <v/>
      </c>
      <c r="Q654" s="17">
        <f>_xlfn.IF(ISNUMBER(N654),+G654*BDP($C654, "PX_POS_MULT_FACTOR")*P654/K654," ")</f>
        <v/>
      </c>
      <c r="R654" s="18">
        <f>_xlfn.IF(OR($A654="TUA",$A654="TYA"),"",IF(ISNUMBER(BDP($C654,"DUR_ADJ_OAS_MID")),BDP($C654,"DUR_ADJ_OAS_MID"),IF(ISNUMBER(BDP($E654&amp;" ISIN","DUR_ADJ_OAS_MID")),BDP($E654&amp;" ISIN","DUR_ADJ_OAS_MID")," ")))</f>
        <v/>
      </c>
      <c r="S654" s="17">
        <f>_xlfn.IF(ISNUMBER(N654),Q654*N654,IF(ISNUMBER(R654),J654*R654," "))</f>
        <v/>
      </c>
    </row>
    <row r="655">
      <c r="A655" t="inlineStr">
        <is>
          <t>HEQT</t>
        </is>
      </c>
      <c r="B655" t="inlineStr">
        <is>
          <t>ISHARES CORE S+P 500 ETF</t>
        </is>
      </c>
      <c r="C655" t="inlineStr">
        <is>
          <t>IVV</t>
        </is>
      </c>
      <c r="D655" t="inlineStr">
        <is>
          <t>2593025</t>
        </is>
      </c>
      <c r="E655" t="inlineStr">
        <is>
          <t>US4642872000</t>
        </is>
      </c>
      <c r="F655" t="inlineStr">
        <is>
          <t>464287200</t>
        </is>
      </c>
      <c r="G655" s="11" t="n">
        <v>385768</v>
      </c>
      <c r="H655" s="11" t="n">
        <v>767.92</v>
      </c>
      <c r="I655" s="12" t="n">
        <v>296238962.56</v>
      </c>
      <c r="J655" s="13" t="n">
        <v>1.00040572</v>
      </c>
      <c r="K655" s="14" t="n">
        <v>296122063.5954888</v>
      </c>
      <c r="L655" s="15" t="n">
        <v>8625001</v>
      </c>
      <c r="M655" s="16" t="n">
        <v>34.3329889</v>
      </c>
      <c r="N655" s="17">
        <f>_xlfn.IF(ISNUMBER(BDP($C655, "DELTA_MID")),BDP($C655, "DELTA_MID")," ")</f>
        <v/>
      </c>
      <c r="O655" s="17">
        <f>_xlfn.IF(ISNUMBER(N655),BDP($C655, "OPT_UNDL_TICKER"),"")</f>
        <v/>
      </c>
      <c r="P655" s="18">
        <f>_xlfn.IF(ISNUMBER(N655),BDP($C655, "OPT_UNDL_PX")," ")</f>
        <v/>
      </c>
      <c r="Q655" s="17">
        <f>_xlfn.IF(ISNUMBER(N655),+G655*BDP($C655, "PX_POS_MULT_FACTOR")*P655/K655," ")</f>
        <v/>
      </c>
      <c r="R655" s="18">
        <f>_xlfn.IF(OR($A655="TUA",$A655="TYA"),"",IF(ISNUMBER(BDP($C655,"DUR_ADJ_OAS_MID")),BDP($C655,"DUR_ADJ_OAS_MID"),IF(ISNUMBER(BDP($E655&amp;" ISIN","DUR_ADJ_OAS_MID")),BDP($E655&amp;" ISIN","DUR_ADJ_OAS_MID")," ")))</f>
        <v/>
      </c>
      <c r="S655" s="17">
        <f>_xlfn.IF(ISNUMBER(N655),Q655*N655,IF(ISNUMBER(R655),J655*R655," "))</f>
        <v/>
      </c>
      <c r="T655" t="inlineStr">
        <is>
          <t>464287200</t>
        </is>
      </c>
      <c r="U655" t="inlineStr">
        <is>
          <t>Fund</t>
        </is>
      </c>
      <c r="AG655" s="16" t="n">
        <v>34.33261281</v>
      </c>
    </row>
    <row r="656">
      <c r="A656" t="inlineStr">
        <is>
          <t>HEQT</t>
        </is>
      </c>
      <c r="B656" t="inlineStr">
        <is>
          <t>SPX US 09/18/26 C7860 Index</t>
        </is>
      </c>
      <c r="C656" t="inlineStr">
        <is>
          <t>SPX US 09/18/26 C7860 Index</t>
        </is>
      </c>
      <c r="F656" t="inlineStr">
        <is>
          <t>0227M7456</t>
        </is>
      </c>
      <c r="G656" s="11" t="n">
        <v>-129</v>
      </c>
      <c r="H656" s="11" t="n">
        <v>0.9</v>
      </c>
      <c r="I656" s="12" t="n">
        <v>-11610</v>
      </c>
      <c r="J656" s="13" t="n">
        <v>-3.921e-05</v>
      </c>
      <c r="K656" s="14" t="n">
        <v>296122063.5954888</v>
      </c>
      <c r="L656" s="15" t="n">
        <v>8625001</v>
      </c>
      <c r="M656" s="16" t="n">
        <v>34.3329889</v>
      </c>
      <c r="N656" s="17">
        <f>_xlfn.IF(ISNUMBER(BDP($C656, "DELTA_MID")),BDP($C656, "DELTA_MID")," ")</f>
        <v/>
      </c>
      <c r="O656" s="17">
        <f>_xlfn.IF(ISNUMBER(N656),BDP($C656, "OPT_UNDL_TICKER"),"")</f>
        <v/>
      </c>
      <c r="P656" s="18">
        <f>_xlfn.IF(ISNUMBER(N656),BDP($C656, "OPT_UNDL_PX")," ")</f>
        <v/>
      </c>
      <c r="Q656" s="17">
        <f>_xlfn.IF(ISNUMBER(N656),+G656*BDP($C656, "PX_POS_MULT_FACTOR")*P656/K656," ")</f>
        <v/>
      </c>
      <c r="R656" s="18">
        <f>_xlfn.IF(OR($A656="TUA",$A656="TYA"),"",IF(ISNUMBER(BDP($C656,"DUR_ADJ_OAS_MID")),BDP($C656,"DUR_ADJ_OAS_MID"),IF(ISNUMBER(BDP($E656&amp;" ISIN","DUR_ADJ_OAS_MID")),BDP($E656&amp;" ISIN","DUR_ADJ_OAS_MID")," ")))</f>
        <v/>
      </c>
      <c r="S656" s="17">
        <f>_xlfn.IF(ISNUMBER(N656),Q656*N656,IF(ISNUMBER(R656),J656*R656," "))</f>
        <v/>
      </c>
      <c r="T656" t="inlineStr">
        <is>
          <t>0227M7456</t>
        </is>
      </c>
      <c r="U656" t="inlineStr">
        <is>
          <t>Option</t>
        </is>
      </c>
      <c r="AG656" s="16" t="n">
        <v>34.33261281</v>
      </c>
    </row>
    <row r="657">
      <c r="A657" t="inlineStr">
        <is>
          <t>HEQT</t>
        </is>
      </c>
      <c r="B657" t="inlineStr">
        <is>
          <t>SPX US 09/18/26 P5975 Index</t>
        </is>
      </c>
      <c r="C657" t="inlineStr">
        <is>
          <t>SPX US 09/18/26 P5975 Index</t>
        </is>
      </c>
      <c r="F657" t="inlineStr">
        <is>
          <t>01TVZ3DN6</t>
        </is>
      </c>
      <c r="G657" s="11" t="n">
        <v>-129</v>
      </c>
      <c r="H657" s="11" t="n">
        <v>0.35</v>
      </c>
      <c r="I657" s="12" t="n">
        <v>-4515</v>
      </c>
      <c r="J657" s="13" t="n">
        <v>-1.525e-05</v>
      </c>
      <c r="K657" s="14" t="n">
        <v>296122063.5954888</v>
      </c>
      <c r="L657" s="15" t="n">
        <v>8625001</v>
      </c>
      <c r="M657" s="16" t="n">
        <v>34.3329889</v>
      </c>
      <c r="N657" s="17">
        <f>_xlfn.IF(ISNUMBER(BDP($C657, "DELTA_MID")),BDP($C657, "DELTA_MID")," ")</f>
        <v/>
      </c>
      <c r="O657" s="17">
        <f>_xlfn.IF(ISNUMBER(N657),BDP($C657, "OPT_UNDL_TICKER"),"")</f>
        <v/>
      </c>
      <c r="P657" s="18">
        <f>_xlfn.IF(ISNUMBER(N657),BDP($C657, "OPT_UNDL_PX")," ")</f>
        <v/>
      </c>
      <c r="Q657" s="17">
        <f>_xlfn.IF(ISNUMBER(N657),+G657*BDP($C657, "PX_POS_MULT_FACTOR")*P657/K657," ")</f>
        <v/>
      </c>
      <c r="R657" s="18">
        <f>_xlfn.IF(OR($A657="TUA",$A657="TYA"),"",IF(ISNUMBER(BDP($C657,"DUR_ADJ_OAS_MID")),BDP($C657,"DUR_ADJ_OAS_MID"),IF(ISNUMBER(BDP($E657&amp;" ISIN","DUR_ADJ_OAS_MID")),BDP($E657&amp;" ISIN","DUR_ADJ_OAS_MID")," ")))</f>
        <v/>
      </c>
      <c r="S657" s="17">
        <f>_xlfn.IF(ISNUMBER(N657),Q657*N657,IF(ISNUMBER(R657),J657*R657," "))</f>
        <v/>
      </c>
      <c r="T657" t="inlineStr">
        <is>
          <t>01TVZ3DN6</t>
        </is>
      </c>
      <c r="U657" t="inlineStr">
        <is>
          <t>Option</t>
        </is>
      </c>
      <c r="AG657" s="16" t="n">
        <v>34.33261281</v>
      </c>
    </row>
    <row r="658">
      <c r="A658" t="inlineStr">
        <is>
          <t>HEQT</t>
        </is>
      </c>
      <c r="B658" t="inlineStr">
        <is>
          <t>SPX US 09/18/26 P7110 Index</t>
        </is>
      </c>
      <c r="C658" t="inlineStr">
        <is>
          <t>SPX US 09/18/26 P7110 Index</t>
        </is>
      </c>
      <c r="F658" t="inlineStr">
        <is>
          <t>021MN5WQ6</t>
        </is>
      </c>
      <c r="G658" s="11" t="n">
        <v>129</v>
      </c>
      <c r="H658" s="11" t="n">
        <v>2.175</v>
      </c>
      <c r="I658" s="12" t="n">
        <v>28057.5</v>
      </c>
      <c r="J658" s="13" t="n">
        <v>9.475e-05</v>
      </c>
      <c r="K658" s="14" t="n">
        <v>296122063.5954888</v>
      </c>
      <c r="L658" s="15" t="n">
        <v>8625001</v>
      </c>
      <c r="M658" s="16" t="n">
        <v>34.3329889</v>
      </c>
      <c r="N658" s="17">
        <f>_xlfn.IF(ISNUMBER(BDP($C658, "DELTA_MID")),BDP($C658, "DELTA_MID")," ")</f>
        <v/>
      </c>
      <c r="O658" s="17">
        <f>_xlfn.IF(ISNUMBER(N658),BDP($C658, "OPT_UNDL_TICKER"),"")</f>
        <v/>
      </c>
      <c r="P658" s="18">
        <f>_xlfn.IF(ISNUMBER(N658),BDP($C658, "OPT_UNDL_PX")," ")</f>
        <v/>
      </c>
      <c r="Q658" s="17">
        <f>_xlfn.IF(ISNUMBER(N658),+G658*BDP($C658, "PX_POS_MULT_FACTOR")*P658/K658," ")</f>
        <v/>
      </c>
      <c r="R658" s="18">
        <f>_xlfn.IF(OR($A658="TUA",$A658="TYA"),"",IF(ISNUMBER(BDP($C658,"DUR_ADJ_OAS_MID")),BDP($C658,"DUR_ADJ_OAS_MID"),IF(ISNUMBER(BDP($E658&amp;" ISIN","DUR_ADJ_OAS_MID")),BDP($E658&amp;" ISIN","DUR_ADJ_OAS_MID")," ")))</f>
        <v/>
      </c>
      <c r="S658" s="17">
        <f>_xlfn.IF(ISNUMBER(N658),Q658*N658,IF(ISNUMBER(R658),J658*R658," "))</f>
        <v/>
      </c>
      <c r="T658" t="inlineStr">
        <is>
          <t>021MN5WQ6</t>
        </is>
      </c>
      <c r="U658" t="inlineStr">
        <is>
          <t>Option</t>
        </is>
      </c>
      <c r="AG658" s="16" t="n">
        <v>34.33261281</v>
      </c>
    </row>
    <row r="659">
      <c r="A659" t="inlineStr">
        <is>
          <t>HEQT</t>
        </is>
      </c>
      <c r="B659" t="inlineStr">
        <is>
          <t>SPX US 10/16/26 C7850 Index</t>
        </is>
      </c>
      <c r="C659" t="inlineStr">
        <is>
          <t>SPX US 10/16/26 C7850 Index</t>
        </is>
      </c>
      <c r="F659" t="inlineStr">
        <is>
          <t>01XC0FQM4</t>
        </is>
      </c>
      <c r="G659" s="11" t="n">
        <v>-129</v>
      </c>
      <c r="H659" s="11" t="n">
        <v>41.25</v>
      </c>
      <c r="I659" s="12" t="n">
        <v>-532125</v>
      </c>
      <c r="J659" s="13" t="n">
        <v>-0.001797</v>
      </c>
      <c r="K659" s="14" t="n">
        <v>296122063.5954888</v>
      </c>
      <c r="L659" s="15" t="n">
        <v>8625001</v>
      </c>
      <c r="M659" s="16" t="n">
        <v>34.3329889</v>
      </c>
      <c r="N659" s="17">
        <f>_xlfn.IF(ISNUMBER(BDP($C659, "DELTA_MID")),BDP($C659, "DELTA_MID")," ")</f>
        <v/>
      </c>
      <c r="O659" s="17">
        <f>_xlfn.IF(ISNUMBER(N659),BDP($C659, "OPT_UNDL_TICKER"),"")</f>
        <v/>
      </c>
      <c r="P659" s="18">
        <f>_xlfn.IF(ISNUMBER(N659),BDP($C659, "OPT_UNDL_PX")," ")</f>
        <v/>
      </c>
      <c r="Q659" s="17">
        <f>_xlfn.IF(ISNUMBER(N659),+G659*BDP($C659, "PX_POS_MULT_FACTOR")*P659/K659," ")</f>
        <v/>
      </c>
      <c r="R659" s="18">
        <f>_xlfn.IF(OR($A659="TUA",$A659="TYA"),"",IF(ISNUMBER(BDP($C659,"DUR_ADJ_OAS_MID")),BDP($C659,"DUR_ADJ_OAS_MID"),IF(ISNUMBER(BDP($E659&amp;" ISIN","DUR_ADJ_OAS_MID")),BDP($E659&amp;" ISIN","DUR_ADJ_OAS_MID")," ")))</f>
        <v/>
      </c>
      <c r="S659" s="17">
        <f>_xlfn.IF(ISNUMBER(N659),Q659*N659,IF(ISNUMBER(R659),J659*R659," "))</f>
        <v/>
      </c>
      <c r="T659" t="inlineStr">
        <is>
          <t>01XC0FQM4</t>
        </is>
      </c>
      <c r="U659" t="inlineStr">
        <is>
          <t>Option</t>
        </is>
      </c>
      <c r="AG659" s="16" t="n">
        <v>34.33261281</v>
      </c>
    </row>
    <row r="660">
      <c r="A660" t="inlineStr">
        <is>
          <t>HEQT</t>
        </is>
      </c>
      <c r="B660" t="inlineStr">
        <is>
          <t>SPX US 10/16/26 P6025 Index</t>
        </is>
      </c>
      <c r="C660" t="inlineStr">
        <is>
          <t>SPX US 10/16/26 P6025 Index</t>
        </is>
      </c>
      <c r="F660" t="inlineStr">
        <is>
          <t>01XC0QB36</t>
        </is>
      </c>
      <c r="G660" s="11" t="n">
        <v>-129</v>
      </c>
      <c r="H660" s="11" t="n">
        <v>4.4</v>
      </c>
      <c r="I660" s="12" t="n">
        <v>-56760</v>
      </c>
      <c r="J660" s="13" t="n">
        <v>-0.00019168</v>
      </c>
      <c r="K660" s="14" t="n">
        <v>296122063.5954888</v>
      </c>
      <c r="L660" s="15" t="n">
        <v>8625001</v>
      </c>
      <c r="M660" s="16" t="n">
        <v>34.3329889</v>
      </c>
      <c r="N660" s="17">
        <f>_xlfn.IF(ISNUMBER(BDP($C660, "DELTA_MID")),BDP($C660, "DELTA_MID")," ")</f>
        <v/>
      </c>
      <c r="O660" s="17">
        <f>_xlfn.IF(ISNUMBER(N660),BDP($C660, "OPT_UNDL_TICKER"),"")</f>
        <v/>
      </c>
      <c r="P660" s="18">
        <f>_xlfn.IF(ISNUMBER(N660),BDP($C660, "OPT_UNDL_PX")," ")</f>
        <v/>
      </c>
      <c r="Q660" s="17">
        <f>_xlfn.IF(ISNUMBER(N660),+G660*BDP($C660, "PX_POS_MULT_FACTOR")*P660/K660," ")</f>
        <v/>
      </c>
      <c r="R660" s="18">
        <f>_xlfn.IF(OR($A660="TUA",$A660="TYA"),"",IF(ISNUMBER(BDP($C660,"DUR_ADJ_OAS_MID")),BDP($C660,"DUR_ADJ_OAS_MID"),IF(ISNUMBER(BDP($E660&amp;" ISIN","DUR_ADJ_OAS_MID")),BDP($E660&amp;" ISIN","DUR_ADJ_OAS_MID")," ")))</f>
        <v/>
      </c>
      <c r="S660" s="17">
        <f>_xlfn.IF(ISNUMBER(N660),Q660*N660,IF(ISNUMBER(R660),J660*R660," "))</f>
        <v/>
      </c>
      <c r="T660" t="inlineStr">
        <is>
          <t>01XC0QB36</t>
        </is>
      </c>
      <c r="U660" t="inlineStr">
        <is>
          <t>Option</t>
        </is>
      </c>
      <c r="AG660" s="16" t="n">
        <v>34.33261281</v>
      </c>
    </row>
    <row r="661">
      <c r="A661" t="inlineStr">
        <is>
          <t>HEQT</t>
        </is>
      </c>
      <c r="B661" t="inlineStr">
        <is>
          <t>SPX US 10/16/26 P7140 Index</t>
        </is>
      </c>
      <c r="C661" t="inlineStr">
        <is>
          <t>SPX US 10/16/26 P7140 Index</t>
        </is>
      </c>
      <c r="F661" t="inlineStr">
        <is>
          <t>021ML4SH0</t>
        </is>
      </c>
      <c r="G661" s="11" t="n">
        <v>129</v>
      </c>
      <c r="H661" s="11" t="n">
        <v>24.65</v>
      </c>
      <c r="I661" s="12" t="n">
        <v>317985</v>
      </c>
      <c r="J661" s="13" t="n">
        <v>0.00107384</v>
      </c>
      <c r="K661" s="14" t="n">
        <v>296122063.5954888</v>
      </c>
      <c r="L661" s="15" t="n">
        <v>8625001</v>
      </c>
      <c r="M661" s="16" t="n">
        <v>34.3329889</v>
      </c>
      <c r="N661" s="17">
        <f>_xlfn.IF(ISNUMBER(BDP($C661, "DELTA_MID")),BDP($C661, "DELTA_MID")," ")</f>
        <v/>
      </c>
      <c r="O661" s="17">
        <f>_xlfn.IF(ISNUMBER(N661),BDP($C661, "OPT_UNDL_TICKER"),"")</f>
        <v/>
      </c>
      <c r="P661" s="18">
        <f>_xlfn.IF(ISNUMBER(N661),BDP($C661, "OPT_UNDL_PX")," ")</f>
        <v/>
      </c>
      <c r="Q661" s="17">
        <f>_xlfn.IF(ISNUMBER(N661),+G661*BDP($C661, "PX_POS_MULT_FACTOR")*P661/K661," ")</f>
        <v/>
      </c>
      <c r="R661" s="18">
        <f>_xlfn.IF(OR($A661="TUA",$A661="TYA"),"",IF(ISNUMBER(BDP($C661,"DUR_ADJ_OAS_MID")),BDP($C661,"DUR_ADJ_OAS_MID"),IF(ISNUMBER(BDP($E661&amp;" ISIN","DUR_ADJ_OAS_MID")),BDP($E661&amp;" ISIN","DUR_ADJ_OAS_MID")," ")))</f>
        <v/>
      </c>
      <c r="S661" s="17">
        <f>_xlfn.IF(ISNUMBER(N661),Q661*N661,IF(ISNUMBER(R661),J661*R661," "))</f>
        <v/>
      </c>
      <c r="T661" t="inlineStr">
        <is>
          <t>021ML4SH0</t>
        </is>
      </c>
      <c r="U661" t="inlineStr">
        <is>
          <t>Option</t>
        </is>
      </c>
      <c r="AG661" s="16" t="n">
        <v>34.33261281</v>
      </c>
    </row>
    <row r="662">
      <c r="A662" t="inlineStr">
        <is>
          <t>HEQT</t>
        </is>
      </c>
      <c r="B662" t="inlineStr">
        <is>
          <t>SPX US 11/20/26 C8030 Index</t>
        </is>
      </c>
      <c r="C662" t="inlineStr">
        <is>
          <t>SPX US 11/20/26 C8030 Index</t>
        </is>
      </c>
      <c r="F662" t="inlineStr">
        <is>
          <t>0245S7FM7</t>
        </is>
      </c>
      <c r="G662" s="11" t="n">
        <v>-129</v>
      </c>
      <c r="H662" s="11" t="n">
        <v>47.75</v>
      </c>
      <c r="I662" s="12" t="n">
        <v>-615975</v>
      </c>
      <c r="J662" s="13" t="n">
        <v>-0.00208016</v>
      </c>
      <c r="K662" s="14" t="n">
        <v>296122063.5954888</v>
      </c>
      <c r="L662" s="15" t="n">
        <v>8625001</v>
      </c>
      <c r="M662" s="16" t="n">
        <v>34.3329889</v>
      </c>
      <c r="N662" s="17">
        <f>_xlfn.IF(ISNUMBER(BDP($C662, "DELTA_MID")),BDP($C662, "DELTA_MID")," ")</f>
        <v/>
      </c>
      <c r="O662" s="17">
        <f>_xlfn.IF(ISNUMBER(N662),BDP($C662, "OPT_UNDL_TICKER"),"")</f>
        <v/>
      </c>
      <c r="P662" s="18">
        <f>_xlfn.IF(ISNUMBER(N662),BDP($C662, "OPT_UNDL_PX")," ")</f>
        <v/>
      </c>
      <c r="Q662" s="17">
        <f>_xlfn.IF(ISNUMBER(N662),+G662*BDP($C662, "PX_POS_MULT_FACTOR")*P662/K662," ")</f>
        <v/>
      </c>
      <c r="R662" s="18">
        <f>_xlfn.IF(OR($A662="TUA",$A662="TYA"),"",IF(ISNUMBER(BDP($C662,"DUR_ADJ_OAS_MID")),BDP($C662,"DUR_ADJ_OAS_MID"),IF(ISNUMBER(BDP($E662&amp;" ISIN","DUR_ADJ_OAS_MID")),BDP($E662&amp;" ISIN","DUR_ADJ_OAS_MID")," ")))</f>
        <v/>
      </c>
      <c r="S662" s="17">
        <f>_xlfn.IF(ISNUMBER(N662),Q662*N662,IF(ISNUMBER(R662),J662*R662," "))</f>
        <v/>
      </c>
      <c r="T662" t="inlineStr">
        <is>
          <t>0245S7FM7</t>
        </is>
      </c>
      <c r="U662" t="inlineStr">
        <is>
          <t>Option</t>
        </is>
      </c>
      <c r="AG662" s="16" t="n">
        <v>34.33261281</v>
      </c>
    </row>
    <row r="663">
      <c r="A663" t="inlineStr">
        <is>
          <t>HEQT</t>
        </is>
      </c>
      <c r="B663" t="inlineStr">
        <is>
          <t>SPX US 11/20/26 P6125 Index</t>
        </is>
      </c>
      <c r="C663" t="inlineStr">
        <is>
          <t>SPX US 11/20/26 P6125 Index</t>
        </is>
      </c>
      <c r="F663" t="inlineStr">
        <is>
          <t>01XXV0FS7</t>
        </is>
      </c>
      <c r="G663" s="11" t="n">
        <v>-129</v>
      </c>
      <c r="H663" s="11" t="n">
        <v>15.2</v>
      </c>
      <c r="I663" s="12" t="n">
        <v>-196080</v>
      </c>
      <c r="J663" s="13" t="n">
        <v>-0.00066217</v>
      </c>
      <c r="K663" s="14" t="n">
        <v>296122063.5954888</v>
      </c>
      <c r="L663" s="15" t="n">
        <v>8625001</v>
      </c>
      <c r="M663" s="16" t="n">
        <v>34.3329889</v>
      </c>
      <c r="N663" s="17">
        <f>_xlfn.IF(ISNUMBER(BDP($C663, "DELTA_MID")),BDP($C663, "DELTA_MID")," ")</f>
        <v/>
      </c>
      <c r="O663" s="17">
        <f>_xlfn.IF(ISNUMBER(N663),BDP($C663, "OPT_UNDL_TICKER"),"")</f>
        <v/>
      </c>
      <c r="P663" s="18">
        <f>_xlfn.IF(ISNUMBER(N663),BDP($C663, "OPT_UNDL_PX")," ")</f>
        <v/>
      </c>
      <c r="Q663" s="17">
        <f>_xlfn.IF(ISNUMBER(N663),+G663*BDP($C663, "PX_POS_MULT_FACTOR")*P663/K663," ")</f>
        <v/>
      </c>
      <c r="R663" s="18">
        <f>_xlfn.IF(OR($A663="TUA",$A663="TYA"),"",IF(ISNUMBER(BDP($C663,"DUR_ADJ_OAS_MID")),BDP($C663,"DUR_ADJ_OAS_MID"),IF(ISNUMBER(BDP($E663&amp;" ISIN","DUR_ADJ_OAS_MID")),BDP($E663&amp;" ISIN","DUR_ADJ_OAS_MID")," ")))</f>
        <v/>
      </c>
      <c r="S663" s="17">
        <f>_xlfn.IF(ISNUMBER(N663),Q663*N663,IF(ISNUMBER(R663),J663*R663," "))</f>
        <v/>
      </c>
      <c r="T663" t="inlineStr">
        <is>
          <t>01XXV0FS7</t>
        </is>
      </c>
      <c r="U663" t="inlineStr">
        <is>
          <t>Option</t>
        </is>
      </c>
      <c r="AG663" s="16" t="n">
        <v>34.33261281</v>
      </c>
    </row>
    <row r="664">
      <c r="A664" t="inlineStr">
        <is>
          <t>HEQT</t>
        </is>
      </c>
      <c r="B664" t="inlineStr">
        <is>
          <t>SPX US 11/20/26 P7275 Index</t>
        </is>
      </c>
      <c r="C664" t="inlineStr">
        <is>
          <t>SPX US 11/20/26 P7275 Index</t>
        </is>
      </c>
      <c r="F664" t="inlineStr">
        <is>
          <t>01XXTX1Y0</t>
        </is>
      </c>
      <c r="G664" s="11" t="n">
        <v>129</v>
      </c>
      <c r="H664" s="11" t="n">
        <v>76.2</v>
      </c>
      <c r="I664" s="12" t="n">
        <v>982980</v>
      </c>
      <c r="J664" s="13" t="n">
        <v>0.00331955</v>
      </c>
      <c r="K664" s="14" t="n">
        <v>296122063.5954888</v>
      </c>
      <c r="L664" s="15" t="n">
        <v>8625001</v>
      </c>
      <c r="M664" s="16" t="n">
        <v>34.3329889</v>
      </c>
      <c r="N664" s="17">
        <f>_xlfn.IF(ISNUMBER(BDP($C664, "DELTA_MID")),BDP($C664, "DELTA_MID")," ")</f>
        <v/>
      </c>
      <c r="O664" s="17">
        <f>_xlfn.IF(ISNUMBER(N664),BDP($C664, "OPT_UNDL_TICKER"),"")</f>
        <v/>
      </c>
      <c r="P664" s="18">
        <f>_xlfn.IF(ISNUMBER(N664),BDP($C664, "OPT_UNDL_PX")," ")</f>
        <v/>
      </c>
      <c r="Q664" s="17">
        <f>_xlfn.IF(ISNUMBER(N664),+G664*BDP($C664, "PX_POS_MULT_FACTOR")*P664/K664," ")</f>
        <v/>
      </c>
      <c r="R664" s="18">
        <f>_xlfn.IF(OR($A664="TUA",$A664="TYA"),"",IF(ISNUMBER(BDP($C664,"DUR_ADJ_OAS_MID")),BDP($C664,"DUR_ADJ_OAS_MID"),IF(ISNUMBER(BDP($E664&amp;" ISIN","DUR_ADJ_OAS_MID")),BDP($E664&amp;" ISIN","DUR_ADJ_OAS_MID")," ")))</f>
        <v/>
      </c>
      <c r="S664" s="17">
        <f>_xlfn.IF(ISNUMBER(N664),Q664*N664,IF(ISNUMBER(R664),J664*R664," "))</f>
        <v/>
      </c>
      <c r="T664" t="inlineStr">
        <is>
          <t>01XXTX1Y0</t>
        </is>
      </c>
      <c r="U664" t="inlineStr">
        <is>
          <t>Option</t>
        </is>
      </c>
      <c r="AG664" s="16" t="n">
        <v>34.33261281</v>
      </c>
    </row>
    <row r="665">
      <c r="A665" t="inlineStr">
        <is>
          <t>HEQT</t>
        </is>
      </c>
      <c r="B665" t="inlineStr">
        <is>
          <t>Cash</t>
        </is>
      </c>
      <c r="C665" t="inlineStr">
        <is>
          <t>Cash</t>
        </is>
      </c>
      <c r="G665" s="11" t="n">
        <v>-28856.46451116</v>
      </c>
      <c r="H665" s="11" t="n">
        <v>1</v>
      </c>
      <c r="I665" s="12" t="n">
        <v>-28856.46451116</v>
      </c>
      <c r="J665" s="13" t="n">
        <v>-9.745e-05</v>
      </c>
      <c r="K665" s="14" t="n">
        <v>296122063.5954888</v>
      </c>
      <c r="L665" s="15" t="n">
        <v>8625001</v>
      </c>
      <c r="M665" s="16" t="n">
        <v>34.3329889</v>
      </c>
      <c r="N665" s="17">
        <f>_xlfn.IF(ISNUMBER(BDP($C665, "DELTA_MID")),BDP($C665, "DELTA_MID")," ")</f>
        <v/>
      </c>
      <c r="O665" s="17">
        <f>_xlfn.IF(ISNUMBER(N665),BDP($C665, "OPT_UNDL_TICKER"),"")</f>
        <v/>
      </c>
      <c r="P665" s="18">
        <f>_xlfn.IF(ISNUMBER(N665),BDP($C665, "OPT_UNDL_PX")," ")</f>
        <v/>
      </c>
      <c r="Q665" s="17">
        <f>_xlfn.IF(ISNUMBER(N665),+G665*BDP($C665, "PX_POS_MULT_FACTOR")*P665/K665," ")</f>
        <v/>
      </c>
      <c r="R665" s="18">
        <f>_xlfn.IF(OR($A665="TUA",$A665="TYA"),"",IF(ISNUMBER(BDP($C665,"DUR_ADJ_OAS_MID")),BDP($C665,"DUR_ADJ_OAS_MID"),IF(ISNUMBER(BDP($E665&amp;" ISIN","DUR_ADJ_OAS_MID")),BDP($E665&amp;" ISIN","DUR_ADJ_OAS_MID")," ")))</f>
        <v/>
      </c>
      <c r="S665" s="17">
        <f>_xlfn.IF(ISNUMBER(N665),Q665*N665,IF(ISNUMBER(R665),J665*R665," "))</f>
        <v/>
      </c>
      <c r="T665" t="inlineStr">
        <is>
          <t>Cash</t>
        </is>
      </c>
      <c r="U665" t="inlineStr">
        <is>
          <t>Cash</t>
        </is>
      </c>
      <c r="AG665" s="16" t="n">
        <v>34.33261281</v>
      </c>
    </row>
    <row r="666">
      <c r="N666" s="17">
        <f>_xlfn.IF(ISNUMBER(BDP($C666, "DELTA_MID")),BDP($C666, "DELTA_MID")," ")</f>
        <v/>
      </c>
      <c r="O666" s="17">
        <f>_xlfn.IF(ISNUMBER(N666),BDP($C666, "OPT_UNDL_TICKER"),"")</f>
        <v/>
      </c>
      <c r="P666" s="18">
        <f>_xlfn.IF(ISNUMBER(N666),BDP($C666, "OPT_UNDL_PX")," ")</f>
        <v/>
      </c>
      <c r="Q666" s="17">
        <f>_xlfn.IF(ISNUMBER(N666),+G666*BDP($C666, "PX_POS_MULT_FACTOR")*P666/K666," ")</f>
        <v/>
      </c>
      <c r="R666" s="18">
        <f>_xlfn.IF(OR($A666="TUA",$A666="TYA"),"",IF(ISNUMBER(BDP($C666,"DUR_ADJ_OAS_MID")),BDP($C666,"DUR_ADJ_OAS_MID"),IF(ISNUMBER(BDP($E666&amp;" ISIN","DUR_ADJ_OAS_MID")),BDP($E666&amp;" ISIN","DUR_ADJ_OAS_MID")," ")))</f>
        <v/>
      </c>
      <c r="S666" s="17">
        <f>_xlfn.IF(ISNUMBER(N666),Q666*N666,IF(ISNUMBER(R666),J666*R666," "))</f>
        <v/>
      </c>
    </row>
    <row r="667">
      <c r="A667" t="inlineStr">
        <is>
          <t>HIGH</t>
        </is>
      </c>
      <c r="B667" t="inlineStr">
        <is>
          <t>SPXW US 09/14/26 P7550 Index</t>
        </is>
      </c>
      <c r="C667" t="inlineStr">
        <is>
          <t>SPXW US 09/14/26 P7550 Index</t>
        </is>
      </c>
      <c r="F667" t="inlineStr">
        <is>
          <t>0241V5W94</t>
        </is>
      </c>
      <c r="G667" s="11" t="n">
        <v>-110</v>
      </c>
      <c r="H667" s="11" t="n">
        <v>2.5</v>
      </c>
      <c r="I667" s="12" t="n">
        <v>-27500</v>
      </c>
      <c r="J667" s="13" t="n">
        <v>-0.00043962</v>
      </c>
      <c r="K667" s="14" t="n">
        <v>62552355.60966341</v>
      </c>
      <c r="L667" s="15" t="n">
        <v>2925001</v>
      </c>
      <c r="M667" s="16" t="n">
        <v>21.38541341</v>
      </c>
      <c r="N667" s="17">
        <f>_xlfn.IF(ISNUMBER(BDP($C667, "DELTA_MID")),BDP($C667, "DELTA_MID")," ")</f>
        <v/>
      </c>
      <c r="O667" s="17">
        <f>_xlfn.IF(ISNUMBER(N667),BDP($C667, "OPT_UNDL_TICKER"),"")</f>
        <v/>
      </c>
      <c r="P667" s="18">
        <f>_xlfn.IF(ISNUMBER(N667),BDP($C667, "OPT_UNDL_PX")," ")</f>
        <v/>
      </c>
      <c r="Q667" s="17">
        <f>_xlfn.IF(ISNUMBER(N667),+G667*BDP($C667, "PX_POS_MULT_FACTOR")*P667/K667," ")</f>
        <v/>
      </c>
      <c r="R667" s="18">
        <f>_xlfn.IF(OR($A667="TUA",$A667="TYA"),"",IF(ISNUMBER(BDP($C667,"DUR_ADJ_OAS_MID")),BDP($C667,"DUR_ADJ_OAS_MID"),IF(ISNUMBER(BDP($E667&amp;" ISIN","DUR_ADJ_OAS_MID")),BDP($E667&amp;" ISIN","DUR_ADJ_OAS_MID")," ")))</f>
        <v/>
      </c>
      <c r="S667" s="17">
        <f>_xlfn.IF(ISNUMBER(N667),Q667*N667,IF(ISNUMBER(R667),J667*R667," "))</f>
        <v/>
      </c>
      <c r="T667" t="inlineStr">
        <is>
          <t>0241V5W94</t>
        </is>
      </c>
      <c r="U667" t="inlineStr">
        <is>
          <t>Option</t>
        </is>
      </c>
      <c r="AG667" s="16" t="n">
        <v>21.38593565</v>
      </c>
    </row>
    <row r="668">
      <c r="A668" t="inlineStr">
        <is>
          <t>HIGH</t>
        </is>
      </c>
      <c r="B668" t="inlineStr">
        <is>
          <t>SPXW US 09/14/26 P7600 Index</t>
        </is>
      </c>
      <c r="C668" t="inlineStr">
        <is>
          <t>SPXW US 09/14/26 P7600 Index</t>
        </is>
      </c>
      <c r="F668" t="inlineStr">
        <is>
          <t>0241V5WH5</t>
        </is>
      </c>
      <c r="G668" s="11" t="n">
        <v>110</v>
      </c>
      <c r="H668" s="11" t="n">
        <v>5.95</v>
      </c>
      <c r="I668" s="12" t="n">
        <v>65450</v>
      </c>
      <c r="J668" s="13" t="n">
        <v>0.0010463</v>
      </c>
      <c r="K668" s="14" t="n">
        <v>62552355.60966341</v>
      </c>
      <c r="L668" s="15" t="n">
        <v>2925001</v>
      </c>
      <c r="M668" s="16" t="n">
        <v>21.38541341</v>
      </c>
      <c r="N668" s="17">
        <f>_xlfn.IF(ISNUMBER(BDP($C668, "DELTA_MID")),BDP($C668, "DELTA_MID")," ")</f>
        <v/>
      </c>
      <c r="O668" s="17">
        <f>_xlfn.IF(ISNUMBER(N668),BDP($C668, "OPT_UNDL_TICKER"),"")</f>
        <v/>
      </c>
      <c r="P668" s="18">
        <f>_xlfn.IF(ISNUMBER(N668),BDP($C668, "OPT_UNDL_PX")," ")</f>
        <v/>
      </c>
      <c r="Q668" s="17">
        <f>_xlfn.IF(ISNUMBER(N668),+G668*BDP($C668, "PX_POS_MULT_FACTOR")*P668/K668," ")</f>
        <v/>
      </c>
      <c r="R668" s="18">
        <f>_xlfn.IF(OR($A668="TUA",$A668="TYA"),"",IF(ISNUMBER(BDP($C668,"DUR_ADJ_OAS_MID")),BDP($C668,"DUR_ADJ_OAS_MID"),IF(ISNUMBER(BDP($E668&amp;" ISIN","DUR_ADJ_OAS_MID")),BDP($E668&amp;" ISIN","DUR_ADJ_OAS_MID")," ")))</f>
        <v/>
      </c>
      <c r="S668" s="17">
        <f>_xlfn.IF(ISNUMBER(N668),Q668*N668,IF(ISNUMBER(R668),J668*R668," "))</f>
        <v/>
      </c>
      <c r="T668" t="inlineStr">
        <is>
          <t>0241V5WH5</t>
        </is>
      </c>
      <c r="U668" t="inlineStr">
        <is>
          <t>Option</t>
        </is>
      </c>
      <c r="AG668" s="16" t="n">
        <v>21.38593565</v>
      </c>
    </row>
    <row r="669">
      <c r="A669" t="inlineStr">
        <is>
          <t>HIGH</t>
        </is>
      </c>
      <c r="B669" t="inlineStr">
        <is>
          <t>SPXW US 09/18/26 C7950 Index</t>
        </is>
      </c>
      <c r="C669" t="inlineStr">
        <is>
          <t>SPXW US 09/18/26 C7950 Index</t>
        </is>
      </c>
      <c r="F669" t="inlineStr">
        <is>
          <t>021N7W0Z0</t>
        </is>
      </c>
      <c r="G669" s="11" t="n">
        <v>35</v>
      </c>
      <c r="H669" s="11" t="n">
        <v>0.3</v>
      </c>
      <c r="I669" s="12" t="n">
        <v>1050</v>
      </c>
      <c r="J669" s="13" t="n">
        <v>1.679e-05</v>
      </c>
      <c r="K669" s="14" t="n">
        <v>62552355.60966341</v>
      </c>
      <c r="L669" s="15" t="n">
        <v>2925001</v>
      </c>
      <c r="M669" s="16" t="n">
        <v>21.38541341</v>
      </c>
      <c r="N669" s="17">
        <f>_xlfn.IF(ISNUMBER(BDP($C669, "DELTA_MID")),BDP($C669, "DELTA_MID")," ")</f>
        <v/>
      </c>
      <c r="O669" s="17">
        <f>_xlfn.IF(ISNUMBER(N669),BDP($C669, "OPT_UNDL_TICKER"),"")</f>
        <v/>
      </c>
      <c r="P669" s="18">
        <f>_xlfn.IF(ISNUMBER(N669),BDP($C669, "OPT_UNDL_PX")," ")</f>
        <v/>
      </c>
      <c r="Q669" s="17">
        <f>_xlfn.IF(ISNUMBER(N669),+G669*BDP($C669, "PX_POS_MULT_FACTOR")*P669/K669," ")</f>
        <v/>
      </c>
      <c r="R669" s="18">
        <f>_xlfn.IF(OR($A669="TUA",$A669="TYA"),"",IF(ISNUMBER(BDP($C669,"DUR_ADJ_OAS_MID")),BDP($C669,"DUR_ADJ_OAS_MID"),IF(ISNUMBER(BDP($E669&amp;" ISIN","DUR_ADJ_OAS_MID")),BDP($E669&amp;" ISIN","DUR_ADJ_OAS_MID")," ")))</f>
        <v/>
      </c>
      <c r="S669" s="17">
        <f>_xlfn.IF(ISNUMBER(N669),Q669*N669,IF(ISNUMBER(R669),J669*R669," "))</f>
        <v/>
      </c>
      <c r="T669" t="inlineStr">
        <is>
          <t>021N7W0Z0</t>
        </is>
      </c>
      <c r="U669" t="inlineStr">
        <is>
          <t>Option</t>
        </is>
      </c>
      <c r="AG669" s="16" t="n">
        <v>21.38593565</v>
      </c>
    </row>
    <row r="670">
      <c r="A670" t="inlineStr">
        <is>
          <t>HIGH</t>
        </is>
      </c>
      <c r="B670" t="inlineStr">
        <is>
          <t>SPXW US 09/18/26 C7975 Index</t>
        </is>
      </c>
      <c r="C670" t="inlineStr">
        <is>
          <t>SPXW US 09/18/26 C7975 Index</t>
        </is>
      </c>
      <c r="F670" t="inlineStr">
        <is>
          <t>02293WB07</t>
        </is>
      </c>
      <c r="G670" s="11" t="n">
        <v>37</v>
      </c>
      <c r="H670" s="11" t="n">
        <v>0.25</v>
      </c>
      <c r="I670" s="12" t="n">
        <v>925</v>
      </c>
      <c r="J670" s="13" t="n">
        <v>1.479e-05</v>
      </c>
      <c r="K670" s="14" t="n">
        <v>62552355.60966341</v>
      </c>
      <c r="L670" s="15" t="n">
        <v>2925001</v>
      </c>
      <c r="M670" s="16" t="n">
        <v>21.38541341</v>
      </c>
      <c r="N670" s="17">
        <f>_xlfn.IF(ISNUMBER(BDP($C670, "DELTA_MID")),BDP($C670, "DELTA_MID")," ")</f>
        <v/>
      </c>
      <c r="O670" s="17">
        <f>_xlfn.IF(ISNUMBER(N670),BDP($C670, "OPT_UNDL_TICKER"),"")</f>
        <v/>
      </c>
      <c r="P670" s="18">
        <f>_xlfn.IF(ISNUMBER(N670),BDP($C670, "OPT_UNDL_PX")," ")</f>
        <v/>
      </c>
      <c r="Q670" s="17">
        <f>_xlfn.IF(ISNUMBER(N670),+G670*BDP($C670, "PX_POS_MULT_FACTOR")*P670/K670," ")</f>
        <v/>
      </c>
      <c r="R670" s="18">
        <f>_xlfn.IF(OR($A670="TUA",$A670="TYA"),"",IF(ISNUMBER(BDP($C670,"DUR_ADJ_OAS_MID")),BDP($C670,"DUR_ADJ_OAS_MID"),IF(ISNUMBER(BDP($E670&amp;" ISIN","DUR_ADJ_OAS_MID")),BDP($E670&amp;" ISIN","DUR_ADJ_OAS_MID")," ")))</f>
        <v/>
      </c>
      <c r="S670" s="17">
        <f>_xlfn.IF(ISNUMBER(N670),Q670*N670,IF(ISNUMBER(R670),J670*R670," "))</f>
        <v/>
      </c>
      <c r="T670" t="inlineStr">
        <is>
          <t>02293WB07</t>
        </is>
      </c>
      <c r="U670" t="inlineStr">
        <is>
          <t>Option</t>
        </is>
      </c>
      <c r="AG670" s="16" t="n">
        <v>21.38593565</v>
      </c>
    </row>
    <row r="671">
      <c r="A671" t="inlineStr">
        <is>
          <t>HIGH</t>
        </is>
      </c>
      <c r="B671" t="inlineStr">
        <is>
          <t>SPXW US 09/18/26 C8100 Index</t>
        </is>
      </c>
      <c r="C671" t="inlineStr">
        <is>
          <t>SPXW US 09/18/26 C8100 Index</t>
        </is>
      </c>
      <c r="F671" t="inlineStr">
        <is>
          <t>021N7X533</t>
        </is>
      </c>
      <c r="G671" s="11" t="n">
        <v>32</v>
      </c>
      <c r="H671" s="11" t="n">
        <v>0.15</v>
      </c>
      <c r="I671" s="12" t="n">
        <v>480</v>
      </c>
      <c r="J671" s="13" t="n">
        <v>7.669999999999999e-06</v>
      </c>
      <c r="K671" s="14" t="n">
        <v>62552355.60966341</v>
      </c>
      <c r="L671" s="15" t="n">
        <v>2925001</v>
      </c>
      <c r="M671" s="16" t="n">
        <v>21.38541341</v>
      </c>
      <c r="N671" s="17">
        <f>_xlfn.IF(ISNUMBER(BDP($C671, "DELTA_MID")),BDP($C671, "DELTA_MID")," ")</f>
        <v/>
      </c>
      <c r="O671" s="17">
        <f>_xlfn.IF(ISNUMBER(N671),BDP($C671, "OPT_UNDL_TICKER"),"")</f>
        <v/>
      </c>
      <c r="P671" s="18">
        <f>_xlfn.IF(ISNUMBER(N671),BDP($C671, "OPT_UNDL_PX")," ")</f>
        <v/>
      </c>
      <c r="Q671" s="17">
        <f>_xlfn.IF(ISNUMBER(N671),+G671*BDP($C671, "PX_POS_MULT_FACTOR")*P671/K671," ")</f>
        <v/>
      </c>
      <c r="R671" s="18">
        <f>_xlfn.IF(OR($A671="TUA",$A671="TYA"),"",IF(ISNUMBER(BDP($C671,"DUR_ADJ_OAS_MID")),BDP($C671,"DUR_ADJ_OAS_MID"),IF(ISNUMBER(BDP($E671&amp;" ISIN","DUR_ADJ_OAS_MID")),BDP($E671&amp;" ISIN","DUR_ADJ_OAS_MID")," ")))</f>
        <v/>
      </c>
      <c r="S671" s="17">
        <f>_xlfn.IF(ISNUMBER(N671),Q671*N671,IF(ISNUMBER(R671),J671*R671," "))</f>
        <v/>
      </c>
      <c r="T671" t="inlineStr">
        <is>
          <t>021N7X533</t>
        </is>
      </c>
      <c r="U671" t="inlineStr">
        <is>
          <t>Option</t>
        </is>
      </c>
      <c r="AG671" s="16" t="n">
        <v>21.38593565</v>
      </c>
    </row>
    <row r="672">
      <c r="A672" t="inlineStr">
        <is>
          <t>HIGH</t>
        </is>
      </c>
      <c r="B672" t="inlineStr">
        <is>
          <t>SPXW US 09/30/26 C8100 Index</t>
        </is>
      </c>
      <c r="C672" t="inlineStr">
        <is>
          <t>SPXW US 09/30/26 C8100 Index</t>
        </is>
      </c>
      <c r="F672" t="inlineStr">
        <is>
          <t>01XG7VN99</t>
        </is>
      </c>
      <c r="G672" s="11" t="n">
        <v>35</v>
      </c>
      <c r="H672" s="11" t="n">
        <v>0.725</v>
      </c>
      <c r="I672" s="12" t="n">
        <v>2537.5</v>
      </c>
      <c r="J672" s="13" t="n">
        <v>4.057e-05</v>
      </c>
      <c r="K672" s="14" t="n">
        <v>62552355.60966341</v>
      </c>
      <c r="L672" s="15" t="n">
        <v>2925001</v>
      </c>
      <c r="M672" s="16" t="n">
        <v>21.38541341</v>
      </c>
      <c r="N672" s="17">
        <f>_xlfn.IF(ISNUMBER(BDP($C672, "DELTA_MID")),BDP($C672, "DELTA_MID")," ")</f>
        <v/>
      </c>
      <c r="O672" s="17">
        <f>_xlfn.IF(ISNUMBER(N672),BDP($C672, "OPT_UNDL_TICKER"),"")</f>
        <v/>
      </c>
      <c r="P672" s="18">
        <f>_xlfn.IF(ISNUMBER(N672),BDP($C672, "OPT_UNDL_PX")," ")</f>
        <v/>
      </c>
      <c r="Q672" s="17">
        <f>_xlfn.IF(ISNUMBER(N672),+G672*BDP($C672, "PX_POS_MULT_FACTOR")*P672/K672," ")</f>
        <v/>
      </c>
      <c r="R672" s="18">
        <f>_xlfn.IF(OR($A672="TUA",$A672="TYA"),"",IF(ISNUMBER(BDP($C672,"DUR_ADJ_OAS_MID")),BDP($C672,"DUR_ADJ_OAS_MID"),IF(ISNUMBER(BDP($E672&amp;" ISIN","DUR_ADJ_OAS_MID")),BDP($E672&amp;" ISIN","DUR_ADJ_OAS_MID")," ")))</f>
        <v/>
      </c>
      <c r="S672" s="17">
        <f>_xlfn.IF(ISNUMBER(N672),Q672*N672,IF(ISNUMBER(R672),J672*R672," "))</f>
        <v/>
      </c>
      <c r="T672" t="inlineStr">
        <is>
          <t>01XG7VN99</t>
        </is>
      </c>
      <c r="U672" t="inlineStr">
        <is>
          <t>Option</t>
        </is>
      </c>
      <c r="AG672" s="16" t="n">
        <v>21.38593565</v>
      </c>
    </row>
    <row r="673">
      <c r="A673" t="inlineStr">
        <is>
          <t>HIGH</t>
        </is>
      </c>
      <c r="B673" t="inlineStr">
        <is>
          <t>SPXW US 10/16/26 C7860 Index</t>
        </is>
      </c>
      <c r="C673" t="inlineStr">
        <is>
          <t>SPXW US 10/16/26 C7860 Index</t>
        </is>
      </c>
      <c r="F673" t="inlineStr">
        <is>
          <t>023TQTTB5</t>
        </is>
      </c>
      <c r="G673" s="11" t="n">
        <v>23</v>
      </c>
      <c r="H673" s="11" t="n">
        <v>39.2</v>
      </c>
      <c r="I673" s="12" t="n">
        <v>90160</v>
      </c>
      <c r="J673" s="13" t="n">
        <v>0.00144132</v>
      </c>
      <c r="K673" s="14" t="n">
        <v>62552355.60966341</v>
      </c>
      <c r="L673" s="15" t="n">
        <v>2925001</v>
      </c>
      <c r="M673" s="16" t="n">
        <v>21.38541341</v>
      </c>
      <c r="N673" s="17">
        <f>_xlfn.IF(ISNUMBER(BDP($C673, "DELTA_MID")),BDP($C673, "DELTA_MID")," ")</f>
        <v/>
      </c>
      <c r="O673" s="17">
        <f>_xlfn.IF(ISNUMBER(N673),BDP($C673, "OPT_UNDL_TICKER"),"")</f>
        <v/>
      </c>
      <c r="P673" s="18">
        <f>_xlfn.IF(ISNUMBER(N673),BDP($C673, "OPT_UNDL_PX")," ")</f>
        <v/>
      </c>
      <c r="Q673" s="17">
        <f>_xlfn.IF(ISNUMBER(N673),+G673*BDP($C673, "PX_POS_MULT_FACTOR")*P673/K673," ")</f>
        <v/>
      </c>
      <c r="R673" s="18">
        <f>_xlfn.IF(OR($A673="TUA",$A673="TYA"),"",IF(ISNUMBER(BDP($C673,"DUR_ADJ_OAS_MID")),BDP($C673,"DUR_ADJ_OAS_MID"),IF(ISNUMBER(BDP($E673&amp;" ISIN","DUR_ADJ_OAS_MID")),BDP($E673&amp;" ISIN","DUR_ADJ_OAS_MID")," ")))</f>
        <v/>
      </c>
      <c r="S673" s="17">
        <f>_xlfn.IF(ISNUMBER(N673),Q673*N673,IF(ISNUMBER(R673),J673*R673," "))</f>
        <v/>
      </c>
      <c r="T673" t="inlineStr">
        <is>
          <t>023TQTTB5</t>
        </is>
      </c>
      <c r="U673" t="inlineStr">
        <is>
          <t>Option</t>
        </is>
      </c>
      <c r="AG673" s="16" t="n">
        <v>21.38593565</v>
      </c>
    </row>
    <row r="674">
      <c r="A674" t="inlineStr">
        <is>
          <t>HIGH</t>
        </is>
      </c>
      <c r="B674" t="inlineStr">
        <is>
          <t>SPXW US 10/16/26 C7900 Index</t>
        </is>
      </c>
      <c r="C674" t="inlineStr">
        <is>
          <t>SPXW US 10/16/26 C7900 Index</t>
        </is>
      </c>
      <c r="F674" t="inlineStr">
        <is>
          <t>0229428L2</t>
        </is>
      </c>
      <c r="G674" s="11" t="n">
        <v>26</v>
      </c>
      <c r="H674" s="11" t="n">
        <v>28.65</v>
      </c>
      <c r="I674" s="12" t="n">
        <v>74490</v>
      </c>
      <c r="J674" s="13" t="n">
        <v>0.00119081</v>
      </c>
      <c r="K674" s="14" t="n">
        <v>62552355.60966341</v>
      </c>
      <c r="L674" s="15" t="n">
        <v>2925001</v>
      </c>
      <c r="M674" s="16" t="n">
        <v>21.38541341</v>
      </c>
      <c r="N674" s="17">
        <f>_xlfn.IF(ISNUMBER(BDP($C674, "DELTA_MID")),BDP($C674, "DELTA_MID")," ")</f>
        <v/>
      </c>
      <c r="O674" s="17">
        <f>_xlfn.IF(ISNUMBER(N674),BDP($C674, "OPT_UNDL_TICKER"),"")</f>
        <v/>
      </c>
      <c r="P674" s="18">
        <f>_xlfn.IF(ISNUMBER(N674),BDP($C674, "OPT_UNDL_PX")," ")</f>
        <v/>
      </c>
      <c r="Q674" s="17">
        <f>_xlfn.IF(ISNUMBER(N674),+G674*BDP($C674, "PX_POS_MULT_FACTOR")*P674/K674," ")</f>
        <v/>
      </c>
      <c r="R674" s="18">
        <f>_xlfn.IF(OR($A674="TUA",$A674="TYA"),"",IF(ISNUMBER(BDP($C674,"DUR_ADJ_OAS_MID")),BDP($C674,"DUR_ADJ_OAS_MID"),IF(ISNUMBER(BDP($E674&amp;" ISIN","DUR_ADJ_OAS_MID")),BDP($E674&amp;" ISIN","DUR_ADJ_OAS_MID")," ")))</f>
        <v/>
      </c>
      <c r="S674" s="17">
        <f>_xlfn.IF(ISNUMBER(N674),Q674*N674,IF(ISNUMBER(R674),J674*R674," "))</f>
        <v/>
      </c>
      <c r="T674" t="inlineStr">
        <is>
          <t>0229428L2</t>
        </is>
      </c>
      <c r="U674" t="inlineStr">
        <is>
          <t>Option</t>
        </is>
      </c>
      <c r="AG674" s="16" t="n">
        <v>21.38593565</v>
      </c>
    </row>
    <row r="675">
      <c r="A675" t="inlineStr">
        <is>
          <t>HIGH</t>
        </is>
      </c>
      <c r="B675" t="inlineStr">
        <is>
          <t>SPXW US 11/20/26 C8150 Index</t>
        </is>
      </c>
      <c r="C675" t="inlineStr">
        <is>
          <t>SPXW US 11/20/26 C8150 Index</t>
        </is>
      </c>
      <c r="F675" t="inlineStr">
        <is>
          <t>0231BV242</t>
        </is>
      </c>
      <c r="G675" s="11" t="n">
        <v>19</v>
      </c>
      <c r="H675" s="11" t="n">
        <v>25.95</v>
      </c>
      <c r="I675" s="12" t="n">
        <v>49305</v>
      </c>
      <c r="J675" s="13" t="n">
        <v>0.0007882</v>
      </c>
      <c r="K675" s="14" t="n">
        <v>62552355.60966341</v>
      </c>
      <c r="L675" s="15" t="n">
        <v>2925001</v>
      </c>
      <c r="M675" s="16" t="n">
        <v>21.38541341</v>
      </c>
      <c r="N675" s="17">
        <f>_xlfn.IF(ISNUMBER(BDP($C675, "DELTA_MID")),BDP($C675, "DELTA_MID")," ")</f>
        <v/>
      </c>
      <c r="O675" s="17">
        <f>_xlfn.IF(ISNUMBER(N675),BDP($C675, "OPT_UNDL_TICKER"),"")</f>
        <v/>
      </c>
      <c r="P675" s="18">
        <f>_xlfn.IF(ISNUMBER(N675),BDP($C675, "OPT_UNDL_PX")," ")</f>
        <v/>
      </c>
      <c r="Q675" s="17">
        <f>_xlfn.IF(ISNUMBER(N675),+G675*BDP($C675, "PX_POS_MULT_FACTOR")*P675/K675," ")</f>
        <v/>
      </c>
      <c r="R675" s="18">
        <f>_xlfn.IF(OR($A675="TUA",$A675="TYA"),"",IF(ISNUMBER(BDP($C675,"DUR_ADJ_OAS_MID")),BDP($C675,"DUR_ADJ_OAS_MID"),IF(ISNUMBER(BDP($E675&amp;" ISIN","DUR_ADJ_OAS_MID")),BDP($E675&amp;" ISIN","DUR_ADJ_OAS_MID")," ")))</f>
        <v/>
      </c>
      <c r="S675" s="17">
        <f>_xlfn.IF(ISNUMBER(N675),Q675*N675,IF(ISNUMBER(R675),J675*R675," "))</f>
        <v/>
      </c>
      <c r="T675" t="inlineStr">
        <is>
          <t>0231BV242</t>
        </is>
      </c>
      <c r="U675" t="inlineStr">
        <is>
          <t>Option</t>
        </is>
      </c>
      <c r="AG675" s="16" t="n">
        <v>21.38593565</v>
      </c>
    </row>
    <row r="676">
      <c r="A676" t="inlineStr">
        <is>
          <t>HIGH</t>
        </is>
      </c>
      <c r="B676" t="inlineStr">
        <is>
          <t>SPXW US 11/20/26 C8250 Index</t>
        </is>
      </c>
      <c r="C676" t="inlineStr">
        <is>
          <t>SPXW US 11/20/26 C8250 Index</t>
        </is>
      </c>
      <c r="F676" t="inlineStr">
        <is>
          <t>0231BVPZ7</t>
        </is>
      </c>
      <c r="G676" s="11" t="n">
        <v>28</v>
      </c>
      <c r="H676" s="11" t="n">
        <v>14.7</v>
      </c>
      <c r="I676" s="12" t="n">
        <v>41160</v>
      </c>
      <c r="J676" s="13" t="n">
        <v>0.00065799</v>
      </c>
      <c r="K676" s="14" t="n">
        <v>62552355.60966341</v>
      </c>
      <c r="L676" s="15" t="n">
        <v>2925001</v>
      </c>
      <c r="M676" s="16" t="n">
        <v>21.38541341</v>
      </c>
      <c r="N676" s="17">
        <f>_xlfn.IF(ISNUMBER(BDP($C676, "DELTA_MID")),BDP($C676, "DELTA_MID")," ")</f>
        <v/>
      </c>
      <c r="O676" s="17">
        <f>_xlfn.IF(ISNUMBER(N676),BDP($C676, "OPT_UNDL_TICKER"),"")</f>
        <v/>
      </c>
      <c r="P676" s="18">
        <f>_xlfn.IF(ISNUMBER(N676),BDP($C676, "OPT_UNDL_PX")," ")</f>
        <v/>
      </c>
      <c r="Q676" s="17">
        <f>_xlfn.IF(ISNUMBER(N676),+G676*BDP($C676, "PX_POS_MULT_FACTOR")*P676/K676," ")</f>
        <v/>
      </c>
      <c r="R676" s="18">
        <f>_xlfn.IF(OR($A676="TUA",$A676="TYA"),"",IF(ISNUMBER(BDP($C676,"DUR_ADJ_OAS_MID")),BDP($C676,"DUR_ADJ_OAS_MID"),IF(ISNUMBER(BDP($E676&amp;" ISIN","DUR_ADJ_OAS_MID")),BDP($E676&amp;" ISIN","DUR_ADJ_OAS_MID")," ")))</f>
        <v/>
      </c>
      <c r="S676" s="17">
        <f>_xlfn.IF(ISNUMBER(N676),Q676*N676,IF(ISNUMBER(R676),J676*R676," "))</f>
        <v/>
      </c>
      <c r="T676" t="inlineStr">
        <is>
          <t>0231BVPZ7</t>
        </is>
      </c>
      <c r="U676" t="inlineStr">
        <is>
          <t>Option</t>
        </is>
      </c>
      <c r="AG676" s="16" t="n">
        <v>21.38593565</v>
      </c>
    </row>
    <row r="677">
      <c r="A677" t="inlineStr">
        <is>
          <t>HIGH</t>
        </is>
      </c>
      <c r="B677" t="inlineStr">
        <is>
          <t>SPXW US 11/20/26 C8350 Index</t>
        </is>
      </c>
      <c r="C677" t="inlineStr">
        <is>
          <t>SPXW US 11/20/26 C8350 Index</t>
        </is>
      </c>
      <c r="F677" t="inlineStr">
        <is>
          <t>0231C0B99</t>
        </is>
      </c>
      <c r="G677" s="11" t="n">
        <v>21</v>
      </c>
      <c r="H677" s="11" t="n">
        <v>8.35</v>
      </c>
      <c r="I677" s="12" t="n">
        <v>17535</v>
      </c>
      <c r="J677" s="13" t="n">
        <v>0.00028032</v>
      </c>
      <c r="K677" s="14" t="n">
        <v>62552355.60966341</v>
      </c>
      <c r="L677" s="15" t="n">
        <v>2925001</v>
      </c>
      <c r="M677" s="16" t="n">
        <v>21.38541341</v>
      </c>
      <c r="N677" s="17">
        <f>_xlfn.IF(ISNUMBER(BDP($C677, "DELTA_MID")),BDP($C677, "DELTA_MID")," ")</f>
        <v/>
      </c>
      <c r="O677" s="17">
        <f>_xlfn.IF(ISNUMBER(N677),BDP($C677, "OPT_UNDL_TICKER"),"")</f>
        <v/>
      </c>
      <c r="P677" s="18">
        <f>_xlfn.IF(ISNUMBER(N677),BDP($C677, "OPT_UNDL_PX")," ")</f>
        <v/>
      </c>
      <c r="Q677" s="17">
        <f>_xlfn.IF(ISNUMBER(N677),+G677*BDP($C677, "PX_POS_MULT_FACTOR")*P677/K677," ")</f>
        <v/>
      </c>
      <c r="R677" s="18">
        <f>_xlfn.IF(OR($A677="TUA",$A677="TYA"),"",IF(ISNUMBER(BDP($C677,"DUR_ADJ_OAS_MID")),BDP($C677,"DUR_ADJ_OAS_MID"),IF(ISNUMBER(BDP($E677&amp;" ISIN","DUR_ADJ_OAS_MID")),BDP($E677&amp;" ISIN","DUR_ADJ_OAS_MID")," ")))</f>
        <v/>
      </c>
      <c r="S677" s="17">
        <f>_xlfn.IF(ISNUMBER(N677),Q677*N677,IF(ISNUMBER(R677),J677*R677," "))</f>
        <v/>
      </c>
      <c r="T677" t="inlineStr">
        <is>
          <t>0231C0B99</t>
        </is>
      </c>
      <c r="U677" t="inlineStr">
        <is>
          <t>Option</t>
        </is>
      </c>
      <c r="AG677" s="16" t="n">
        <v>21.38593565</v>
      </c>
    </row>
    <row r="678">
      <c r="A678" t="inlineStr">
        <is>
          <t>HIGH</t>
        </is>
      </c>
      <c r="B678" t="inlineStr">
        <is>
          <t>SPXW US 11/30/26 C8250 Index</t>
        </is>
      </c>
      <c r="C678" t="inlineStr">
        <is>
          <t>SPXW US 11/30/26 C8250 Index</t>
        </is>
      </c>
      <c r="F678" t="inlineStr">
        <is>
          <t>022Q6M970</t>
        </is>
      </c>
      <c r="G678" s="11" t="n">
        <v>36</v>
      </c>
      <c r="H678" s="11" t="n">
        <v>19.15</v>
      </c>
      <c r="I678" s="12" t="n">
        <v>68940</v>
      </c>
      <c r="J678" s="13" t="n">
        <v>0.00110209</v>
      </c>
      <c r="K678" s="14" t="n">
        <v>62552355.60966341</v>
      </c>
      <c r="L678" s="15" t="n">
        <v>2925001</v>
      </c>
      <c r="M678" s="16" t="n">
        <v>21.38541341</v>
      </c>
      <c r="N678" s="17">
        <f>_xlfn.IF(ISNUMBER(BDP($C678, "DELTA_MID")),BDP($C678, "DELTA_MID")," ")</f>
        <v/>
      </c>
      <c r="O678" s="17">
        <f>_xlfn.IF(ISNUMBER(N678),BDP($C678, "OPT_UNDL_TICKER"),"")</f>
        <v/>
      </c>
      <c r="P678" s="18">
        <f>_xlfn.IF(ISNUMBER(N678),BDP($C678, "OPT_UNDL_PX")," ")</f>
        <v/>
      </c>
      <c r="Q678" s="17">
        <f>_xlfn.IF(ISNUMBER(N678),+G678*BDP($C678, "PX_POS_MULT_FACTOR")*P678/K678," ")</f>
        <v/>
      </c>
      <c r="R678" s="18">
        <f>_xlfn.IF(OR($A678="TUA",$A678="TYA"),"",IF(ISNUMBER(BDP($C678,"DUR_ADJ_OAS_MID")),BDP($C678,"DUR_ADJ_OAS_MID"),IF(ISNUMBER(BDP($E678&amp;" ISIN","DUR_ADJ_OAS_MID")),BDP($E678&amp;" ISIN","DUR_ADJ_OAS_MID")," ")))</f>
        <v/>
      </c>
      <c r="S678" s="17">
        <f>_xlfn.IF(ISNUMBER(N678),Q678*N678,IF(ISNUMBER(R678),J678*R678," "))</f>
        <v/>
      </c>
      <c r="T678" t="inlineStr">
        <is>
          <t>022Q6M970</t>
        </is>
      </c>
      <c r="U678" t="inlineStr">
        <is>
          <t>Option</t>
        </is>
      </c>
      <c r="AG678" s="16" t="n">
        <v>21.38593565</v>
      </c>
    </row>
    <row r="679">
      <c r="A679" t="inlineStr">
        <is>
          <t>HIGH</t>
        </is>
      </c>
      <c r="B679" t="inlineStr">
        <is>
          <t>SPXW US 12/18/26 C8250 Index</t>
        </is>
      </c>
      <c r="C679" t="inlineStr">
        <is>
          <t>SPXW US 12/18/26 C8250 Index</t>
        </is>
      </c>
      <c r="F679" t="inlineStr">
        <is>
          <t>023PNRQH8</t>
        </is>
      </c>
      <c r="G679" s="11" t="n">
        <v>26</v>
      </c>
      <c r="H679" s="11" t="n">
        <v>34.95</v>
      </c>
      <c r="I679" s="12" t="n">
        <v>90870</v>
      </c>
      <c r="J679" s="13" t="n">
        <v>0.00145267</v>
      </c>
      <c r="K679" s="14" t="n">
        <v>62552355.60966341</v>
      </c>
      <c r="L679" s="15" t="n">
        <v>2925001</v>
      </c>
      <c r="M679" s="16" t="n">
        <v>21.38541341</v>
      </c>
      <c r="N679" s="17">
        <f>_xlfn.IF(ISNUMBER(BDP($C679, "DELTA_MID")),BDP($C679, "DELTA_MID")," ")</f>
        <v/>
      </c>
      <c r="O679" s="17">
        <f>_xlfn.IF(ISNUMBER(N679),BDP($C679, "OPT_UNDL_TICKER"),"")</f>
        <v/>
      </c>
      <c r="P679" s="18">
        <f>_xlfn.IF(ISNUMBER(N679),BDP($C679, "OPT_UNDL_PX")," ")</f>
        <v/>
      </c>
      <c r="Q679" s="17">
        <f>_xlfn.IF(ISNUMBER(N679),+G679*BDP($C679, "PX_POS_MULT_FACTOR")*P679/K679," ")</f>
        <v/>
      </c>
      <c r="R679" s="18">
        <f>_xlfn.IF(OR($A679="TUA",$A679="TYA"),"",IF(ISNUMBER(BDP($C679,"DUR_ADJ_OAS_MID")),BDP($C679,"DUR_ADJ_OAS_MID"),IF(ISNUMBER(BDP($E679&amp;" ISIN","DUR_ADJ_OAS_MID")),BDP($E679&amp;" ISIN","DUR_ADJ_OAS_MID")," ")))</f>
        <v/>
      </c>
      <c r="S679" s="17">
        <f>_xlfn.IF(ISNUMBER(N679),Q679*N679,IF(ISNUMBER(R679),J679*R679," "))</f>
        <v/>
      </c>
      <c r="T679" t="inlineStr">
        <is>
          <t>023PNRQH8</t>
        </is>
      </c>
      <c r="U679" t="inlineStr">
        <is>
          <t>Option</t>
        </is>
      </c>
      <c r="AG679" s="16" t="n">
        <v>21.38593565</v>
      </c>
    </row>
    <row r="680">
      <c r="A680" t="inlineStr">
        <is>
          <t>HIGH</t>
        </is>
      </c>
      <c r="B680" t="inlineStr">
        <is>
          <t>TRS SBAR SOFR +95 061527</t>
        </is>
      </c>
      <c r="C680" t="inlineStr">
        <is>
          <t>SBAR US Equity</t>
        </is>
      </c>
      <c r="F680" t="inlineStr">
        <is>
          <t>TRSBP0008</t>
        </is>
      </c>
      <c r="G680" s="11" t="n">
        <v>537840</v>
      </c>
      <c r="H680" s="11" t="n">
        <v>25.54</v>
      </c>
      <c r="I680" s="12" t="n">
        <v>13736433.6</v>
      </c>
      <c r="J680" s="13" t="n">
        <v>0.21959362</v>
      </c>
      <c r="K680" s="14" t="n">
        <v>62552355.60966341</v>
      </c>
      <c r="L680" s="15" t="n">
        <v>2925001</v>
      </c>
      <c r="M680" s="16" t="n">
        <v>21.38541341</v>
      </c>
      <c r="N680" s="17">
        <f>_xlfn.IF(ISNUMBER(BDP($C680, "DELTA_MID")),BDP($C680, "DELTA_MID")," ")</f>
        <v/>
      </c>
      <c r="O680" s="17">
        <f>_xlfn.IF(ISNUMBER(N680),BDP($C680, "OPT_UNDL_TICKER"),"")</f>
        <v/>
      </c>
      <c r="P680" s="18">
        <f>_xlfn.IF(ISNUMBER(N680),BDP($C680, "OPT_UNDL_PX")," ")</f>
        <v/>
      </c>
      <c r="Q680" s="17">
        <f>_xlfn.IF(ISNUMBER(N680),+G680*BDP($C680, "PX_POS_MULT_FACTOR")*P680/K680," ")</f>
        <v/>
      </c>
      <c r="R680" s="18">
        <f>_xlfn.IF(OR($A680="TUA",$A680="TYA"),"",IF(ISNUMBER(BDP($C680,"DUR_ADJ_OAS_MID")),BDP($C680,"DUR_ADJ_OAS_MID"),IF(ISNUMBER(BDP($E680&amp;" ISIN","DUR_ADJ_OAS_MID")),BDP($E680&amp;" ISIN","DUR_ADJ_OAS_MID")," ")))</f>
        <v/>
      </c>
      <c r="S680" s="17">
        <f>_xlfn.IF(ISNUMBER(N680),Q680*N680,IF(ISNUMBER(R680),J680*R680," "))</f>
        <v/>
      </c>
      <c r="T680" t="inlineStr">
        <is>
          <t>TRSBP0008</t>
        </is>
      </c>
      <c r="U680" t="inlineStr">
        <is>
          <t>Swap</t>
        </is>
      </c>
      <c r="AG680" s="16" t="n">
        <v>21.38593565</v>
      </c>
    </row>
    <row r="681">
      <c r="A681" t="inlineStr">
        <is>
          <t>HIGH</t>
        </is>
      </c>
      <c r="B681" t="inlineStr">
        <is>
          <t>TRS SBAR SOFR +100 051427</t>
        </is>
      </c>
      <c r="C681" t="inlineStr">
        <is>
          <t>SBAR US Equity</t>
        </is>
      </c>
      <c r="F681" t="inlineStr">
        <is>
          <t>TRSBA0016</t>
        </is>
      </c>
      <c r="G681" s="11" t="n">
        <v>905859</v>
      </c>
      <c r="H681" s="11" t="n">
        <v>25.54</v>
      </c>
      <c r="I681" s="12" t="n">
        <v>23135638.86</v>
      </c>
      <c r="J681" s="13" t="n">
        <v>0.36985136</v>
      </c>
      <c r="K681" s="14" t="n">
        <v>62552355.60966341</v>
      </c>
      <c r="L681" s="15" t="n">
        <v>2925001</v>
      </c>
      <c r="M681" s="16" t="n">
        <v>21.38541341</v>
      </c>
      <c r="N681" s="17">
        <f>_xlfn.IF(ISNUMBER(BDP($C681, "DELTA_MID")),BDP($C681, "DELTA_MID")," ")</f>
        <v/>
      </c>
      <c r="O681" s="17">
        <f>_xlfn.IF(ISNUMBER(N681),BDP($C681, "OPT_UNDL_TICKER"),"")</f>
        <v/>
      </c>
      <c r="P681" s="18">
        <f>_xlfn.IF(ISNUMBER(N681),BDP($C681, "OPT_UNDL_PX")," ")</f>
        <v/>
      </c>
      <c r="Q681" s="17">
        <f>_xlfn.IF(ISNUMBER(N681),+G681*BDP($C681, "PX_POS_MULT_FACTOR")*P681/K681," ")</f>
        <v/>
      </c>
      <c r="R681" s="18">
        <f>_xlfn.IF(OR($A681="TUA",$A681="TYA"),"",IF(ISNUMBER(BDP($C681,"DUR_ADJ_OAS_MID")),BDP($C681,"DUR_ADJ_OAS_MID"),IF(ISNUMBER(BDP($E681&amp;" ISIN","DUR_ADJ_OAS_MID")),BDP($E681&amp;" ISIN","DUR_ADJ_OAS_MID")," ")))</f>
        <v/>
      </c>
      <c r="S681" s="17">
        <f>_xlfn.IF(ISNUMBER(N681),Q681*N681,IF(ISNUMBER(R681),J681*R681," "))</f>
        <v/>
      </c>
      <c r="T681" t="inlineStr">
        <is>
          <t>TRSBA0016</t>
        </is>
      </c>
      <c r="U681" t="inlineStr">
        <is>
          <t>Swap</t>
        </is>
      </c>
      <c r="AG681" s="16" t="n">
        <v>21.38593565</v>
      </c>
    </row>
    <row r="682">
      <c r="A682" t="inlineStr">
        <is>
          <t>HIGH</t>
        </is>
      </c>
      <c r="B682" t="inlineStr">
        <is>
          <t>TRS SBAR SOFR +100 051427</t>
        </is>
      </c>
      <c r="C682" t="inlineStr">
        <is>
          <t>TRSBA0016 00001</t>
        </is>
      </c>
      <c r="F682" t="inlineStr">
        <is>
          <t>TRSBA0016 00001</t>
        </is>
      </c>
      <c r="G682" s="11" t="n">
        <v>-23353045.02</v>
      </c>
      <c r="H682" s="11" t="n">
        <v>1</v>
      </c>
      <c r="I682" s="12" t="n">
        <v>-23353045.02</v>
      </c>
      <c r="J682" s="13" t="n">
        <v>-0.37332686</v>
      </c>
      <c r="K682" s="14" t="n">
        <v>62552355.60966341</v>
      </c>
      <c r="L682" s="15" t="n">
        <v>2925001</v>
      </c>
      <c r="M682" s="16" t="n">
        <v>21.38541341</v>
      </c>
      <c r="N682" s="17">
        <f>_xlfn.IF(ISNUMBER(BDP($C682, "DELTA_MID")),BDP($C682, "DELTA_MID")," ")</f>
        <v/>
      </c>
      <c r="O682" s="17">
        <f>_xlfn.IF(ISNUMBER(N682),BDP($C682, "OPT_UNDL_TICKER"),"")</f>
        <v/>
      </c>
      <c r="P682" s="18">
        <f>_xlfn.IF(ISNUMBER(N682),BDP($C682, "OPT_UNDL_PX")," ")</f>
        <v/>
      </c>
      <c r="Q682" s="17">
        <f>_xlfn.IF(ISNUMBER(N682),+G682*BDP($C682, "PX_POS_MULT_FACTOR")*P682/K682," ")</f>
        <v/>
      </c>
      <c r="R682" s="18">
        <f>_xlfn.IF(OR($A682="TUA",$A682="TYA"),"",IF(ISNUMBER(BDP($C682,"DUR_ADJ_OAS_MID")),BDP($C682,"DUR_ADJ_OAS_MID"),IF(ISNUMBER(BDP($E682&amp;" ISIN","DUR_ADJ_OAS_MID")),BDP($E682&amp;" ISIN","DUR_ADJ_OAS_MID")," ")))</f>
        <v/>
      </c>
      <c r="S682" s="17">
        <f>_xlfn.IF(ISNUMBER(N682),Q682*N682,IF(ISNUMBER(R682),J682*R682," "))</f>
        <v/>
      </c>
      <c r="T682" t="inlineStr">
        <is>
          <t>TRSBA0016 00001</t>
        </is>
      </c>
      <c r="U682" t="inlineStr">
        <is>
          <t>Swap</t>
        </is>
      </c>
      <c r="AG682" s="16" t="n">
        <v>21.38593565</v>
      </c>
    </row>
    <row r="683">
      <c r="A683" t="inlineStr">
        <is>
          <t>HIGH</t>
        </is>
      </c>
      <c r="B683" t="inlineStr">
        <is>
          <t>TRS SBAR SOFR +95 061527</t>
        </is>
      </c>
      <c r="C683" t="inlineStr">
        <is>
          <t>TRSBP0008 00001</t>
        </is>
      </c>
      <c r="F683" t="inlineStr">
        <is>
          <t>TRSBP0008 00001</t>
        </is>
      </c>
      <c r="G683" s="11" t="n">
        <v>-13865515.2</v>
      </c>
      <c r="H683" s="11" t="n">
        <v>1</v>
      </c>
      <c r="I683" s="12" t="n">
        <v>-13865515.2</v>
      </c>
      <c r="J683" s="13" t="n">
        <v>-0.22165715</v>
      </c>
      <c r="K683" s="14" t="n">
        <v>62552355.60966341</v>
      </c>
      <c r="L683" s="15" t="n">
        <v>2925001</v>
      </c>
      <c r="M683" s="16" t="n">
        <v>21.38541341</v>
      </c>
      <c r="N683" s="17">
        <f>_xlfn.IF(ISNUMBER(BDP($C683, "DELTA_MID")),BDP($C683, "DELTA_MID")," ")</f>
        <v/>
      </c>
      <c r="O683" s="17">
        <f>_xlfn.IF(ISNUMBER(N683),BDP($C683, "OPT_UNDL_TICKER"),"")</f>
        <v/>
      </c>
      <c r="P683" s="18">
        <f>_xlfn.IF(ISNUMBER(N683),BDP($C683, "OPT_UNDL_PX")," ")</f>
        <v/>
      </c>
      <c r="Q683" s="17">
        <f>_xlfn.IF(ISNUMBER(N683),+G683*BDP($C683, "PX_POS_MULT_FACTOR")*P683/K683," ")</f>
        <v/>
      </c>
      <c r="R683" s="18">
        <f>_xlfn.IF(OR($A683="TUA",$A683="TYA"),"",IF(ISNUMBER(BDP($C683,"DUR_ADJ_OAS_MID")),BDP($C683,"DUR_ADJ_OAS_MID"),IF(ISNUMBER(BDP($E683&amp;" ISIN","DUR_ADJ_OAS_MID")),BDP($E683&amp;" ISIN","DUR_ADJ_OAS_MID")," ")))</f>
        <v/>
      </c>
      <c r="S683" s="17">
        <f>_xlfn.IF(ISNUMBER(N683),Q683*N683,IF(ISNUMBER(R683),J683*R683," "))</f>
        <v/>
      </c>
      <c r="T683" t="inlineStr">
        <is>
          <t>TRSBP0008 00001</t>
        </is>
      </c>
      <c r="U683" t="inlineStr">
        <is>
          <t>Swap</t>
        </is>
      </c>
      <c r="AG683" s="16" t="n">
        <v>21.38593565</v>
      </c>
    </row>
    <row r="684">
      <c r="A684" t="inlineStr">
        <is>
          <t>HIGH</t>
        </is>
      </c>
      <c r="B684" t="inlineStr">
        <is>
          <t>SIMPLIFY E GOVT MONEY MKT ETF</t>
        </is>
      </c>
      <c r="C684" t="inlineStr">
        <is>
          <t>SBIL</t>
        </is>
      </c>
      <c r="D684" t="inlineStr">
        <is>
          <t>BNVVNP8</t>
        </is>
      </c>
      <c r="E684" t="inlineStr">
        <is>
          <t>US82889N2696</t>
        </is>
      </c>
      <c r="F684" t="inlineStr">
        <is>
          <t>82889N269</t>
        </is>
      </c>
      <c r="G684" s="11" t="n">
        <v>551094</v>
      </c>
      <c r="H684" s="11" t="n">
        <v>100.16</v>
      </c>
      <c r="I684" s="12" t="n">
        <v>55197575.04</v>
      </c>
      <c r="J684" s="13" t="n">
        <v>0.8824004600000001</v>
      </c>
      <c r="K684" s="14" t="n">
        <v>62552355.60966341</v>
      </c>
      <c r="L684" s="15" t="n">
        <v>2925001</v>
      </c>
      <c r="M684" s="16" t="n">
        <v>21.38541341</v>
      </c>
      <c r="N684" s="17">
        <f>_xlfn.IF(ISNUMBER(BDP($C684, "DELTA_MID")),BDP($C684, "DELTA_MID")," ")</f>
        <v/>
      </c>
      <c r="O684" s="17">
        <f>_xlfn.IF(ISNUMBER(N684),BDP($C684, "OPT_UNDL_TICKER"),"")</f>
        <v/>
      </c>
      <c r="P684" s="18">
        <f>_xlfn.IF(ISNUMBER(N684),BDP($C684, "OPT_UNDL_PX")," ")</f>
        <v/>
      </c>
      <c r="Q684" s="17">
        <f>_xlfn.IF(ISNUMBER(N684),+G684*BDP($C684, "PX_POS_MULT_FACTOR")*P684/K684," ")</f>
        <v/>
      </c>
      <c r="R684" s="18">
        <f>_xlfn.IF(OR($A684="TUA",$A684="TYA"),"",IF(ISNUMBER(BDP($C684,"DUR_ADJ_OAS_MID")),BDP($C684,"DUR_ADJ_OAS_MID"),IF(ISNUMBER(BDP($E684&amp;" ISIN","DUR_ADJ_OAS_MID")),BDP($E684&amp;" ISIN","DUR_ADJ_OAS_MID")," ")))</f>
        <v/>
      </c>
      <c r="S684" s="17">
        <f>_xlfn.IF(ISNUMBER(N684),Q684*N684,IF(ISNUMBER(R684),J684*R684," "))</f>
        <v/>
      </c>
      <c r="T684" t="inlineStr">
        <is>
          <t>82889N269</t>
        </is>
      </c>
      <c r="U684" t="inlineStr">
        <is>
          <t>Fund</t>
        </is>
      </c>
      <c r="AG684" s="16" t="n">
        <v>21.38593565</v>
      </c>
    </row>
    <row r="685">
      <c r="A685" t="inlineStr">
        <is>
          <t>HIGH</t>
        </is>
      </c>
      <c r="B685" t="inlineStr">
        <is>
          <t>B 1/28/27 Govt</t>
        </is>
      </c>
      <c r="C685" t="inlineStr">
        <is>
          <t>B 1/28/27 Govt</t>
        </is>
      </c>
      <c r="D685" t="inlineStr">
        <is>
          <t>BXW2BR8</t>
        </is>
      </c>
      <c r="E685" t="inlineStr">
        <is>
          <t>US912797VU85</t>
        </is>
      </c>
      <c r="F685" t="inlineStr">
        <is>
          <t>912797VU8</t>
        </is>
      </c>
      <c r="G685" s="11" t="n">
        <v>3290000</v>
      </c>
      <c r="H685" s="11" t="n">
        <v>98.506361</v>
      </c>
      <c r="I685" s="12" t="n">
        <v>3240859.28</v>
      </c>
      <c r="J685" s="13" t="n">
        <v>0.05180908</v>
      </c>
      <c r="K685" s="14" t="n">
        <v>62552355.60966341</v>
      </c>
      <c r="L685" s="15" t="n">
        <v>2925001</v>
      </c>
      <c r="M685" s="16" t="n">
        <v>21.38541341</v>
      </c>
      <c r="N685" s="17">
        <f>_xlfn.IF(ISNUMBER(BDP($C685, "DELTA_MID")),BDP($C685, "DELTA_MID")," ")</f>
        <v/>
      </c>
      <c r="O685" s="17">
        <f>_xlfn.IF(ISNUMBER(N685),BDP($C685, "OPT_UNDL_TICKER"),"")</f>
        <v/>
      </c>
      <c r="P685" s="18">
        <f>_xlfn.IF(ISNUMBER(N685),BDP($C685, "OPT_UNDL_PX")," ")</f>
        <v/>
      </c>
      <c r="Q685" s="17">
        <f>_xlfn.IF(ISNUMBER(N685),+G685*BDP($C685, "PX_POS_MULT_FACTOR")*P685/K685," ")</f>
        <v/>
      </c>
      <c r="R685" s="18">
        <f>_xlfn.IF(OR($A685="TUA",$A685="TYA"),"",IF(ISNUMBER(BDP($C685,"DUR_ADJ_OAS_MID")),BDP($C685,"DUR_ADJ_OAS_MID"),IF(ISNUMBER(BDP($E685&amp;" ISIN","DUR_ADJ_OAS_MID")),BDP($E685&amp;" ISIN","DUR_ADJ_OAS_MID")," ")))</f>
        <v/>
      </c>
      <c r="S685" s="17">
        <f>_xlfn.IF(ISNUMBER(N685),Q685*N685,IF(ISNUMBER(R685),J685*R685," "))</f>
        <v/>
      </c>
      <c r="T685" t="inlineStr">
        <is>
          <t>912797VU8</t>
        </is>
      </c>
      <c r="U685" t="inlineStr">
        <is>
          <t>Treasury Bill</t>
        </is>
      </c>
      <c r="AG685" s="16" t="n">
        <v>21.38593565</v>
      </c>
    </row>
    <row r="686">
      <c r="A686" t="inlineStr">
        <is>
          <t>HIGH</t>
        </is>
      </c>
      <c r="B686" t="inlineStr">
        <is>
          <t>B 10/15/26 Govt</t>
        </is>
      </c>
      <c r="C686" t="inlineStr">
        <is>
          <t>B 10/15/26 Govt</t>
        </is>
      </c>
      <c r="D686" t="inlineStr">
        <is>
          <t>BTWQYX9</t>
        </is>
      </c>
      <c r="E686" t="inlineStr">
        <is>
          <t>US912797UK13</t>
        </is>
      </c>
      <c r="F686" t="inlineStr">
        <is>
          <t>912797UK1</t>
        </is>
      </c>
      <c r="G686" s="11" t="n">
        <v>600000</v>
      </c>
      <c r="H686" s="11" t="n">
        <v>99.67365700000001</v>
      </c>
      <c r="I686" s="12" t="n">
        <v>598041.9399999999</v>
      </c>
      <c r="J686" s="13" t="n">
        <v>0.00956043</v>
      </c>
      <c r="K686" s="14" t="n">
        <v>62552355.60966341</v>
      </c>
      <c r="L686" s="15" t="n">
        <v>2925001</v>
      </c>
      <c r="M686" s="16" t="n">
        <v>21.38541341</v>
      </c>
      <c r="N686" s="17">
        <f>_xlfn.IF(ISNUMBER(BDP($C686, "DELTA_MID")),BDP($C686, "DELTA_MID")," ")</f>
        <v/>
      </c>
      <c r="O686" s="17">
        <f>_xlfn.IF(ISNUMBER(N686),BDP($C686, "OPT_UNDL_TICKER"),"")</f>
        <v/>
      </c>
      <c r="P686" s="18">
        <f>_xlfn.IF(ISNUMBER(N686),BDP($C686, "OPT_UNDL_PX")," ")</f>
        <v/>
      </c>
      <c r="Q686" s="17">
        <f>_xlfn.IF(ISNUMBER(N686),+G686*BDP($C686, "PX_POS_MULT_FACTOR")*P686/K686," ")</f>
        <v/>
      </c>
      <c r="R686" s="18">
        <f>_xlfn.IF(OR($A686="TUA",$A686="TYA"),"",IF(ISNUMBER(BDP($C686,"DUR_ADJ_OAS_MID")),BDP($C686,"DUR_ADJ_OAS_MID"),IF(ISNUMBER(BDP($E686&amp;" ISIN","DUR_ADJ_OAS_MID")),BDP($E686&amp;" ISIN","DUR_ADJ_OAS_MID")," ")))</f>
        <v/>
      </c>
      <c r="S686" s="17">
        <f>_xlfn.IF(ISNUMBER(N686),Q686*N686,IF(ISNUMBER(R686),J686*R686," "))</f>
        <v/>
      </c>
      <c r="T686" t="inlineStr">
        <is>
          <t>912797UK1</t>
        </is>
      </c>
      <c r="U686" t="inlineStr">
        <is>
          <t>Treasury Bill</t>
        </is>
      </c>
      <c r="AG686" s="16" t="n">
        <v>21.38593565</v>
      </c>
    </row>
    <row r="687">
      <c r="A687" t="inlineStr">
        <is>
          <t>HIGH</t>
        </is>
      </c>
      <c r="B687" t="inlineStr">
        <is>
          <t>B 12/3/26 Govt</t>
        </is>
      </c>
      <c r="C687" t="inlineStr">
        <is>
          <t>B 12/3/26 Govt</t>
        </is>
      </c>
      <c r="D687" t="inlineStr">
        <is>
          <t>BW61LR4</t>
        </is>
      </c>
      <c r="E687" t="inlineStr">
        <is>
          <t>US912797VA22</t>
        </is>
      </c>
      <c r="F687" t="inlineStr">
        <is>
          <t>912797VA2</t>
        </is>
      </c>
      <c r="G687" s="11" t="n">
        <v>2800000</v>
      </c>
      <c r="H687" s="11" t="n">
        <v>99.133889</v>
      </c>
      <c r="I687" s="12" t="n">
        <v>2775748.89</v>
      </c>
      <c r="J687" s="13" t="n">
        <v>0.04437373</v>
      </c>
      <c r="K687" s="14" t="n">
        <v>62552355.60966341</v>
      </c>
      <c r="L687" s="15" t="n">
        <v>2925001</v>
      </c>
      <c r="M687" s="16" t="n">
        <v>21.38541341</v>
      </c>
      <c r="N687" s="17">
        <f>_xlfn.IF(ISNUMBER(BDP($C687, "DELTA_MID")),BDP($C687, "DELTA_MID")," ")</f>
        <v/>
      </c>
      <c r="O687" s="17">
        <f>_xlfn.IF(ISNUMBER(N687),BDP($C687, "OPT_UNDL_TICKER"),"")</f>
        <v/>
      </c>
      <c r="P687" s="18">
        <f>_xlfn.IF(ISNUMBER(N687),BDP($C687, "OPT_UNDL_PX")," ")</f>
        <v/>
      </c>
      <c r="Q687" s="17">
        <f>_xlfn.IF(ISNUMBER(N687),+G687*BDP($C687, "PX_POS_MULT_FACTOR")*P687/K687," ")</f>
        <v/>
      </c>
      <c r="R687" s="18">
        <f>_xlfn.IF(OR($A687="TUA",$A687="TYA"),"",IF(ISNUMBER(BDP($C687,"DUR_ADJ_OAS_MID")),BDP($C687,"DUR_ADJ_OAS_MID"),IF(ISNUMBER(BDP($E687&amp;" ISIN","DUR_ADJ_OAS_MID")),BDP($E687&amp;" ISIN","DUR_ADJ_OAS_MID")," ")))</f>
        <v/>
      </c>
      <c r="S687" s="17">
        <f>_xlfn.IF(ISNUMBER(N687),Q687*N687,IF(ISNUMBER(R687),J687*R687," "))</f>
        <v/>
      </c>
      <c r="T687" t="inlineStr">
        <is>
          <t>912797VA2</t>
        </is>
      </c>
      <c r="U687" t="inlineStr">
        <is>
          <t>Treasury Bill</t>
        </is>
      </c>
      <c r="AG687" s="16" t="n">
        <v>21.38593565</v>
      </c>
    </row>
    <row r="688">
      <c r="A688" t="inlineStr">
        <is>
          <t>HIGH</t>
        </is>
      </c>
      <c r="B688" t="inlineStr">
        <is>
          <t>B 3/11/27 Govt</t>
        </is>
      </c>
      <c r="C688" t="inlineStr">
        <is>
          <t>B 3/11/27 Govt</t>
        </is>
      </c>
      <c r="D688" t="inlineStr">
        <is>
          <t>BXXNSH9</t>
        </is>
      </c>
      <c r="E688" t="inlineStr">
        <is>
          <t>US912797WK94</t>
        </is>
      </c>
      <c r="F688" t="inlineStr">
        <is>
          <t>912797WK9</t>
        </is>
      </c>
      <c r="G688" s="11" t="n">
        <v>360000</v>
      </c>
      <c r="H688" s="11" t="n">
        <v>98.01480599999999</v>
      </c>
      <c r="I688" s="12" t="n">
        <v>352853.3</v>
      </c>
      <c r="J688" s="13" t="n">
        <v>0.00564079</v>
      </c>
      <c r="K688" s="14" t="n">
        <v>62552355.60966341</v>
      </c>
      <c r="L688" s="15" t="n">
        <v>2925001</v>
      </c>
      <c r="M688" s="16" t="n">
        <v>21.38541341</v>
      </c>
      <c r="N688" s="17">
        <f>_xlfn.IF(ISNUMBER(BDP($C688, "DELTA_MID")),BDP($C688, "DELTA_MID")," ")</f>
        <v/>
      </c>
      <c r="O688" s="17">
        <f>_xlfn.IF(ISNUMBER(N688),BDP($C688, "OPT_UNDL_TICKER"),"")</f>
        <v/>
      </c>
      <c r="P688" s="18">
        <f>_xlfn.IF(ISNUMBER(N688),BDP($C688, "OPT_UNDL_PX")," ")</f>
        <v/>
      </c>
      <c r="Q688" s="17">
        <f>_xlfn.IF(ISNUMBER(N688),+G688*BDP($C688, "PX_POS_MULT_FACTOR")*P688/K688," ")</f>
        <v/>
      </c>
      <c r="R688" s="18">
        <f>_xlfn.IF(OR($A688="TUA",$A688="TYA"),"",IF(ISNUMBER(BDP($C688,"DUR_ADJ_OAS_MID")),BDP($C688,"DUR_ADJ_OAS_MID"),IF(ISNUMBER(BDP($E688&amp;" ISIN","DUR_ADJ_OAS_MID")),BDP($E688&amp;" ISIN","DUR_ADJ_OAS_MID")," ")))</f>
        <v/>
      </c>
      <c r="S688" s="17">
        <f>_xlfn.IF(ISNUMBER(N688),Q688*N688,IF(ISNUMBER(R688),J688*R688," "))</f>
        <v/>
      </c>
      <c r="T688" t="inlineStr">
        <is>
          <t>912797WK9</t>
        </is>
      </c>
      <c r="U688" t="inlineStr">
        <is>
          <t>Treasury Bill</t>
        </is>
      </c>
      <c r="AG688" s="16" t="n">
        <v>21.38593565</v>
      </c>
    </row>
    <row r="689">
      <c r="A689" t="inlineStr">
        <is>
          <t>HIGH</t>
        </is>
      </c>
      <c r="B689" t="inlineStr">
        <is>
          <t>Cash</t>
        </is>
      </c>
      <c r="C689" t="inlineStr">
        <is>
          <t>Cash</t>
        </is>
      </c>
      <c r="G689" s="11" t="n">
        <v>258362.41966341</v>
      </c>
      <c r="H689" s="11" t="n">
        <v>1</v>
      </c>
      <c r="I689" s="12" t="n">
        <v>258362.41966341</v>
      </c>
      <c r="J689" s="13" t="n">
        <v>0.00413024</v>
      </c>
      <c r="K689" s="14" t="n">
        <v>62552355.60966341</v>
      </c>
      <c r="L689" s="15" t="n">
        <v>2925001</v>
      </c>
      <c r="M689" s="16" t="n">
        <v>21.38541341</v>
      </c>
      <c r="N689" s="17">
        <f>_xlfn.IF(ISNUMBER(BDP($C689, "DELTA_MID")),BDP($C689, "DELTA_MID")," ")</f>
        <v/>
      </c>
      <c r="O689" s="17">
        <f>_xlfn.IF(ISNUMBER(N689),BDP($C689, "OPT_UNDL_TICKER"),"")</f>
        <v/>
      </c>
      <c r="P689" s="18">
        <f>_xlfn.IF(ISNUMBER(N689),BDP($C689, "OPT_UNDL_PX")," ")</f>
        <v/>
      </c>
      <c r="Q689" s="17">
        <f>_xlfn.IF(ISNUMBER(N689),+G689*BDP($C689, "PX_POS_MULT_FACTOR")*P689/K689," ")</f>
        <v/>
      </c>
      <c r="R689" s="18">
        <f>_xlfn.IF(OR($A689="TUA",$A689="TYA"),"",IF(ISNUMBER(BDP($C689,"DUR_ADJ_OAS_MID")),BDP($C689,"DUR_ADJ_OAS_MID"),IF(ISNUMBER(BDP($E689&amp;" ISIN","DUR_ADJ_OAS_MID")),BDP($E689&amp;" ISIN","DUR_ADJ_OAS_MID")," ")))</f>
        <v/>
      </c>
      <c r="S689" s="17">
        <f>_xlfn.IF(ISNUMBER(N689),Q689*N689,IF(ISNUMBER(R689),J689*R689," "))</f>
        <v/>
      </c>
      <c r="T689" t="inlineStr">
        <is>
          <t>Cash</t>
        </is>
      </c>
      <c r="U689" t="inlineStr">
        <is>
          <t>Cash</t>
        </is>
      </c>
      <c r="AG689" s="16" t="n">
        <v>21.38593565</v>
      </c>
    </row>
    <row r="690">
      <c r="N690" s="17">
        <f>_xlfn.IF(ISNUMBER(BDP($C690, "DELTA_MID")),BDP($C690, "DELTA_MID")," ")</f>
        <v/>
      </c>
      <c r="O690" s="17">
        <f>_xlfn.IF(ISNUMBER(N690),BDP($C690, "OPT_UNDL_TICKER"),"")</f>
        <v/>
      </c>
      <c r="P690" s="18">
        <f>_xlfn.IF(ISNUMBER(N690),BDP($C690, "OPT_UNDL_PX")," ")</f>
        <v/>
      </c>
      <c r="Q690" s="17">
        <f>_xlfn.IF(ISNUMBER(N690),+G690*BDP($C690, "PX_POS_MULT_FACTOR")*P690/K690," ")</f>
        <v/>
      </c>
      <c r="R690" s="18">
        <f>_xlfn.IF(OR($A690="TUA",$A690="TYA"),"",IF(ISNUMBER(BDP($C690,"DUR_ADJ_OAS_MID")),BDP($C690,"DUR_ADJ_OAS_MID"),IF(ISNUMBER(BDP($E690&amp;" ISIN","DUR_ADJ_OAS_MID")),BDP($E690&amp;" ISIN","DUR_ADJ_OAS_MID")," ")))</f>
        <v/>
      </c>
      <c r="S690" s="17">
        <f>_xlfn.IF(ISNUMBER(N690),Q690*N690,IF(ISNUMBER(R690),J690*R690," "))</f>
        <v/>
      </c>
    </row>
    <row r="691">
      <c r="A691" t="inlineStr">
        <is>
          <t>IOPP</t>
        </is>
      </c>
      <c r="B691" t="inlineStr">
        <is>
          <t>APOLLO HOSPITALS ENTERPRISE INR 5.0</t>
        </is>
      </c>
      <c r="C691" t="inlineStr">
        <is>
          <t>APHS</t>
        </is>
      </c>
      <c r="D691" t="inlineStr">
        <is>
          <t>6273583</t>
        </is>
      </c>
      <c r="E691" t="inlineStr">
        <is>
          <t>INE437A01024</t>
        </is>
      </c>
      <c r="F691" t="inlineStr">
        <is>
          <t>Y0187F138</t>
        </is>
      </c>
      <c r="G691" s="11" t="n">
        <v>3758</v>
      </c>
      <c r="H691" s="11" t="n">
        <v>8836.00004637</v>
      </c>
      <c r="I691" s="12" t="n">
        <v>347530.69</v>
      </c>
      <c r="J691" s="13" t="n">
        <v>0.04783648</v>
      </c>
      <c r="K691" s="14" t="n">
        <v>7265094.50892942</v>
      </c>
      <c r="L691" s="15" t="n">
        <v>275001</v>
      </c>
      <c r="M691" s="16" t="n">
        <v>26.41842942</v>
      </c>
      <c r="N691" s="17">
        <f>_xlfn.IF(ISNUMBER(BDP($C691, "DELTA_MID")),BDP($C691, "DELTA_MID")," ")</f>
        <v/>
      </c>
      <c r="O691" s="17">
        <f>_xlfn.IF(ISNUMBER(N691),BDP($C691, "OPT_UNDL_TICKER"),"")</f>
        <v/>
      </c>
      <c r="P691" s="18">
        <f>_xlfn.IF(ISNUMBER(N691),BDP($C691, "OPT_UNDL_PX")," ")</f>
        <v/>
      </c>
      <c r="Q691" s="17">
        <f>_xlfn.IF(ISNUMBER(N691),+G691*BDP($C691, "PX_POS_MULT_FACTOR")*P691/K691," ")</f>
        <v/>
      </c>
      <c r="R691" s="18">
        <f>_xlfn.IF(OR($A691="TUA",$A691="TYA"),"",IF(ISNUMBER(BDP($C691,"DUR_ADJ_OAS_MID")),BDP($C691,"DUR_ADJ_OAS_MID"),IF(ISNUMBER(BDP($E691&amp;" ISIN","DUR_ADJ_OAS_MID")),BDP($E691&amp;" ISIN","DUR_ADJ_OAS_MID")," ")))</f>
        <v/>
      </c>
      <c r="S691" s="17">
        <f>_xlfn.IF(ISNUMBER(N691),Q691*N691,IF(ISNUMBER(R691),J691*R691," "))</f>
        <v/>
      </c>
      <c r="T691" t="inlineStr">
        <is>
          <t>6273583</t>
        </is>
      </c>
      <c r="U691" t="inlineStr">
        <is>
          <t>Equity</t>
        </is>
      </c>
      <c r="AG691" s="16" t="n">
        <v>26.41798477</v>
      </c>
    </row>
    <row r="692">
      <c r="A692" t="inlineStr">
        <is>
          <t>IOPP</t>
        </is>
      </c>
      <c r="B692" t="inlineStr">
        <is>
          <t>AU SMALL FINANCE BANK INR 10.0 144A</t>
        </is>
      </c>
      <c r="C692" t="inlineStr">
        <is>
          <t>AUBANK</t>
        </is>
      </c>
      <c r="D692" t="inlineStr">
        <is>
          <t>BF1YBK2</t>
        </is>
      </c>
      <c r="E692" t="inlineStr">
        <is>
          <t>INE949L01017</t>
        </is>
      </c>
      <c r="F692" t="inlineStr">
        <is>
          <t>Y0R772123</t>
        </is>
      </c>
      <c r="G692" s="11" t="n">
        <v>27988</v>
      </c>
      <c r="H692" s="11" t="n">
        <v>1058.90000919</v>
      </c>
      <c r="I692" s="12" t="n">
        <v>310175.5</v>
      </c>
      <c r="J692" s="13" t="n">
        <v>0.04269466</v>
      </c>
      <c r="K692" s="14" t="n">
        <v>7265094.50892942</v>
      </c>
      <c r="L692" s="15" t="n">
        <v>275001</v>
      </c>
      <c r="M692" s="16" t="n">
        <v>26.41842942</v>
      </c>
      <c r="N692" s="17">
        <f>_xlfn.IF(ISNUMBER(BDP($C692, "DELTA_MID")),BDP($C692, "DELTA_MID")," ")</f>
        <v/>
      </c>
      <c r="O692" s="17">
        <f>_xlfn.IF(ISNUMBER(N692),BDP($C692, "OPT_UNDL_TICKER"),"")</f>
        <v/>
      </c>
      <c r="P692" s="18">
        <f>_xlfn.IF(ISNUMBER(N692),BDP($C692, "OPT_UNDL_PX")," ")</f>
        <v/>
      </c>
      <c r="Q692" s="17">
        <f>_xlfn.IF(ISNUMBER(N692),+G692*BDP($C692, "PX_POS_MULT_FACTOR")*P692/K692," ")</f>
        <v/>
      </c>
      <c r="R692" s="18">
        <f>_xlfn.IF(OR($A692="TUA",$A692="TYA"),"",IF(ISNUMBER(BDP($C692,"DUR_ADJ_OAS_MID")),BDP($C692,"DUR_ADJ_OAS_MID"),IF(ISNUMBER(BDP($E692&amp;" ISIN","DUR_ADJ_OAS_MID")),BDP($E692&amp;" ISIN","DUR_ADJ_OAS_MID")," ")))</f>
        <v/>
      </c>
      <c r="S692" s="17">
        <f>_xlfn.IF(ISNUMBER(N692),Q692*N692,IF(ISNUMBER(R692),J692*R692," "))</f>
        <v/>
      </c>
      <c r="T692" t="inlineStr">
        <is>
          <t>BF1YBK2</t>
        </is>
      </c>
      <c r="U692" t="inlineStr">
        <is>
          <t>Equity</t>
        </is>
      </c>
      <c r="AG692" s="16" t="n">
        <v>26.41798477</v>
      </c>
    </row>
    <row r="693">
      <c r="A693" t="inlineStr">
        <is>
          <t>IOPP</t>
        </is>
      </c>
      <c r="B693" t="inlineStr">
        <is>
          <t>BHARTI AIRTEL LTD INR 5.0</t>
        </is>
      </c>
      <c r="C693" t="inlineStr">
        <is>
          <t>BHARTI</t>
        </is>
      </c>
      <c r="D693" t="inlineStr">
        <is>
          <t>6442327</t>
        </is>
      </c>
      <c r="E693" t="inlineStr">
        <is>
          <t>INE397D01024</t>
        </is>
      </c>
      <c r="F693" t="inlineStr">
        <is>
          <t>Y0885K108</t>
        </is>
      </c>
      <c r="G693" s="11" t="n">
        <v>16338</v>
      </c>
      <c r="H693" s="11" t="n">
        <v>1831.09999879</v>
      </c>
      <c r="I693" s="12" t="n">
        <v>313106.17</v>
      </c>
      <c r="J693" s="13" t="n">
        <v>0.04309805</v>
      </c>
      <c r="K693" s="14" t="n">
        <v>7265094.50892942</v>
      </c>
      <c r="L693" s="15" t="n">
        <v>275001</v>
      </c>
      <c r="M693" s="16" t="n">
        <v>26.41842942</v>
      </c>
      <c r="N693" s="17">
        <f>_xlfn.IF(ISNUMBER(BDP($C693, "DELTA_MID")),BDP($C693, "DELTA_MID")," ")</f>
        <v/>
      </c>
      <c r="O693" s="17">
        <f>_xlfn.IF(ISNUMBER(N693),BDP($C693, "OPT_UNDL_TICKER"),"")</f>
        <v/>
      </c>
      <c r="P693" s="18">
        <f>_xlfn.IF(ISNUMBER(N693),BDP($C693, "OPT_UNDL_PX")," ")</f>
        <v/>
      </c>
      <c r="Q693" s="17">
        <f>_xlfn.IF(ISNUMBER(N693),+G693*BDP($C693, "PX_POS_MULT_FACTOR")*P693/K693," ")</f>
        <v/>
      </c>
      <c r="R693" s="18">
        <f>_xlfn.IF(OR($A693="TUA",$A693="TYA"),"",IF(ISNUMBER(BDP($C693,"DUR_ADJ_OAS_MID")),BDP($C693,"DUR_ADJ_OAS_MID"),IF(ISNUMBER(BDP($E693&amp;" ISIN","DUR_ADJ_OAS_MID")),BDP($E693&amp;" ISIN","DUR_ADJ_OAS_MID")," ")))</f>
        <v/>
      </c>
      <c r="S693" s="17">
        <f>_xlfn.IF(ISNUMBER(N693),Q693*N693,IF(ISNUMBER(R693),J693*R693," "))</f>
        <v/>
      </c>
      <c r="T693" t="inlineStr">
        <is>
          <t>6442327</t>
        </is>
      </c>
      <c r="U693" t="inlineStr">
        <is>
          <t>Equity</t>
        </is>
      </c>
      <c r="AG693" s="16" t="n">
        <v>26.41798477</v>
      </c>
    </row>
    <row r="694">
      <c r="A694" t="inlineStr">
        <is>
          <t>IOPP</t>
        </is>
      </c>
      <c r="B694" t="inlineStr">
        <is>
          <t>BIKAJI FOODS INTERNATIONAL INR 1.0</t>
        </is>
      </c>
      <c r="C694" t="inlineStr">
        <is>
          <t>BIKAJI</t>
        </is>
      </c>
      <c r="D694" t="inlineStr">
        <is>
          <t>BN95Y82</t>
        </is>
      </c>
      <c r="E694" t="inlineStr">
        <is>
          <t>INE00E101023</t>
        </is>
      </c>
      <c r="F694" t="inlineStr">
        <is>
          <t>Y088C8115</t>
        </is>
      </c>
      <c r="G694" s="11" t="n">
        <v>24233</v>
      </c>
      <c r="H694" s="11" t="n">
        <v>548.25002624</v>
      </c>
      <c r="I694" s="12" t="n">
        <v>139048.57</v>
      </c>
      <c r="J694" s="13" t="n">
        <v>0.01913959</v>
      </c>
      <c r="K694" s="14" t="n">
        <v>7265094.50892942</v>
      </c>
      <c r="L694" s="15" t="n">
        <v>275001</v>
      </c>
      <c r="M694" s="16" t="n">
        <v>26.41842942</v>
      </c>
      <c r="N694" s="17">
        <f>_xlfn.IF(ISNUMBER(BDP($C694, "DELTA_MID")),BDP($C694, "DELTA_MID")," ")</f>
        <v/>
      </c>
      <c r="O694" s="17">
        <f>_xlfn.IF(ISNUMBER(N694),BDP($C694, "OPT_UNDL_TICKER"),"")</f>
        <v/>
      </c>
      <c r="P694" s="18">
        <f>_xlfn.IF(ISNUMBER(N694),BDP($C694, "OPT_UNDL_PX")," ")</f>
        <v/>
      </c>
      <c r="Q694" s="17">
        <f>_xlfn.IF(ISNUMBER(N694),+G694*BDP($C694, "PX_POS_MULT_FACTOR")*P694/K694," ")</f>
        <v/>
      </c>
      <c r="R694" s="18">
        <f>_xlfn.IF(OR($A694="TUA",$A694="TYA"),"",IF(ISNUMBER(BDP($C694,"DUR_ADJ_OAS_MID")),BDP($C694,"DUR_ADJ_OAS_MID"),IF(ISNUMBER(BDP($E694&amp;" ISIN","DUR_ADJ_OAS_MID")),BDP($E694&amp;" ISIN","DUR_ADJ_OAS_MID")," ")))</f>
        <v/>
      </c>
      <c r="S694" s="17">
        <f>_xlfn.IF(ISNUMBER(N694),Q694*N694,IF(ISNUMBER(R694),J694*R694," "))</f>
        <v/>
      </c>
      <c r="T694" t="inlineStr">
        <is>
          <t>BN95Y82</t>
        </is>
      </c>
      <c r="U694" t="inlineStr">
        <is>
          <t>Equity</t>
        </is>
      </c>
      <c r="AG694" s="16" t="n">
        <v>26.41798477</v>
      </c>
    </row>
    <row r="695">
      <c r="A695" t="inlineStr">
        <is>
          <t>IOPP</t>
        </is>
      </c>
      <c r="B695" t="inlineStr">
        <is>
          <t>BAJAJ AUTO LTD INR 10.0</t>
        </is>
      </c>
      <c r="C695" t="inlineStr">
        <is>
          <t>BJAUT</t>
        </is>
      </c>
      <c r="D695" t="inlineStr">
        <is>
          <t>B2QKXW0</t>
        </is>
      </c>
      <c r="E695" t="inlineStr">
        <is>
          <t>INE917I01010</t>
        </is>
      </c>
      <c r="F695" t="inlineStr">
        <is>
          <t>Y05490100</t>
        </is>
      </c>
      <c r="G695" s="11" t="n">
        <v>2724</v>
      </c>
      <c r="H695" s="11" t="n">
        <v>11678.00004787</v>
      </c>
      <c r="I695" s="12" t="n">
        <v>332932.54</v>
      </c>
      <c r="J695" s="13" t="n">
        <v>0.04582709</v>
      </c>
      <c r="K695" s="14" t="n">
        <v>7265094.50892942</v>
      </c>
      <c r="L695" s="15" t="n">
        <v>275001</v>
      </c>
      <c r="M695" s="16" t="n">
        <v>26.41842942</v>
      </c>
      <c r="N695" s="17">
        <f>_xlfn.IF(ISNUMBER(BDP($C695, "DELTA_MID")),BDP($C695, "DELTA_MID")," ")</f>
        <v/>
      </c>
      <c r="O695" s="17">
        <f>_xlfn.IF(ISNUMBER(N695),BDP($C695, "OPT_UNDL_TICKER"),"")</f>
        <v/>
      </c>
      <c r="P695" s="18">
        <f>_xlfn.IF(ISNUMBER(N695),BDP($C695, "OPT_UNDL_PX")," ")</f>
        <v/>
      </c>
      <c r="Q695" s="17">
        <f>_xlfn.IF(ISNUMBER(N695),+G695*BDP($C695, "PX_POS_MULT_FACTOR")*P695/K695," ")</f>
        <v/>
      </c>
      <c r="R695" s="18">
        <f>_xlfn.IF(OR($A695="TUA",$A695="TYA"),"",IF(ISNUMBER(BDP($C695,"DUR_ADJ_OAS_MID")),BDP($C695,"DUR_ADJ_OAS_MID"),IF(ISNUMBER(BDP($E695&amp;" ISIN","DUR_ADJ_OAS_MID")),BDP($E695&amp;" ISIN","DUR_ADJ_OAS_MID")," ")))</f>
        <v/>
      </c>
      <c r="S695" s="17">
        <f>_xlfn.IF(ISNUMBER(N695),Q695*N695,IF(ISNUMBER(R695),J695*R695," "))</f>
        <v/>
      </c>
      <c r="T695" t="inlineStr">
        <is>
          <t>B2QKXW0</t>
        </is>
      </c>
      <c r="U695" t="inlineStr">
        <is>
          <t>Equity</t>
        </is>
      </c>
      <c r="AG695" s="16" t="n">
        <v>26.41798477</v>
      </c>
    </row>
    <row r="696">
      <c r="A696" t="inlineStr">
        <is>
          <t>IOPP</t>
        </is>
      </c>
      <c r="B696" t="inlineStr">
        <is>
          <t>CRAFTSMAN AUTOMATION LTD INR 5.0</t>
        </is>
      </c>
      <c r="C696" t="inlineStr">
        <is>
          <t>CRAFTSMA</t>
        </is>
      </c>
      <c r="D696" t="inlineStr">
        <is>
          <t>BYWFSG2</t>
        </is>
      </c>
      <c r="E696" t="inlineStr">
        <is>
          <t>INE00LO01017</t>
        </is>
      </c>
      <c r="F696" t="inlineStr">
        <is>
          <t>Y1R7DZ105</t>
        </is>
      </c>
      <c r="G696" s="11" t="n">
        <v>2287</v>
      </c>
      <c r="H696" s="11" t="n">
        <v>11669.00004666</v>
      </c>
      <c r="I696" s="12" t="n">
        <v>279306.14</v>
      </c>
      <c r="J696" s="13" t="n">
        <v>0.03844559</v>
      </c>
      <c r="K696" s="14" t="n">
        <v>7265094.50892942</v>
      </c>
      <c r="L696" s="15" t="n">
        <v>275001</v>
      </c>
      <c r="M696" s="16" t="n">
        <v>26.41842942</v>
      </c>
      <c r="N696" s="17">
        <f>_xlfn.IF(ISNUMBER(BDP($C696, "DELTA_MID")),BDP($C696, "DELTA_MID")," ")</f>
        <v/>
      </c>
      <c r="O696" s="17">
        <f>_xlfn.IF(ISNUMBER(N696),BDP($C696, "OPT_UNDL_TICKER"),"")</f>
        <v/>
      </c>
      <c r="P696" s="18">
        <f>_xlfn.IF(ISNUMBER(N696),BDP($C696, "OPT_UNDL_PX")," ")</f>
        <v/>
      </c>
      <c r="Q696" s="17">
        <f>_xlfn.IF(ISNUMBER(N696),+G696*BDP($C696, "PX_POS_MULT_FACTOR")*P696/K696," ")</f>
        <v/>
      </c>
      <c r="R696" s="18">
        <f>_xlfn.IF(OR($A696="TUA",$A696="TYA"),"",IF(ISNUMBER(BDP($C696,"DUR_ADJ_OAS_MID")),BDP($C696,"DUR_ADJ_OAS_MID"),IF(ISNUMBER(BDP($E696&amp;" ISIN","DUR_ADJ_OAS_MID")),BDP($E696&amp;" ISIN","DUR_ADJ_OAS_MID")," ")))</f>
        <v/>
      </c>
      <c r="S696" s="17">
        <f>_xlfn.IF(ISNUMBER(N696),Q696*N696,IF(ISNUMBER(R696),J696*R696," "))</f>
        <v/>
      </c>
      <c r="T696" t="inlineStr">
        <is>
          <t>BYWFSG2</t>
        </is>
      </c>
      <c r="U696" t="inlineStr">
        <is>
          <t>Equity</t>
        </is>
      </c>
      <c r="AG696" s="16" t="n">
        <v>26.41798477</v>
      </c>
    </row>
    <row r="697">
      <c r="A697" t="inlineStr">
        <is>
          <t>IOPP</t>
        </is>
      </c>
      <c r="B697" t="inlineStr">
        <is>
          <t>DELHIVERY LTD INR 1.0</t>
        </is>
      </c>
      <c r="C697" t="inlineStr">
        <is>
          <t>DELHIVER</t>
        </is>
      </c>
      <c r="D697" t="inlineStr">
        <is>
          <t>BN7FZ69</t>
        </is>
      </c>
      <c r="E697" t="inlineStr">
        <is>
          <t>INE148O01028</t>
        </is>
      </c>
      <c r="F697" t="inlineStr">
        <is>
          <t>Y2R2UW201</t>
        </is>
      </c>
      <c r="G697" s="11" t="n">
        <v>17500</v>
      </c>
      <c r="H697" s="11" t="n">
        <v>438.99996372</v>
      </c>
      <c r="I697" s="12" t="n">
        <v>80405.03</v>
      </c>
      <c r="J697" s="13" t="n">
        <v>0.01106749</v>
      </c>
      <c r="K697" s="14" t="n">
        <v>7265094.50892942</v>
      </c>
      <c r="L697" s="15" t="n">
        <v>275001</v>
      </c>
      <c r="M697" s="16" t="n">
        <v>26.41842942</v>
      </c>
      <c r="N697" s="17">
        <f>_xlfn.IF(ISNUMBER(BDP($C697, "DELTA_MID")),BDP($C697, "DELTA_MID")," ")</f>
        <v/>
      </c>
      <c r="O697" s="17">
        <f>_xlfn.IF(ISNUMBER(N697),BDP($C697, "OPT_UNDL_TICKER"),"")</f>
        <v/>
      </c>
      <c r="P697" s="18">
        <f>_xlfn.IF(ISNUMBER(N697),BDP($C697, "OPT_UNDL_PX")," ")</f>
        <v/>
      </c>
      <c r="Q697" s="17">
        <f>_xlfn.IF(ISNUMBER(N697),+G697*BDP($C697, "PX_POS_MULT_FACTOR")*P697/K697," ")</f>
        <v/>
      </c>
      <c r="R697" s="18">
        <f>_xlfn.IF(OR($A697="TUA",$A697="TYA"),"",IF(ISNUMBER(BDP($C697,"DUR_ADJ_OAS_MID")),BDP($C697,"DUR_ADJ_OAS_MID"),IF(ISNUMBER(BDP($E697&amp;" ISIN","DUR_ADJ_OAS_MID")),BDP($E697&amp;" ISIN","DUR_ADJ_OAS_MID")," ")))</f>
        <v/>
      </c>
      <c r="S697" s="17">
        <f>_xlfn.IF(ISNUMBER(N697),Q697*N697,IF(ISNUMBER(R697),J697*R697," "))</f>
        <v/>
      </c>
      <c r="T697" t="inlineStr">
        <is>
          <t>BN7FZ69</t>
        </is>
      </c>
      <c r="U697" t="inlineStr">
        <is>
          <t>Equity</t>
        </is>
      </c>
      <c r="AG697" s="16" t="n">
        <v>26.41798477</v>
      </c>
    </row>
    <row r="698">
      <c r="A698" t="inlineStr">
        <is>
          <t>IOPP</t>
        </is>
      </c>
      <c r="B698" t="inlineStr">
        <is>
          <t>AVENUE SUPERMARTS LTD INR 10.0 144A</t>
        </is>
      </c>
      <c r="C698" t="inlineStr">
        <is>
          <t>DMART</t>
        </is>
      </c>
      <c r="D698" t="inlineStr">
        <is>
          <t>BYW1G33</t>
        </is>
      </c>
      <c r="E698" t="inlineStr">
        <is>
          <t>INE192R01011</t>
        </is>
      </c>
      <c r="F698" t="inlineStr">
        <is>
          <t>Y04895101</t>
        </is>
      </c>
      <c r="G698" s="11" t="n">
        <v>8124</v>
      </c>
      <c r="H698" s="11" t="n">
        <v>3688.00002017</v>
      </c>
      <c r="I698" s="12" t="n">
        <v>313575.05</v>
      </c>
      <c r="J698" s="13" t="n">
        <v>0.04316259</v>
      </c>
      <c r="K698" s="14" t="n">
        <v>7265094.50892942</v>
      </c>
      <c r="L698" s="15" t="n">
        <v>275001</v>
      </c>
      <c r="M698" s="16" t="n">
        <v>26.41842942</v>
      </c>
      <c r="N698" s="17">
        <f>_xlfn.IF(ISNUMBER(BDP($C698, "DELTA_MID")),BDP($C698, "DELTA_MID")," ")</f>
        <v/>
      </c>
      <c r="O698" s="17">
        <f>_xlfn.IF(ISNUMBER(N698),BDP($C698, "OPT_UNDL_TICKER"),"")</f>
        <v/>
      </c>
      <c r="P698" s="18">
        <f>_xlfn.IF(ISNUMBER(N698),BDP($C698, "OPT_UNDL_PX")," ")</f>
        <v/>
      </c>
      <c r="Q698" s="17">
        <f>_xlfn.IF(ISNUMBER(N698),+G698*BDP($C698, "PX_POS_MULT_FACTOR")*P698/K698," ")</f>
        <v/>
      </c>
      <c r="R698" s="18">
        <f>_xlfn.IF(OR($A698="TUA",$A698="TYA"),"",IF(ISNUMBER(BDP($C698,"DUR_ADJ_OAS_MID")),BDP($C698,"DUR_ADJ_OAS_MID"),IF(ISNUMBER(BDP($E698&amp;" ISIN","DUR_ADJ_OAS_MID")),BDP($E698&amp;" ISIN","DUR_ADJ_OAS_MID")," ")))</f>
        <v/>
      </c>
      <c r="S698" s="17">
        <f>_xlfn.IF(ISNUMBER(N698),Q698*N698,IF(ISNUMBER(R698),J698*R698," "))</f>
        <v/>
      </c>
      <c r="T698" t="inlineStr">
        <is>
          <t>BYW1G33</t>
        </is>
      </c>
      <c r="U698" t="inlineStr">
        <is>
          <t>Equity</t>
        </is>
      </c>
      <c r="AG698" s="16" t="n">
        <v>26.41798477</v>
      </c>
    </row>
    <row r="699">
      <c r="A699" t="inlineStr">
        <is>
          <t>IOPP</t>
        </is>
      </c>
      <c r="B699" t="inlineStr">
        <is>
          <t>ETERNAL LTD</t>
        </is>
      </c>
      <c r="C699" t="inlineStr">
        <is>
          <t>ETERNAL</t>
        </is>
      </c>
      <c r="D699" t="inlineStr">
        <is>
          <t>BL6P210</t>
        </is>
      </c>
      <c r="E699" t="inlineStr">
        <is>
          <t>INE758T01015</t>
        </is>
      </c>
      <c r="F699" t="inlineStr">
        <is>
          <t>Y9899X105</t>
        </is>
      </c>
      <c r="G699" s="11" t="n">
        <v>155706</v>
      </c>
      <c r="H699" s="11" t="n">
        <v>323.50004368</v>
      </c>
      <c r="I699" s="12" t="n">
        <v>527181.75</v>
      </c>
      <c r="J699" s="13" t="n">
        <v>0.07256487</v>
      </c>
      <c r="K699" s="14" t="n">
        <v>7265094.50892942</v>
      </c>
      <c r="L699" s="15" t="n">
        <v>275001</v>
      </c>
      <c r="M699" s="16" t="n">
        <v>26.41842942</v>
      </c>
      <c r="N699" s="17">
        <f>_xlfn.IF(ISNUMBER(BDP($C699, "DELTA_MID")),BDP($C699, "DELTA_MID")," ")</f>
        <v/>
      </c>
      <c r="O699" s="17">
        <f>_xlfn.IF(ISNUMBER(N699),BDP($C699, "OPT_UNDL_TICKER"),"")</f>
        <v/>
      </c>
      <c r="P699" s="18">
        <f>_xlfn.IF(ISNUMBER(N699),BDP($C699, "OPT_UNDL_PX")," ")</f>
        <v/>
      </c>
      <c r="Q699" s="17">
        <f>_xlfn.IF(ISNUMBER(N699),+G699*BDP($C699, "PX_POS_MULT_FACTOR")*P699/K699," ")</f>
        <v/>
      </c>
      <c r="R699" s="18">
        <f>_xlfn.IF(OR($A699="TUA",$A699="TYA"),"",IF(ISNUMBER(BDP($C699,"DUR_ADJ_OAS_MID")),BDP($C699,"DUR_ADJ_OAS_MID"),IF(ISNUMBER(BDP($E699&amp;" ISIN","DUR_ADJ_OAS_MID")),BDP($E699&amp;" ISIN","DUR_ADJ_OAS_MID")," ")))</f>
        <v/>
      </c>
      <c r="S699" s="17">
        <f>_xlfn.IF(ISNUMBER(N699),Q699*N699,IF(ISNUMBER(R699),J699*R699," "))</f>
        <v/>
      </c>
      <c r="T699" t="inlineStr">
        <is>
          <t>BL6P210</t>
        </is>
      </c>
      <c r="U699" t="inlineStr">
        <is>
          <t>Equity</t>
        </is>
      </c>
      <c r="AG699" s="16" t="n">
        <v>26.41798477</v>
      </c>
    </row>
    <row r="700">
      <c r="A700" t="inlineStr">
        <is>
          <t>IOPP</t>
        </is>
      </c>
      <c r="B700" t="inlineStr">
        <is>
          <t>GRAVITA INDIA LTD INR 2.0</t>
        </is>
      </c>
      <c r="C700" t="inlineStr">
        <is>
          <t>GRAV</t>
        </is>
      </c>
      <c r="D700" t="inlineStr">
        <is>
          <t>B8F4NZ8</t>
        </is>
      </c>
      <c r="E700" t="inlineStr">
        <is>
          <t>INE024L01027</t>
        </is>
      </c>
      <c r="F700" t="inlineStr">
        <is>
          <t>Y2R55H106</t>
        </is>
      </c>
      <c r="G700" s="11" t="n">
        <v>9609</v>
      </c>
      <c r="H700" s="11" t="n">
        <v>1668.20001502</v>
      </c>
      <c r="I700" s="12" t="n">
        <v>167767.17</v>
      </c>
      <c r="J700" s="13" t="n">
        <v>0.02309261</v>
      </c>
      <c r="K700" s="14" t="n">
        <v>7265094.50892942</v>
      </c>
      <c r="L700" s="15" t="n">
        <v>275001</v>
      </c>
      <c r="M700" s="16" t="n">
        <v>26.41842942</v>
      </c>
      <c r="N700" s="17">
        <f>_xlfn.IF(ISNUMBER(BDP($C700, "DELTA_MID")),BDP($C700, "DELTA_MID")," ")</f>
        <v/>
      </c>
      <c r="O700" s="17">
        <f>_xlfn.IF(ISNUMBER(N700),BDP($C700, "OPT_UNDL_TICKER"),"")</f>
        <v/>
      </c>
      <c r="P700" s="18">
        <f>_xlfn.IF(ISNUMBER(N700),BDP($C700, "OPT_UNDL_PX")," ")</f>
        <v/>
      </c>
      <c r="Q700" s="17">
        <f>_xlfn.IF(ISNUMBER(N700),+G700*BDP($C700, "PX_POS_MULT_FACTOR")*P700/K700," ")</f>
        <v/>
      </c>
      <c r="R700" s="18">
        <f>_xlfn.IF(OR($A700="TUA",$A700="TYA"),"",IF(ISNUMBER(BDP($C700,"DUR_ADJ_OAS_MID")),BDP($C700,"DUR_ADJ_OAS_MID"),IF(ISNUMBER(BDP($E700&amp;" ISIN","DUR_ADJ_OAS_MID")),BDP($E700&amp;" ISIN","DUR_ADJ_OAS_MID")," ")))</f>
        <v/>
      </c>
      <c r="S700" s="17">
        <f>_xlfn.IF(ISNUMBER(N700),Q700*N700,IF(ISNUMBER(R700),J700*R700," "))</f>
        <v/>
      </c>
      <c r="T700" t="inlineStr">
        <is>
          <t>B8F4NZ8</t>
        </is>
      </c>
      <c r="U700" t="inlineStr">
        <is>
          <t>Equity</t>
        </is>
      </c>
      <c r="AG700" s="16" t="n">
        <v>26.41798477</v>
      </c>
    </row>
    <row r="701">
      <c r="A701" t="inlineStr">
        <is>
          <t>IOPP</t>
        </is>
      </c>
      <c r="B701" t="inlineStr">
        <is>
          <t>HAVELLS INDIA LTD INR 1.0</t>
        </is>
      </c>
      <c r="C701" t="inlineStr">
        <is>
          <t>HAVL</t>
        </is>
      </c>
      <c r="D701" t="inlineStr">
        <is>
          <t>BQGZWP9</t>
        </is>
      </c>
      <c r="E701" t="inlineStr">
        <is>
          <t>INE176B01034</t>
        </is>
      </c>
      <c r="F701" t="inlineStr">
        <is>
          <t>Y3116C119</t>
        </is>
      </c>
      <c r="G701" s="11" t="n">
        <v>13289</v>
      </c>
      <c r="H701" s="11" t="n">
        <v>1110.9999589</v>
      </c>
      <c r="I701" s="12" t="n">
        <v>154520.82</v>
      </c>
      <c r="J701" s="13" t="n">
        <v>0.02126929</v>
      </c>
      <c r="K701" s="14" t="n">
        <v>7265094.50892942</v>
      </c>
      <c r="L701" s="15" t="n">
        <v>275001</v>
      </c>
      <c r="M701" s="16" t="n">
        <v>26.41842942</v>
      </c>
      <c r="N701" s="17">
        <f>_xlfn.IF(ISNUMBER(BDP($C701, "DELTA_MID")),BDP($C701, "DELTA_MID")," ")</f>
        <v/>
      </c>
      <c r="O701" s="17">
        <f>_xlfn.IF(ISNUMBER(N701),BDP($C701, "OPT_UNDL_TICKER"),"")</f>
        <v/>
      </c>
      <c r="P701" s="18">
        <f>_xlfn.IF(ISNUMBER(N701),BDP($C701, "OPT_UNDL_PX")," ")</f>
        <v/>
      </c>
      <c r="Q701" s="17">
        <f>_xlfn.IF(ISNUMBER(N701),+G701*BDP($C701, "PX_POS_MULT_FACTOR")*P701/K701," ")</f>
        <v/>
      </c>
      <c r="R701" s="18">
        <f>_xlfn.IF(OR($A701="TUA",$A701="TYA"),"",IF(ISNUMBER(BDP($C701,"DUR_ADJ_OAS_MID")),BDP($C701,"DUR_ADJ_OAS_MID"),IF(ISNUMBER(BDP($E701&amp;" ISIN","DUR_ADJ_OAS_MID")),BDP($E701&amp;" ISIN","DUR_ADJ_OAS_MID")," ")))</f>
        <v/>
      </c>
      <c r="S701" s="17">
        <f>_xlfn.IF(ISNUMBER(N701),Q701*N701,IF(ISNUMBER(R701),J701*R701," "))</f>
        <v/>
      </c>
      <c r="T701" t="inlineStr">
        <is>
          <t>BQGZWP9</t>
        </is>
      </c>
      <c r="U701" t="inlineStr">
        <is>
          <t>Equity</t>
        </is>
      </c>
      <c r="AG701" s="16" t="n">
        <v>26.41798477</v>
      </c>
    </row>
    <row r="702">
      <c r="A702" t="inlineStr">
        <is>
          <t>IOPP</t>
        </is>
      </c>
      <c r="B702" t="inlineStr">
        <is>
          <t>HYUNDAI MOTOR INDIA LTD INR 10.0</t>
        </is>
      </c>
      <c r="C702" t="inlineStr">
        <is>
          <t>HYUNDAI</t>
        </is>
      </c>
      <c r="D702" t="inlineStr">
        <is>
          <t>BR4TRD3</t>
        </is>
      </c>
      <c r="E702" t="inlineStr">
        <is>
          <t>INE0V6F01027</t>
        </is>
      </c>
      <c r="F702" t="inlineStr">
        <is>
          <t>Y3824T115</t>
        </is>
      </c>
      <c r="G702" s="11" t="n">
        <v>9500</v>
      </c>
      <c r="H702" s="11" t="n">
        <v>2174.00000687</v>
      </c>
      <c r="I702" s="12" t="n">
        <v>216154.27</v>
      </c>
      <c r="J702" s="13" t="n">
        <v>0.02975294</v>
      </c>
      <c r="K702" s="14" t="n">
        <v>7265094.50892942</v>
      </c>
      <c r="L702" s="15" t="n">
        <v>275001</v>
      </c>
      <c r="M702" s="16" t="n">
        <v>26.41842942</v>
      </c>
      <c r="N702" s="17">
        <f>_xlfn.IF(ISNUMBER(BDP($C702, "DELTA_MID")),BDP($C702, "DELTA_MID")," ")</f>
        <v/>
      </c>
      <c r="O702" s="17">
        <f>_xlfn.IF(ISNUMBER(N702),BDP($C702, "OPT_UNDL_TICKER"),"")</f>
        <v/>
      </c>
      <c r="P702" s="18">
        <f>_xlfn.IF(ISNUMBER(N702),BDP($C702, "OPT_UNDL_PX")," ")</f>
        <v/>
      </c>
      <c r="Q702" s="17">
        <f>_xlfn.IF(ISNUMBER(N702),+G702*BDP($C702, "PX_POS_MULT_FACTOR")*P702/K702," ")</f>
        <v/>
      </c>
      <c r="R702" s="18">
        <f>_xlfn.IF(OR($A702="TUA",$A702="TYA"),"",IF(ISNUMBER(BDP($C702,"DUR_ADJ_OAS_MID")),BDP($C702,"DUR_ADJ_OAS_MID"),IF(ISNUMBER(BDP($E702&amp;" ISIN","DUR_ADJ_OAS_MID")),BDP($E702&amp;" ISIN","DUR_ADJ_OAS_MID")," ")))</f>
        <v/>
      </c>
      <c r="S702" s="17">
        <f>_xlfn.IF(ISNUMBER(N702),Q702*N702,IF(ISNUMBER(R702),J702*R702," "))</f>
        <v/>
      </c>
      <c r="T702" t="inlineStr">
        <is>
          <t>BR4TRD3</t>
        </is>
      </c>
      <c r="U702" t="inlineStr">
        <is>
          <t>Equity</t>
        </is>
      </c>
      <c r="AG702" s="16" t="n">
        <v>26.41798477</v>
      </c>
    </row>
    <row r="703">
      <c r="A703" t="inlineStr">
        <is>
          <t>IOPP</t>
        </is>
      </c>
      <c r="B703" t="inlineStr">
        <is>
          <t>ICICI PRUDENTIAL ASSET MANA INR 1.0</t>
        </is>
      </c>
      <c r="C703" t="inlineStr">
        <is>
          <t>ICICIAMC</t>
        </is>
      </c>
      <c r="D703" t="inlineStr">
        <is>
          <t>BVK5W49</t>
        </is>
      </c>
      <c r="E703" t="inlineStr">
        <is>
          <t>INE346A01027</t>
        </is>
      </c>
      <c r="F703" t="inlineStr">
        <is>
          <t>Y3R56A348</t>
        </is>
      </c>
      <c r="G703" s="11" t="n">
        <v>5651</v>
      </c>
      <c r="H703" s="11" t="n">
        <v>3041.50002844</v>
      </c>
      <c r="I703" s="12" t="n">
        <v>179884.53</v>
      </c>
      <c r="J703" s="13" t="n">
        <v>0.02476053</v>
      </c>
      <c r="K703" s="14" t="n">
        <v>7265094.50892942</v>
      </c>
      <c r="L703" s="15" t="n">
        <v>275001</v>
      </c>
      <c r="M703" s="16" t="n">
        <v>26.41842942</v>
      </c>
      <c r="N703" s="17">
        <f>_xlfn.IF(ISNUMBER(BDP($C703, "DELTA_MID")),BDP($C703, "DELTA_MID")," ")</f>
        <v/>
      </c>
      <c r="O703" s="17">
        <f>_xlfn.IF(ISNUMBER(N703),BDP($C703, "OPT_UNDL_TICKER"),"")</f>
        <v/>
      </c>
      <c r="P703" s="18">
        <f>_xlfn.IF(ISNUMBER(N703),BDP($C703, "OPT_UNDL_PX")," ")</f>
        <v/>
      </c>
      <c r="Q703" s="17">
        <f>_xlfn.IF(ISNUMBER(N703),+G703*BDP($C703, "PX_POS_MULT_FACTOR")*P703/K703," ")</f>
        <v/>
      </c>
      <c r="R703" s="18">
        <f>_xlfn.IF(OR($A703="TUA",$A703="TYA"),"",IF(ISNUMBER(BDP($C703,"DUR_ADJ_OAS_MID")),BDP($C703,"DUR_ADJ_OAS_MID"),IF(ISNUMBER(BDP($E703&amp;" ISIN","DUR_ADJ_OAS_MID")),BDP($E703&amp;" ISIN","DUR_ADJ_OAS_MID")," ")))</f>
        <v/>
      </c>
      <c r="S703" s="17">
        <f>_xlfn.IF(ISNUMBER(N703),Q703*N703,IF(ISNUMBER(R703),J703*R703," "))</f>
        <v/>
      </c>
      <c r="T703" t="inlineStr">
        <is>
          <t>BVK5W49</t>
        </is>
      </c>
      <c r="U703" t="inlineStr">
        <is>
          <t>Equity</t>
        </is>
      </c>
      <c r="AG703" s="16" t="n">
        <v>26.41798477</v>
      </c>
    </row>
    <row r="704">
      <c r="A704" t="inlineStr">
        <is>
          <t>IOPP</t>
        </is>
      </c>
      <c r="B704" t="inlineStr">
        <is>
          <t>ICICI BANK LTD INR 2.0</t>
        </is>
      </c>
      <c r="C704" t="inlineStr">
        <is>
          <t>ICICIBC</t>
        </is>
      </c>
      <c r="D704" t="inlineStr">
        <is>
          <t>BSZ2BY7</t>
        </is>
      </c>
      <c r="E704" t="inlineStr">
        <is>
          <t>INE090A01021</t>
        </is>
      </c>
      <c r="F704" t="inlineStr">
        <is>
          <t>Y3860Z132</t>
        </is>
      </c>
      <c r="G704" s="11" t="n">
        <v>25964</v>
      </c>
      <c r="H704" s="11" t="n">
        <v>1379.30001423</v>
      </c>
      <c r="I704" s="12" t="n">
        <v>374809.86</v>
      </c>
      <c r="J704" s="13" t="n">
        <v>0.05159137</v>
      </c>
      <c r="K704" s="14" t="n">
        <v>7265094.50892942</v>
      </c>
      <c r="L704" s="15" t="n">
        <v>275001</v>
      </c>
      <c r="M704" s="16" t="n">
        <v>26.41842942</v>
      </c>
      <c r="N704" s="17">
        <f>_xlfn.IF(ISNUMBER(BDP($C704, "DELTA_MID")),BDP($C704, "DELTA_MID")," ")</f>
        <v/>
      </c>
      <c r="O704" s="17">
        <f>_xlfn.IF(ISNUMBER(N704),BDP($C704, "OPT_UNDL_TICKER"),"")</f>
        <v/>
      </c>
      <c r="P704" s="18">
        <f>_xlfn.IF(ISNUMBER(N704),BDP($C704, "OPT_UNDL_PX")," ")</f>
        <v/>
      </c>
      <c r="Q704" s="17">
        <f>_xlfn.IF(ISNUMBER(N704),+G704*BDP($C704, "PX_POS_MULT_FACTOR")*P704/K704," ")</f>
        <v/>
      </c>
      <c r="R704" s="18">
        <f>_xlfn.IF(OR($A704="TUA",$A704="TYA"),"",IF(ISNUMBER(BDP($C704,"DUR_ADJ_OAS_MID")),BDP($C704,"DUR_ADJ_OAS_MID"),IF(ISNUMBER(BDP($E704&amp;" ISIN","DUR_ADJ_OAS_MID")),BDP($E704&amp;" ISIN","DUR_ADJ_OAS_MID")," ")))</f>
        <v/>
      </c>
      <c r="S704" s="17">
        <f>_xlfn.IF(ISNUMBER(N704),Q704*N704,IF(ISNUMBER(R704),J704*R704," "))</f>
        <v/>
      </c>
      <c r="T704" t="inlineStr">
        <is>
          <t>BSZ2BY7</t>
        </is>
      </c>
      <c r="U704" t="inlineStr">
        <is>
          <t>Equity</t>
        </is>
      </c>
      <c r="AG704" s="16" t="n">
        <v>26.41798477</v>
      </c>
    </row>
    <row r="705">
      <c r="A705" t="inlineStr">
        <is>
          <t>IOPP</t>
        </is>
      </c>
      <c r="B705" t="inlineStr">
        <is>
          <t>INDIAN HOT INR1 (POST SUBDIVISION)</t>
        </is>
      </c>
      <c r="C705" t="inlineStr">
        <is>
          <t>IH</t>
        </is>
      </c>
      <c r="D705" t="inlineStr">
        <is>
          <t>B1FRT61</t>
        </is>
      </c>
      <c r="E705" t="inlineStr">
        <is>
          <t>INE053A01029</t>
        </is>
      </c>
      <c r="F705" t="inlineStr">
        <is>
          <t>Y3925F147</t>
        </is>
      </c>
      <c r="G705" s="11" t="n">
        <v>50269</v>
      </c>
      <c r="H705" s="11" t="n">
        <v>718.50000146</v>
      </c>
      <c r="I705" s="12" t="n">
        <v>378013.83</v>
      </c>
      <c r="J705" s="13" t="n">
        <v>0.05203238</v>
      </c>
      <c r="K705" s="14" t="n">
        <v>7265094.50892942</v>
      </c>
      <c r="L705" s="15" t="n">
        <v>275001</v>
      </c>
      <c r="M705" s="16" t="n">
        <v>26.41842942</v>
      </c>
      <c r="N705" s="17">
        <f>_xlfn.IF(ISNUMBER(BDP($C705, "DELTA_MID")),BDP($C705, "DELTA_MID")," ")</f>
        <v/>
      </c>
      <c r="O705" s="17">
        <f>_xlfn.IF(ISNUMBER(N705),BDP($C705, "OPT_UNDL_TICKER"),"")</f>
        <v/>
      </c>
      <c r="P705" s="18">
        <f>_xlfn.IF(ISNUMBER(N705),BDP($C705, "OPT_UNDL_PX")," ")</f>
        <v/>
      </c>
      <c r="Q705" s="17">
        <f>_xlfn.IF(ISNUMBER(N705),+G705*BDP($C705, "PX_POS_MULT_FACTOR")*P705/K705," ")</f>
        <v/>
      </c>
      <c r="R705" s="18">
        <f>_xlfn.IF(OR($A705="TUA",$A705="TYA"),"",IF(ISNUMBER(BDP($C705,"DUR_ADJ_OAS_MID")),BDP($C705,"DUR_ADJ_OAS_MID"),IF(ISNUMBER(BDP($E705&amp;" ISIN","DUR_ADJ_OAS_MID")),BDP($E705&amp;" ISIN","DUR_ADJ_OAS_MID")," ")))</f>
        <v/>
      </c>
      <c r="S705" s="17">
        <f>_xlfn.IF(ISNUMBER(N705),Q705*N705,IF(ISNUMBER(R705),J705*R705," "))</f>
        <v/>
      </c>
      <c r="T705" t="inlineStr">
        <is>
          <t>B1FRT61</t>
        </is>
      </c>
      <c r="U705" t="inlineStr">
        <is>
          <t>Equity</t>
        </is>
      </c>
      <c r="AG705" s="16" t="n">
        <v>26.41798477</v>
      </c>
    </row>
    <row r="706">
      <c r="A706" t="inlineStr">
        <is>
          <t>IOPP</t>
        </is>
      </c>
      <c r="B706" t="inlineStr">
        <is>
          <t>INFO EDGE INDIA LTD INR 2.0</t>
        </is>
      </c>
      <c r="C706" t="inlineStr">
        <is>
          <t>INFOE</t>
        </is>
      </c>
      <c r="D706" t="inlineStr">
        <is>
          <t>BTJVLJ2</t>
        </is>
      </c>
      <c r="E706" t="inlineStr">
        <is>
          <t>INE663F01032</t>
        </is>
      </c>
      <c r="F706" t="inlineStr">
        <is>
          <t>Y40353123</t>
        </is>
      </c>
      <c r="G706" s="11" t="n">
        <v>21896</v>
      </c>
      <c r="H706" s="11" t="n">
        <v>1250.79999688</v>
      </c>
      <c r="I706" s="12" t="n">
        <v>286637.71</v>
      </c>
      <c r="J706" s="13" t="n">
        <v>0.03945476</v>
      </c>
      <c r="K706" s="14" t="n">
        <v>7265094.50892942</v>
      </c>
      <c r="L706" s="15" t="n">
        <v>275001</v>
      </c>
      <c r="M706" s="16" t="n">
        <v>26.41842942</v>
      </c>
      <c r="N706" s="17">
        <f>_xlfn.IF(ISNUMBER(BDP($C706, "DELTA_MID")),BDP($C706, "DELTA_MID")," ")</f>
        <v/>
      </c>
      <c r="O706" s="17">
        <f>_xlfn.IF(ISNUMBER(N706),BDP($C706, "OPT_UNDL_TICKER"),"")</f>
        <v/>
      </c>
      <c r="P706" s="18">
        <f>_xlfn.IF(ISNUMBER(N706),BDP($C706, "OPT_UNDL_PX")," ")</f>
        <v/>
      </c>
      <c r="Q706" s="17">
        <f>_xlfn.IF(ISNUMBER(N706),+G706*BDP($C706, "PX_POS_MULT_FACTOR")*P706/K706," ")</f>
        <v/>
      </c>
      <c r="R706" s="18">
        <f>_xlfn.IF(OR($A706="TUA",$A706="TYA"),"",IF(ISNUMBER(BDP($C706,"DUR_ADJ_OAS_MID")),BDP($C706,"DUR_ADJ_OAS_MID"),IF(ISNUMBER(BDP($E706&amp;" ISIN","DUR_ADJ_OAS_MID")),BDP($E706&amp;" ISIN","DUR_ADJ_OAS_MID")," ")))</f>
        <v/>
      </c>
      <c r="S706" s="17">
        <f>_xlfn.IF(ISNUMBER(N706),Q706*N706,IF(ISNUMBER(R706),J706*R706," "))</f>
        <v/>
      </c>
      <c r="T706" t="inlineStr">
        <is>
          <t>BTJVLJ2</t>
        </is>
      </c>
      <c r="U706" t="inlineStr">
        <is>
          <t>Equity</t>
        </is>
      </c>
      <c r="AG706" s="16" t="n">
        <v>26.41798477</v>
      </c>
    </row>
    <row r="707">
      <c r="A707" t="inlineStr">
        <is>
          <t>IOPP</t>
        </is>
      </c>
      <c r="B707" t="inlineStr">
        <is>
          <t>LG ELECTRONICS INDIA LTD INR 10.0</t>
        </is>
      </c>
      <c r="C707" t="inlineStr">
        <is>
          <t>LGEL</t>
        </is>
      </c>
      <c r="D707" t="inlineStr">
        <is>
          <t>BT6BF48</t>
        </is>
      </c>
      <c r="E707" t="inlineStr">
        <is>
          <t>INE324D01010</t>
        </is>
      </c>
      <c r="F707" t="inlineStr">
        <is>
          <t>Y52418103</t>
        </is>
      </c>
      <c r="G707" s="11" t="n">
        <v>4200</v>
      </c>
      <c r="H707" s="11" t="n">
        <v>1636.79995345</v>
      </c>
      <c r="I707" s="12" t="n">
        <v>71949.13</v>
      </c>
      <c r="J707" s="13" t="n">
        <v>0.00990357</v>
      </c>
      <c r="K707" s="14" t="n">
        <v>7265094.50892942</v>
      </c>
      <c r="L707" s="15" t="n">
        <v>275001</v>
      </c>
      <c r="M707" s="16" t="n">
        <v>26.41842942</v>
      </c>
      <c r="N707" s="17">
        <f>_xlfn.IF(ISNUMBER(BDP($C707, "DELTA_MID")),BDP($C707, "DELTA_MID")," ")</f>
        <v/>
      </c>
      <c r="O707" s="17">
        <f>_xlfn.IF(ISNUMBER(N707),BDP($C707, "OPT_UNDL_TICKER"),"")</f>
        <v/>
      </c>
      <c r="P707" s="18">
        <f>_xlfn.IF(ISNUMBER(N707),BDP($C707, "OPT_UNDL_PX")," ")</f>
        <v/>
      </c>
      <c r="Q707" s="17">
        <f>_xlfn.IF(ISNUMBER(N707),+G707*BDP($C707, "PX_POS_MULT_FACTOR")*P707/K707," ")</f>
        <v/>
      </c>
      <c r="R707" s="18">
        <f>_xlfn.IF(OR($A707="TUA",$A707="TYA"),"",IF(ISNUMBER(BDP($C707,"DUR_ADJ_OAS_MID")),BDP($C707,"DUR_ADJ_OAS_MID"),IF(ISNUMBER(BDP($E707&amp;" ISIN","DUR_ADJ_OAS_MID")),BDP($E707&amp;" ISIN","DUR_ADJ_OAS_MID")," ")))</f>
        <v/>
      </c>
      <c r="S707" s="17">
        <f>_xlfn.IF(ISNUMBER(N707),Q707*N707,IF(ISNUMBER(R707),J707*R707," "))</f>
        <v/>
      </c>
      <c r="T707" t="inlineStr">
        <is>
          <t>BT6BF48</t>
        </is>
      </c>
      <c r="U707" t="inlineStr">
        <is>
          <t>Equity</t>
        </is>
      </c>
      <c r="AG707" s="16" t="n">
        <v>26.41798477</v>
      </c>
    </row>
    <row r="708">
      <c r="A708" t="inlineStr">
        <is>
          <t>IOPP</t>
        </is>
      </c>
      <c r="B708" t="inlineStr">
        <is>
          <t>MAHINDRA + MAHINDRA LTD INR 5.0</t>
        </is>
      </c>
      <c r="C708" t="inlineStr">
        <is>
          <t>MM</t>
        </is>
      </c>
      <c r="D708" t="inlineStr">
        <is>
          <t>6100186</t>
        </is>
      </c>
      <c r="E708" t="inlineStr">
        <is>
          <t>INE101A01026</t>
        </is>
      </c>
      <c r="F708" t="inlineStr">
        <is>
          <t>Y54164150</t>
        </is>
      </c>
      <c r="G708" s="11" t="n">
        <v>7602</v>
      </c>
      <c r="H708" s="11" t="n">
        <v>3107.00003728</v>
      </c>
      <c r="I708" s="12" t="n">
        <v>247200.76</v>
      </c>
      <c r="J708" s="13" t="n">
        <v>0.03402639</v>
      </c>
      <c r="K708" s="14" t="n">
        <v>7265094.50892942</v>
      </c>
      <c r="L708" s="15" t="n">
        <v>275001</v>
      </c>
      <c r="M708" s="16" t="n">
        <v>26.41842942</v>
      </c>
      <c r="N708" s="17">
        <f>_xlfn.IF(ISNUMBER(BDP($C708, "DELTA_MID")),BDP($C708, "DELTA_MID")," ")</f>
        <v/>
      </c>
      <c r="O708" s="17">
        <f>_xlfn.IF(ISNUMBER(N708),BDP($C708, "OPT_UNDL_TICKER"),"")</f>
        <v/>
      </c>
      <c r="P708" s="18">
        <f>_xlfn.IF(ISNUMBER(N708),BDP($C708, "OPT_UNDL_PX")," ")</f>
        <v/>
      </c>
      <c r="Q708" s="17">
        <f>_xlfn.IF(ISNUMBER(N708),+G708*BDP($C708, "PX_POS_MULT_FACTOR")*P708/K708," ")</f>
        <v/>
      </c>
      <c r="R708" s="18">
        <f>_xlfn.IF(OR($A708="TUA",$A708="TYA"),"",IF(ISNUMBER(BDP($C708,"DUR_ADJ_OAS_MID")),BDP($C708,"DUR_ADJ_OAS_MID"),IF(ISNUMBER(BDP($E708&amp;" ISIN","DUR_ADJ_OAS_MID")),BDP($E708&amp;" ISIN","DUR_ADJ_OAS_MID")," ")))</f>
        <v/>
      </c>
      <c r="S708" s="17">
        <f>_xlfn.IF(ISNUMBER(N708),Q708*N708,IF(ISNUMBER(R708),J708*R708," "))</f>
        <v/>
      </c>
      <c r="T708" t="inlineStr">
        <is>
          <t>6100186</t>
        </is>
      </c>
      <c r="U708" t="inlineStr">
        <is>
          <t>Equity</t>
        </is>
      </c>
      <c r="AG708" s="16" t="n">
        <v>26.41798477</v>
      </c>
    </row>
    <row r="709">
      <c r="A709" t="inlineStr">
        <is>
          <t>IOPP</t>
        </is>
      </c>
      <c r="B709" t="inlineStr">
        <is>
          <t>MARICO LTD INR 1.0</t>
        </is>
      </c>
      <c r="C709" t="inlineStr">
        <is>
          <t>MRCO</t>
        </is>
      </c>
      <c r="D709" t="inlineStr">
        <is>
          <t>B1S34K5</t>
        </is>
      </c>
      <c r="E709" t="inlineStr">
        <is>
          <t>INE196A01026</t>
        </is>
      </c>
      <c r="F709" t="inlineStr">
        <is>
          <t>Y5841R170</t>
        </is>
      </c>
      <c r="G709" s="11" t="n">
        <v>37685</v>
      </c>
      <c r="H709" s="11" t="n">
        <v>802.09995541</v>
      </c>
      <c r="I709" s="12" t="n">
        <v>316357.17</v>
      </c>
      <c r="J709" s="13" t="n">
        <v>0.04354554</v>
      </c>
      <c r="K709" s="14" t="n">
        <v>7265094.50892942</v>
      </c>
      <c r="L709" s="15" t="n">
        <v>275001</v>
      </c>
      <c r="M709" s="16" t="n">
        <v>26.41842942</v>
      </c>
      <c r="N709" s="17">
        <f>_xlfn.IF(ISNUMBER(BDP($C709, "DELTA_MID")),BDP($C709, "DELTA_MID")," ")</f>
        <v/>
      </c>
      <c r="O709" s="17">
        <f>_xlfn.IF(ISNUMBER(N709),BDP($C709, "OPT_UNDL_TICKER"),"")</f>
        <v/>
      </c>
      <c r="P709" s="18">
        <f>_xlfn.IF(ISNUMBER(N709),BDP($C709, "OPT_UNDL_PX")," ")</f>
        <v/>
      </c>
      <c r="Q709" s="17">
        <f>_xlfn.IF(ISNUMBER(N709),+G709*BDP($C709, "PX_POS_MULT_FACTOR")*P709/K709," ")</f>
        <v/>
      </c>
      <c r="R709" s="18">
        <f>_xlfn.IF(OR($A709="TUA",$A709="TYA"),"",IF(ISNUMBER(BDP($C709,"DUR_ADJ_OAS_MID")),BDP($C709,"DUR_ADJ_OAS_MID"),IF(ISNUMBER(BDP($E709&amp;" ISIN","DUR_ADJ_OAS_MID")),BDP($E709&amp;" ISIN","DUR_ADJ_OAS_MID")," ")))</f>
        <v/>
      </c>
      <c r="S709" s="17">
        <f>_xlfn.IF(ISNUMBER(N709),Q709*N709,IF(ISNUMBER(R709),J709*R709," "))</f>
        <v/>
      </c>
      <c r="T709" t="inlineStr">
        <is>
          <t>B1S34K5</t>
        </is>
      </c>
      <c r="U709" t="inlineStr">
        <is>
          <t>Equity</t>
        </is>
      </c>
      <c r="AG709" s="16" t="n">
        <v>26.41798477</v>
      </c>
    </row>
    <row r="710">
      <c r="A710" t="inlineStr">
        <is>
          <t>IOPP</t>
        </is>
      </c>
      <c r="B710" t="inlineStr">
        <is>
          <t>SHRIRAM FINANCE LTD INR 2.0</t>
        </is>
      </c>
      <c r="C710" t="inlineStr">
        <is>
          <t>SHFL</t>
        </is>
      </c>
      <c r="D710" t="inlineStr">
        <is>
          <t>BS4DBX0</t>
        </is>
      </c>
      <c r="E710" t="inlineStr">
        <is>
          <t>INE721A01047</t>
        </is>
      </c>
      <c r="G710" s="11" t="n">
        <v>25850</v>
      </c>
      <c r="H710" s="11" t="n">
        <v>1028.59998599</v>
      </c>
      <c r="I710" s="12" t="n">
        <v>278283.68</v>
      </c>
      <c r="J710" s="13" t="n">
        <v>0.03830485</v>
      </c>
      <c r="K710" s="14" t="n">
        <v>7265094.50892942</v>
      </c>
      <c r="L710" s="15" t="n">
        <v>275001</v>
      </c>
      <c r="M710" s="16" t="n">
        <v>26.41842942</v>
      </c>
      <c r="N710" s="17">
        <f>_xlfn.IF(ISNUMBER(BDP($C710, "DELTA_MID")),BDP($C710, "DELTA_MID")," ")</f>
        <v/>
      </c>
      <c r="O710" s="17">
        <f>_xlfn.IF(ISNUMBER(N710),BDP($C710, "OPT_UNDL_TICKER"),"")</f>
        <v/>
      </c>
      <c r="P710" s="18">
        <f>_xlfn.IF(ISNUMBER(N710),BDP($C710, "OPT_UNDL_PX")," ")</f>
        <v/>
      </c>
      <c r="Q710" s="17">
        <f>_xlfn.IF(ISNUMBER(N710),+G710*BDP($C710, "PX_POS_MULT_FACTOR")*P710/K710," ")</f>
        <v/>
      </c>
      <c r="R710" s="18">
        <f>_xlfn.IF(OR($A710="TUA",$A710="TYA"),"",IF(ISNUMBER(BDP($C710,"DUR_ADJ_OAS_MID")),BDP($C710,"DUR_ADJ_OAS_MID"),IF(ISNUMBER(BDP($E710&amp;" ISIN","DUR_ADJ_OAS_MID")),BDP($E710&amp;" ISIN","DUR_ADJ_OAS_MID")," ")))</f>
        <v/>
      </c>
      <c r="S710" s="17">
        <f>_xlfn.IF(ISNUMBER(N710),Q710*N710,IF(ISNUMBER(R710),J710*R710," "))</f>
        <v/>
      </c>
      <c r="T710" t="inlineStr">
        <is>
          <t>BS4DBX0</t>
        </is>
      </c>
      <c r="U710" t="inlineStr">
        <is>
          <t>Equity</t>
        </is>
      </c>
      <c r="AG710" s="16" t="n">
        <v>26.41798477</v>
      </c>
    </row>
    <row r="711">
      <c r="A711" t="inlineStr">
        <is>
          <t>IOPP</t>
        </is>
      </c>
      <c r="B711" t="inlineStr">
        <is>
          <t>TATA MOTORS LTD /NEW INR 2.0</t>
        </is>
      </c>
      <c r="C711" t="inlineStr">
        <is>
          <t>TMCV</t>
        </is>
      </c>
      <c r="D711" t="inlineStr">
        <is>
          <t>BSNRFT7</t>
        </is>
      </c>
      <c r="E711" t="inlineStr">
        <is>
          <t>INE1TAE01010</t>
        </is>
      </c>
      <c r="F711" t="inlineStr">
        <is>
          <t>Y8T4YR100</t>
        </is>
      </c>
      <c r="G711" s="11" t="n">
        <v>50964</v>
      </c>
      <c r="H711" s="11" t="n">
        <v>434.55003</v>
      </c>
      <c r="I711" s="12" t="n">
        <v>231784.27</v>
      </c>
      <c r="J711" s="13" t="n">
        <v>0.03190436</v>
      </c>
      <c r="K711" s="14" t="n">
        <v>7265094.50892942</v>
      </c>
      <c r="L711" s="15" t="n">
        <v>275001</v>
      </c>
      <c r="M711" s="16" t="n">
        <v>26.41842942</v>
      </c>
      <c r="N711" s="17">
        <f>_xlfn.IF(ISNUMBER(BDP($C711, "DELTA_MID")),BDP($C711, "DELTA_MID")," ")</f>
        <v/>
      </c>
      <c r="O711" s="17">
        <f>_xlfn.IF(ISNUMBER(N711),BDP($C711, "OPT_UNDL_TICKER"),"")</f>
        <v/>
      </c>
      <c r="P711" s="18">
        <f>_xlfn.IF(ISNUMBER(N711),BDP($C711, "OPT_UNDL_PX")," ")</f>
        <v/>
      </c>
      <c r="Q711" s="17">
        <f>_xlfn.IF(ISNUMBER(N711),+G711*BDP($C711, "PX_POS_MULT_FACTOR")*P711/K711," ")</f>
        <v/>
      </c>
      <c r="R711" s="18">
        <f>_xlfn.IF(OR($A711="TUA",$A711="TYA"),"",IF(ISNUMBER(BDP($C711,"DUR_ADJ_OAS_MID")),BDP($C711,"DUR_ADJ_OAS_MID"),IF(ISNUMBER(BDP($E711&amp;" ISIN","DUR_ADJ_OAS_MID")),BDP($E711&amp;" ISIN","DUR_ADJ_OAS_MID")," ")))</f>
        <v/>
      </c>
      <c r="S711" s="17">
        <f>_xlfn.IF(ISNUMBER(N711),Q711*N711,IF(ISNUMBER(R711),J711*R711," "))</f>
        <v/>
      </c>
      <c r="T711" t="inlineStr">
        <is>
          <t>BSNRFT7</t>
        </is>
      </c>
      <c r="U711" t="inlineStr">
        <is>
          <t>Equity</t>
        </is>
      </c>
      <c r="AG711" s="16" t="n">
        <v>26.41798477</v>
      </c>
    </row>
    <row r="712">
      <c r="A712" t="inlineStr">
        <is>
          <t>IOPP</t>
        </is>
      </c>
      <c r="B712" t="inlineStr">
        <is>
          <t>TRIVENI TURBINE LTD INR 1.0</t>
        </is>
      </c>
      <c r="C712" t="inlineStr">
        <is>
          <t>TRIV</t>
        </is>
      </c>
      <c r="D712" t="inlineStr">
        <is>
          <t>B567V73</t>
        </is>
      </c>
      <c r="E712" t="inlineStr">
        <is>
          <t>INE152M01016</t>
        </is>
      </c>
      <c r="F712" t="inlineStr">
        <is>
          <t>Y89735107</t>
        </is>
      </c>
      <c r="G712" s="11" t="n">
        <v>24243</v>
      </c>
      <c r="H712" s="11" t="n">
        <v>569.64999091</v>
      </c>
      <c r="I712" s="12" t="n">
        <v>144535.7</v>
      </c>
      <c r="J712" s="13" t="n">
        <v>0.01989487</v>
      </c>
      <c r="K712" s="14" t="n">
        <v>7265094.50892942</v>
      </c>
      <c r="L712" s="15" t="n">
        <v>275001</v>
      </c>
      <c r="M712" s="16" t="n">
        <v>26.41842942</v>
      </c>
      <c r="N712" s="17">
        <f>_xlfn.IF(ISNUMBER(BDP($C712, "DELTA_MID")),BDP($C712, "DELTA_MID")," ")</f>
        <v/>
      </c>
      <c r="O712" s="17">
        <f>_xlfn.IF(ISNUMBER(N712),BDP($C712, "OPT_UNDL_TICKER"),"")</f>
        <v/>
      </c>
      <c r="P712" s="18">
        <f>_xlfn.IF(ISNUMBER(N712),BDP($C712, "OPT_UNDL_PX")," ")</f>
        <v/>
      </c>
      <c r="Q712" s="17">
        <f>_xlfn.IF(ISNUMBER(N712),+G712*BDP($C712, "PX_POS_MULT_FACTOR")*P712/K712," ")</f>
        <v/>
      </c>
      <c r="R712" s="18">
        <f>_xlfn.IF(OR($A712="TUA",$A712="TYA"),"",IF(ISNUMBER(BDP($C712,"DUR_ADJ_OAS_MID")),BDP($C712,"DUR_ADJ_OAS_MID"),IF(ISNUMBER(BDP($E712&amp;" ISIN","DUR_ADJ_OAS_MID")),BDP($E712&amp;" ISIN","DUR_ADJ_OAS_MID")," ")))</f>
        <v/>
      </c>
      <c r="S712" s="17">
        <f>_xlfn.IF(ISNUMBER(N712),Q712*N712,IF(ISNUMBER(R712),J712*R712," "))</f>
        <v/>
      </c>
      <c r="T712" t="inlineStr">
        <is>
          <t>B567V73</t>
        </is>
      </c>
      <c r="U712" t="inlineStr">
        <is>
          <t>Equity</t>
        </is>
      </c>
      <c r="AG712" s="16" t="n">
        <v>26.41798477</v>
      </c>
    </row>
    <row r="713">
      <c r="A713" t="inlineStr">
        <is>
          <t>IOPP</t>
        </is>
      </c>
      <c r="B713" t="inlineStr">
        <is>
          <t>TORRENT PHARMACEUTICALS LTD INR 5.0</t>
        </is>
      </c>
      <c r="C713" t="inlineStr">
        <is>
          <t>TRP</t>
        </is>
      </c>
      <c r="D713" t="inlineStr">
        <is>
          <t>B0XPSB8</t>
        </is>
      </c>
      <c r="E713" t="inlineStr">
        <is>
          <t>INE685A01028</t>
        </is>
      </c>
      <c r="F713" t="inlineStr">
        <is>
          <t>Y8896L148</t>
        </is>
      </c>
      <c r="G713" s="11" t="n">
        <v>5836</v>
      </c>
      <c r="H713" s="11" t="n">
        <v>4965.50000155</v>
      </c>
      <c r="I713" s="12" t="n">
        <v>303290.59</v>
      </c>
      <c r="J713" s="13" t="n">
        <v>0.04174697</v>
      </c>
      <c r="K713" s="14" t="n">
        <v>7265094.50892942</v>
      </c>
      <c r="L713" s="15" t="n">
        <v>275001</v>
      </c>
      <c r="M713" s="16" t="n">
        <v>26.41842942</v>
      </c>
      <c r="N713" s="17">
        <f>_xlfn.IF(ISNUMBER(BDP($C713, "DELTA_MID")),BDP($C713, "DELTA_MID")," ")</f>
        <v/>
      </c>
      <c r="O713" s="17">
        <f>_xlfn.IF(ISNUMBER(N713),BDP($C713, "OPT_UNDL_TICKER"),"")</f>
        <v/>
      </c>
      <c r="P713" s="18">
        <f>_xlfn.IF(ISNUMBER(N713),BDP($C713, "OPT_UNDL_PX")," ")</f>
        <v/>
      </c>
      <c r="Q713" s="17">
        <f>_xlfn.IF(ISNUMBER(N713),+G713*BDP($C713, "PX_POS_MULT_FACTOR")*P713/K713," ")</f>
        <v/>
      </c>
      <c r="R713" s="18">
        <f>_xlfn.IF(OR($A713="TUA",$A713="TYA"),"",IF(ISNUMBER(BDP($C713,"DUR_ADJ_OAS_MID")),BDP($C713,"DUR_ADJ_OAS_MID"),IF(ISNUMBER(BDP($E713&amp;" ISIN","DUR_ADJ_OAS_MID")),BDP($E713&amp;" ISIN","DUR_ADJ_OAS_MID")," ")))</f>
        <v/>
      </c>
      <c r="S713" s="17">
        <f>_xlfn.IF(ISNUMBER(N713),Q713*N713,IF(ISNUMBER(R713),J713*R713," "))</f>
        <v/>
      </c>
      <c r="T713" t="inlineStr">
        <is>
          <t>B0XPSB8</t>
        </is>
      </c>
      <c r="U713" t="inlineStr">
        <is>
          <t>Equity</t>
        </is>
      </c>
      <c r="AG713" s="16" t="n">
        <v>26.41798477</v>
      </c>
    </row>
    <row r="714">
      <c r="A714" t="inlineStr">
        <is>
          <t>IOPP</t>
        </is>
      </c>
      <c r="B714" t="inlineStr">
        <is>
          <t>TITAN COMPANY LIMITED INR 1.0</t>
        </is>
      </c>
      <c r="C714" t="inlineStr">
        <is>
          <t>TTAN</t>
        </is>
      </c>
      <c r="D714" t="inlineStr">
        <is>
          <t>6139340</t>
        </is>
      </c>
      <c r="E714" t="inlineStr">
        <is>
          <t>INE280A01028</t>
        </is>
      </c>
      <c r="F714" t="inlineStr">
        <is>
          <t>Y88425148</t>
        </is>
      </c>
      <c r="G714" s="11" t="n">
        <v>7216</v>
      </c>
      <c r="H714" s="11" t="n">
        <v>5009.50000749</v>
      </c>
      <c r="I714" s="12" t="n">
        <v>378330.69</v>
      </c>
      <c r="J714" s="13" t="n">
        <v>0.052076</v>
      </c>
      <c r="K714" s="14" t="n">
        <v>7265094.50892942</v>
      </c>
      <c r="L714" s="15" t="n">
        <v>275001</v>
      </c>
      <c r="M714" s="16" t="n">
        <v>26.41842942</v>
      </c>
      <c r="N714" s="17">
        <f>_xlfn.IF(ISNUMBER(BDP($C714, "DELTA_MID")),BDP($C714, "DELTA_MID")," ")</f>
        <v/>
      </c>
      <c r="O714" s="17">
        <f>_xlfn.IF(ISNUMBER(N714),BDP($C714, "OPT_UNDL_TICKER"),"")</f>
        <v/>
      </c>
      <c r="P714" s="18">
        <f>_xlfn.IF(ISNUMBER(N714),BDP($C714, "OPT_UNDL_PX")," ")</f>
        <v/>
      </c>
      <c r="Q714" s="17">
        <f>_xlfn.IF(ISNUMBER(N714),+G714*BDP($C714, "PX_POS_MULT_FACTOR")*P714/K714," ")</f>
        <v/>
      </c>
      <c r="R714" s="18">
        <f>_xlfn.IF(OR($A714="TUA",$A714="TYA"),"",IF(ISNUMBER(BDP($C714,"DUR_ADJ_OAS_MID")),BDP($C714,"DUR_ADJ_OAS_MID"),IF(ISNUMBER(BDP($E714&amp;" ISIN","DUR_ADJ_OAS_MID")),BDP($E714&amp;" ISIN","DUR_ADJ_OAS_MID")," ")))</f>
        <v/>
      </c>
      <c r="S714" s="17">
        <f>_xlfn.IF(ISNUMBER(N714),Q714*N714,IF(ISNUMBER(R714),J714*R714," "))</f>
        <v/>
      </c>
      <c r="T714" t="inlineStr">
        <is>
          <t>6139340</t>
        </is>
      </c>
      <c r="U714" t="inlineStr">
        <is>
          <t>Equity</t>
        </is>
      </c>
      <c r="AG714" s="16" t="n">
        <v>26.41798477</v>
      </c>
    </row>
    <row r="715">
      <c r="A715" t="inlineStr">
        <is>
          <t>IOPP</t>
        </is>
      </c>
      <c r="B715" t="inlineStr">
        <is>
          <t>TITAGARH RAIL SYSTEM LTD INR 2.0</t>
        </is>
      </c>
      <c r="C715" t="inlineStr">
        <is>
          <t>TWL</t>
        </is>
      </c>
      <c r="D715" t="inlineStr">
        <is>
          <t>BWZ1HS8</t>
        </is>
      </c>
      <c r="E715" t="inlineStr">
        <is>
          <t>INE615H01020</t>
        </is>
      </c>
      <c r="F715" t="inlineStr">
        <is>
          <t>Y8841L136</t>
        </is>
      </c>
      <c r="G715" s="11" t="n">
        <v>27500</v>
      </c>
      <c r="H715" s="11" t="n">
        <v>842.1500277</v>
      </c>
      <c r="I715" s="12" t="n">
        <v>242383.38</v>
      </c>
      <c r="J715" s="13" t="n">
        <v>0.03336329</v>
      </c>
      <c r="K715" s="14" t="n">
        <v>7265094.50892942</v>
      </c>
      <c r="L715" s="15" t="n">
        <v>275001</v>
      </c>
      <c r="M715" s="16" t="n">
        <v>26.41842942</v>
      </c>
      <c r="N715" s="17">
        <f>_xlfn.IF(ISNUMBER(BDP($C715, "DELTA_MID")),BDP($C715, "DELTA_MID")," ")</f>
        <v/>
      </c>
      <c r="O715" s="17">
        <f>_xlfn.IF(ISNUMBER(N715),BDP($C715, "OPT_UNDL_TICKER"),"")</f>
        <v/>
      </c>
      <c r="P715" s="18">
        <f>_xlfn.IF(ISNUMBER(N715),BDP($C715, "OPT_UNDL_PX")," ")</f>
        <v/>
      </c>
      <c r="Q715" s="17">
        <f>_xlfn.IF(ISNUMBER(N715),+G715*BDP($C715, "PX_POS_MULT_FACTOR")*P715/K715," ")</f>
        <v/>
      </c>
      <c r="R715" s="18">
        <f>_xlfn.IF(OR($A715="TUA",$A715="TYA"),"",IF(ISNUMBER(BDP($C715,"DUR_ADJ_OAS_MID")),BDP($C715,"DUR_ADJ_OAS_MID"),IF(ISNUMBER(BDP($E715&amp;" ISIN","DUR_ADJ_OAS_MID")),BDP($E715&amp;" ISIN","DUR_ADJ_OAS_MID")," ")))</f>
        <v/>
      </c>
      <c r="S715" s="17">
        <f>_xlfn.IF(ISNUMBER(N715),Q715*N715,IF(ISNUMBER(R715),J715*R715," "))</f>
        <v/>
      </c>
      <c r="T715" t="inlineStr">
        <is>
          <t>BWZ1HS8</t>
        </is>
      </c>
      <c r="U715" t="inlineStr">
        <is>
          <t>Equity</t>
        </is>
      </c>
      <c r="AG715" s="16" t="n">
        <v>26.41798477</v>
      </c>
    </row>
    <row r="716">
      <c r="A716" t="inlineStr">
        <is>
          <t>IOPP</t>
        </is>
      </c>
      <c r="B716" t="inlineStr">
        <is>
          <t>UNO MINDA LTD INR 2.0</t>
        </is>
      </c>
      <c r="C716" t="inlineStr">
        <is>
          <t>UNOMINDA</t>
        </is>
      </c>
      <c r="D716" t="inlineStr">
        <is>
          <t>BYVC6Y8</t>
        </is>
      </c>
      <c r="E716" t="inlineStr">
        <is>
          <t>INE405E01023</t>
        </is>
      </c>
      <c r="F716" t="inlineStr">
        <is>
          <t>Y6S358119</t>
        </is>
      </c>
      <c r="G716" s="11" t="n">
        <v>26350</v>
      </c>
      <c r="H716" s="11" t="n">
        <v>1201.60000935</v>
      </c>
      <c r="I716" s="12" t="n">
        <v>331376.12</v>
      </c>
      <c r="J716" s="13" t="n">
        <v>0.04561285</v>
      </c>
      <c r="K716" s="14" t="n">
        <v>7265094.50892942</v>
      </c>
      <c r="L716" s="15" t="n">
        <v>275001</v>
      </c>
      <c r="M716" s="16" t="n">
        <v>26.41842942</v>
      </c>
      <c r="N716" s="17">
        <f>_xlfn.IF(ISNUMBER(BDP($C716, "DELTA_MID")),BDP($C716, "DELTA_MID")," ")</f>
        <v/>
      </c>
      <c r="O716" s="17">
        <f>_xlfn.IF(ISNUMBER(N716),BDP($C716, "OPT_UNDL_TICKER"),"")</f>
        <v/>
      </c>
      <c r="P716" s="18">
        <f>_xlfn.IF(ISNUMBER(N716),BDP($C716, "OPT_UNDL_PX")," ")</f>
        <v/>
      </c>
      <c r="Q716" s="17">
        <f>_xlfn.IF(ISNUMBER(N716),+G716*BDP($C716, "PX_POS_MULT_FACTOR")*P716/K716," ")</f>
        <v/>
      </c>
      <c r="R716" s="18">
        <f>_xlfn.IF(OR($A716="TUA",$A716="TYA"),"",IF(ISNUMBER(BDP($C716,"DUR_ADJ_OAS_MID")),BDP($C716,"DUR_ADJ_OAS_MID"),IF(ISNUMBER(BDP($E716&amp;" ISIN","DUR_ADJ_OAS_MID")),BDP($E716&amp;" ISIN","DUR_ADJ_OAS_MID")," ")))</f>
        <v/>
      </c>
      <c r="S716" s="17">
        <f>_xlfn.IF(ISNUMBER(N716),Q716*N716,IF(ISNUMBER(R716),J716*R716," "))</f>
        <v/>
      </c>
      <c r="T716" t="inlineStr">
        <is>
          <t>BYVC6Y8</t>
        </is>
      </c>
      <c r="U716" t="inlineStr">
        <is>
          <t>Equity</t>
        </is>
      </c>
      <c r="AG716" s="16" t="n">
        <v>26.41798477</v>
      </c>
    </row>
    <row r="717">
      <c r="A717" t="inlineStr">
        <is>
          <t>IOPP</t>
        </is>
      </c>
      <c r="B717" t="inlineStr">
        <is>
          <t>ULTRATECH INR10</t>
        </is>
      </c>
      <c r="C717" t="inlineStr">
        <is>
          <t>UTCEM</t>
        </is>
      </c>
      <c r="D717" t="inlineStr">
        <is>
          <t>B01GZF6</t>
        </is>
      </c>
      <c r="E717" t="inlineStr">
        <is>
          <t>INE481G01011</t>
        </is>
      </c>
      <c r="F717" t="inlineStr">
        <is>
          <t>Y9046E109</t>
        </is>
      </c>
      <c r="G717" s="11" t="n">
        <v>1966</v>
      </c>
      <c r="H717" s="11" t="n">
        <v>10999.99995633</v>
      </c>
      <c r="I717" s="12" t="n">
        <v>226337.68</v>
      </c>
      <c r="J717" s="13" t="n">
        <v>0.03115465</v>
      </c>
      <c r="K717" s="14" t="n">
        <v>7265094.50892942</v>
      </c>
      <c r="L717" s="15" t="n">
        <v>275001</v>
      </c>
      <c r="M717" s="16" t="n">
        <v>26.41842942</v>
      </c>
      <c r="N717" s="17">
        <f>_xlfn.IF(ISNUMBER(BDP($C717, "DELTA_MID")),BDP($C717, "DELTA_MID")," ")</f>
        <v/>
      </c>
      <c r="O717" s="17">
        <f>_xlfn.IF(ISNUMBER(N717),BDP($C717, "OPT_UNDL_TICKER"),"")</f>
        <v/>
      </c>
      <c r="P717" s="18">
        <f>_xlfn.IF(ISNUMBER(N717),BDP($C717, "OPT_UNDL_PX")," ")</f>
        <v/>
      </c>
      <c r="Q717" s="17">
        <f>_xlfn.IF(ISNUMBER(N717),+G717*BDP($C717, "PX_POS_MULT_FACTOR")*P717/K717," ")</f>
        <v/>
      </c>
      <c r="R717" s="18">
        <f>_xlfn.IF(OR($A717="TUA",$A717="TYA"),"",IF(ISNUMBER(BDP($C717,"DUR_ADJ_OAS_MID")),BDP($C717,"DUR_ADJ_OAS_MID"),IF(ISNUMBER(BDP($E717&amp;" ISIN","DUR_ADJ_OAS_MID")),BDP($E717&amp;" ISIN","DUR_ADJ_OAS_MID")," ")))</f>
        <v/>
      </c>
      <c r="S717" s="17">
        <f>_xlfn.IF(ISNUMBER(N717),Q717*N717,IF(ISNUMBER(R717),J717*R717," "))</f>
        <v/>
      </c>
      <c r="T717" t="inlineStr">
        <is>
          <t>B01GZF6</t>
        </is>
      </c>
      <c r="U717" t="inlineStr">
        <is>
          <t>Equity</t>
        </is>
      </c>
      <c r="AG717" s="16" t="n">
        <v>26.41798477</v>
      </c>
    </row>
    <row r="718">
      <c r="A718" t="inlineStr">
        <is>
          <t>IOPP</t>
        </is>
      </c>
      <c r="B718" t="inlineStr">
        <is>
          <t>Cash</t>
        </is>
      </c>
      <c r="C718" t="inlineStr">
        <is>
          <t>Cash</t>
        </is>
      </c>
      <c r="G718" s="11" t="n">
        <v>92215.70892942</v>
      </c>
      <c r="H718" s="11" t="n">
        <v>1</v>
      </c>
      <c r="I718" s="12" t="n">
        <v>92215.70892942</v>
      </c>
      <c r="J718" s="13" t="n">
        <v>0.01269319</v>
      </c>
      <c r="K718" s="14" t="n">
        <v>7265094.50892942</v>
      </c>
      <c r="L718" s="15" t="n">
        <v>275001</v>
      </c>
      <c r="M718" s="16" t="n">
        <v>26.41842942</v>
      </c>
      <c r="N718" s="17">
        <f>_xlfn.IF(ISNUMBER(BDP($C718, "DELTA_MID")),BDP($C718, "DELTA_MID")," ")</f>
        <v/>
      </c>
      <c r="O718" s="17">
        <f>_xlfn.IF(ISNUMBER(N718),BDP($C718, "OPT_UNDL_TICKER"),"")</f>
        <v/>
      </c>
      <c r="P718" s="18">
        <f>_xlfn.IF(ISNUMBER(N718),BDP($C718, "OPT_UNDL_PX")," ")</f>
        <v/>
      </c>
      <c r="Q718" s="17">
        <f>_xlfn.IF(ISNUMBER(N718),+G718*BDP($C718, "PX_POS_MULT_FACTOR")*P718/K718," ")</f>
        <v/>
      </c>
      <c r="R718" s="18">
        <f>_xlfn.IF(OR($A718="TUA",$A718="TYA"),"",IF(ISNUMBER(BDP($C718,"DUR_ADJ_OAS_MID")),BDP($C718,"DUR_ADJ_OAS_MID"),IF(ISNUMBER(BDP($E718&amp;" ISIN","DUR_ADJ_OAS_MID")),BDP($E718&amp;" ISIN","DUR_ADJ_OAS_MID")," ")))</f>
        <v/>
      </c>
      <c r="S718" s="17">
        <f>_xlfn.IF(ISNUMBER(N718),Q718*N718,IF(ISNUMBER(R718),J718*R718," "))</f>
        <v/>
      </c>
      <c r="T718" t="inlineStr">
        <is>
          <t>Cash</t>
        </is>
      </c>
      <c r="U718" t="inlineStr">
        <is>
          <t>Cash</t>
        </is>
      </c>
      <c r="AG718" s="16" t="n">
        <v>26.41798477</v>
      </c>
    </row>
    <row r="719">
      <c r="N719" s="17">
        <f>_xlfn.IF(ISNUMBER(BDP($C719, "DELTA_MID")),BDP($C719, "DELTA_MID")," ")</f>
        <v/>
      </c>
      <c r="O719" s="17">
        <f>_xlfn.IF(ISNUMBER(N719),BDP($C719, "OPT_UNDL_TICKER"),"")</f>
        <v/>
      </c>
      <c r="P719" s="18">
        <f>_xlfn.IF(ISNUMBER(N719),BDP($C719, "OPT_UNDL_PX")," ")</f>
        <v/>
      </c>
      <c r="Q719" s="17">
        <f>_xlfn.IF(ISNUMBER(N719),+G719*BDP($C719, "PX_POS_MULT_FACTOR")*P719/K719," ")</f>
        <v/>
      </c>
      <c r="R719" s="18">
        <f>_xlfn.IF(OR($A719="TUA",$A719="TYA"),"",IF(ISNUMBER(BDP($C719,"DUR_ADJ_OAS_MID")),BDP($C719,"DUR_ADJ_OAS_MID"),IF(ISNUMBER(BDP($E719&amp;" ISIN","DUR_ADJ_OAS_MID")),BDP($E719&amp;" ISIN","DUR_ADJ_OAS_MID")," ")))</f>
        <v/>
      </c>
      <c r="S719" s="17">
        <f>_xlfn.IF(ISNUMBER(N719),Q719*N719,IF(ISNUMBER(R719),J719*R719," "))</f>
        <v/>
      </c>
    </row>
    <row r="720">
      <c r="A720" t="inlineStr">
        <is>
          <t>KNRG</t>
        </is>
      </c>
      <c r="B720" t="inlineStr">
        <is>
          <t>NEE 7.234 11/01/27 Pfd</t>
        </is>
      </c>
      <c r="C720" t="inlineStr">
        <is>
          <t>NEE 7.234 11/01/27 Pfd</t>
        </is>
      </c>
      <c r="D720" t="inlineStr">
        <is>
          <t>BRBLDX4</t>
        </is>
      </c>
      <c r="E720" t="inlineStr">
        <is>
          <t>US65339F1194</t>
        </is>
      </c>
      <c r="F720" t="inlineStr">
        <is>
          <t>65339F119</t>
        </is>
      </c>
      <c r="G720" s="11" t="n">
        <v>26200</v>
      </c>
      <c r="H720" s="11" t="n">
        <v>47.84</v>
      </c>
      <c r="I720" s="12" t="n">
        <v>1253408</v>
      </c>
      <c r="J720" s="13" t="n">
        <v>0.00818283</v>
      </c>
      <c r="K720" s="14" t="n">
        <v>153149199.4448623</v>
      </c>
      <c r="L720" s="15" t="n">
        <v>6000001</v>
      </c>
      <c r="M720" s="16" t="n">
        <v>25.52486232</v>
      </c>
      <c r="N720" s="17">
        <f>_xlfn.IF(ISNUMBER(BDP($C720, "DELTA_MID")),BDP($C720, "DELTA_MID")," ")</f>
        <v/>
      </c>
      <c r="O720" s="17">
        <f>_xlfn.IF(ISNUMBER(N720),BDP($C720, "OPT_UNDL_TICKER"),"")</f>
        <v/>
      </c>
      <c r="P720" s="18">
        <f>_xlfn.IF(ISNUMBER(N720),BDP($C720, "OPT_UNDL_PX")," ")</f>
        <v/>
      </c>
      <c r="Q720" s="17">
        <f>_xlfn.IF(ISNUMBER(N720),+G720*BDP($C720, "PX_POS_MULT_FACTOR")*P720/K720," ")</f>
        <v/>
      </c>
      <c r="R720" s="18">
        <f>_xlfn.IF(OR($A720="TUA",$A720="TYA"),"",IF(ISNUMBER(BDP($C720,"DUR_ADJ_OAS_MID")),BDP($C720,"DUR_ADJ_OAS_MID"),IF(ISNUMBER(BDP($E720&amp;" ISIN","DUR_ADJ_OAS_MID")),BDP($E720&amp;" ISIN","DUR_ADJ_OAS_MID")," ")))</f>
        <v/>
      </c>
      <c r="S720" s="17">
        <f>_xlfn.IF(ISNUMBER(N720),Q720*N720,IF(ISNUMBER(R720),J720*R720," "))</f>
        <v/>
      </c>
      <c r="T720" t="inlineStr">
        <is>
          <t>65339F119</t>
        </is>
      </c>
      <c r="U720" t="inlineStr">
        <is>
          <t>Preferred</t>
        </is>
      </c>
      <c r="AG720" s="16" t="n">
        <v>25.52922401</v>
      </c>
    </row>
    <row r="721">
      <c r="A721" t="inlineStr">
        <is>
          <t>KNRG</t>
        </is>
      </c>
      <c r="B721" t="inlineStr">
        <is>
          <t>AES V6.95 07/15/55 Corp</t>
        </is>
      </c>
      <c r="C721" t="inlineStr">
        <is>
          <t>AES V6.95 07/15/55 Corp</t>
        </is>
      </c>
      <c r="D721" t="inlineStr">
        <is>
          <t>BQT6828</t>
        </is>
      </c>
      <c r="E721" t="inlineStr">
        <is>
          <t>US00130HCL78</t>
        </is>
      </c>
      <c r="F721" t="inlineStr">
        <is>
          <t>00130HCL7</t>
        </is>
      </c>
      <c r="G721" s="11" t="n">
        <v>4810000</v>
      </c>
      <c r="H721" s="11" t="n">
        <v>97.88527999999999</v>
      </c>
      <c r="I721" s="12" t="n">
        <v>4708281.97</v>
      </c>
      <c r="J721" s="13" t="n">
        <v>0.03073785</v>
      </c>
      <c r="K721" s="14" t="n">
        <v>153149199.4448623</v>
      </c>
      <c r="L721" s="15" t="n">
        <v>6000001</v>
      </c>
      <c r="M721" s="16" t="n">
        <v>25.52486232</v>
      </c>
      <c r="N721" s="17">
        <f>_xlfn.IF(ISNUMBER(BDP($C721, "DELTA_MID")),BDP($C721, "DELTA_MID")," ")</f>
        <v/>
      </c>
      <c r="O721" s="17">
        <f>_xlfn.IF(ISNUMBER(N721),BDP($C721, "OPT_UNDL_TICKER"),"")</f>
        <v/>
      </c>
      <c r="P721" s="18">
        <f>_xlfn.IF(ISNUMBER(N721),BDP($C721, "OPT_UNDL_PX")," ")</f>
        <v/>
      </c>
      <c r="Q721" s="17">
        <f>_xlfn.IF(ISNUMBER(N721),+G721*BDP($C721, "PX_POS_MULT_FACTOR")*P721/K721," ")</f>
        <v/>
      </c>
      <c r="R721" s="18">
        <f>_xlfn.IF(OR($A721="TUA",$A721="TYA"),"",IF(ISNUMBER(BDP($C721,"DUR_ADJ_OAS_MID")),BDP($C721,"DUR_ADJ_OAS_MID"),IF(ISNUMBER(BDP($E721&amp;" ISIN","DUR_ADJ_OAS_MID")),BDP($E721&amp;" ISIN","DUR_ADJ_OAS_MID")," ")))</f>
        <v/>
      </c>
      <c r="S721" s="17">
        <f>_xlfn.IF(ISNUMBER(N721),Q721*N721,IF(ISNUMBER(R721),J721*R721," "))</f>
        <v/>
      </c>
      <c r="T721" t="inlineStr">
        <is>
          <t>00130HCL7</t>
        </is>
      </c>
      <c r="U721" t="inlineStr">
        <is>
          <t>Bond</t>
        </is>
      </c>
      <c r="AG721" s="16" t="n">
        <v>25.52922401</v>
      </c>
    </row>
    <row r="722">
      <c r="A722" t="inlineStr">
        <is>
          <t>KNRG</t>
        </is>
      </c>
      <c r="B722" t="inlineStr">
        <is>
          <t>AES V7.6 01/15/55 Corp</t>
        </is>
      </c>
      <c r="C722" t="inlineStr">
        <is>
          <t>AES V7.6 01/15/55 Corp</t>
        </is>
      </c>
      <c r="D722" t="inlineStr">
        <is>
          <t>BQH7RQ0</t>
        </is>
      </c>
      <c r="E722" t="inlineStr">
        <is>
          <t>US00130HCK95</t>
        </is>
      </c>
      <c r="F722" t="inlineStr">
        <is>
          <t>00130HCK9</t>
        </is>
      </c>
      <c r="G722" s="11" t="n">
        <v>5230000</v>
      </c>
      <c r="H722" s="11" t="n">
        <v>101.4029</v>
      </c>
      <c r="I722" s="12" t="n">
        <v>5303371.67</v>
      </c>
      <c r="J722" s="13" t="n">
        <v>0.03462287</v>
      </c>
      <c r="K722" s="14" t="n">
        <v>153149199.4448623</v>
      </c>
      <c r="L722" s="15" t="n">
        <v>6000001</v>
      </c>
      <c r="M722" s="16" t="n">
        <v>25.52486232</v>
      </c>
      <c r="N722" s="17">
        <f>_xlfn.IF(ISNUMBER(BDP($C722, "DELTA_MID")),BDP($C722, "DELTA_MID")," ")</f>
        <v/>
      </c>
      <c r="O722" s="17">
        <f>_xlfn.IF(ISNUMBER(N722),BDP($C722, "OPT_UNDL_TICKER"),"")</f>
        <v/>
      </c>
      <c r="P722" s="18">
        <f>_xlfn.IF(ISNUMBER(N722),BDP($C722, "OPT_UNDL_PX")," ")</f>
        <v/>
      </c>
      <c r="Q722" s="17">
        <f>_xlfn.IF(ISNUMBER(N722),+G722*BDP($C722, "PX_POS_MULT_FACTOR")*P722/K722," ")</f>
        <v/>
      </c>
      <c r="R722" s="18">
        <f>_xlfn.IF(OR($A722="TUA",$A722="TYA"),"",IF(ISNUMBER(BDP($C722,"DUR_ADJ_OAS_MID")),BDP($C722,"DUR_ADJ_OAS_MID"),IF(ISNUMBER(BDP($E722&amp;" ISIN","DUR_ADJ_OAS_MID")),BDP($E722&amp;" ISIN","DUR_ADJ_OAS_MID")," ")))</f>
        <v/>
      </c>
      <c r="S722" s="17">
        <f>_xlfn.IF(ISNUMBER(N722),Q722*N722,IF(ISNUMBER(R722),J722*R722," "))</f>
        <v/>
      </c>
      <c r="T722" t="inlineStr">
        <is>
          <t>00130HCK9</t>
        </is>
      </c>
      <c r="U722" t="inlineStr">
        <is>
          <t>Bond</t>
        </is>
      </c>
      <c r="AG722" s="16" t="n">
        <v>25.52922401</v>
      </c>
    </row>
    <row r="723">
      <c r="A723" t="inlineStr">
        <is>
          <t>KNRG</t>
        </is>
      </c>
      <c r="B723" t="inlineStr">
        <is>
          <t>ALACN V7.2 10/15/54 144A Corp</t>
        </is>
      </c>
      <c r="C723" t="inlineStr">
        <is>
          <t>ALACN V7.2 10/15/54 144A Corp</t>
        </is>
      </c>
      <c r="D723" t="inlineStr">
        <is>
          <t>BMZLFQ2</t>
        </is>
      </c>
      <c r="E723" t="inlineStr">
        <is>
          <t>US021361AD20</t>
        </is>
      </c>
      <c r="F723" t="inlineStr">
        <is>
          <t>021361AD2</t>
        </is>
      </c>
      <c r="G723" s="11" t="n">
        <v>5530000</v>
      </c>
      <c r="H723" s="11" t="n">
        <v>103.42</v>
      </c>
      <c r="I723" s="12" t="n">
        <v>5719126</v>
      </c>
      <c r="J723" s="13" t="n">
        <v>0.03733711</v>
      </c>
      <c r="K723" s="14" t="n">
        <v>153149199.4448623</v>
      </c>
      <c r="L723" s="15" t="n">
        <v>6000001</v>
      </c>
      <c r="M723" s="16" t="n">
        <v>25.52486232</v>
      </c>
      <c r="N723" s="17">
        <f>_xlfn.IF(ISNUMBER(BDP($C723, "DELTA_MID")),BDP($C723, "DELTA_MID")," ")</f>
        <v/>
      </c>
      <c r="O723" s="17">
        <f>_xlfn.IF(ISNUMBER(N723),BDP($C723, "OPT_UNDL_TICKER"),"")</f>
        <v/>
      </c>
      <c r="P723" s="18">
        <f>_xlfn.IF(ISNUMBER(N723),BDP($C723, "OPT_UNDL_PX")," ")</f>
        <v/>
      </c>
      <c r="Q723" s="17">
        <f>_xlfn.IF(ISNUMBER(N723),+G723*BDP($C723, "PX_POS_MULT_FACTOR")*P723/K723," ")</f>
        <v/>
      </c>
      <c r="R723" s="18">
        <f>_xlfn.IF(OR($A723="TUA",$A723="TYA"),"",IF(ISNUMBER(BDP($C723,"DUR_ADJ_OAS_MID")),BDP($C723,"DUR_ADJ_OAS_MID"),IF(ISNUMBER(BDP($E723&amp;" ISIN","DUR_ADJ_OAS_MID")),BDP($E723&amp;" ISIN","DUR_ADJ_OAS_MID")," ")))</f>
        <v/>
      </c>
      <c r="S723" s="17">
        <f>_xlfn.IF(ISNUMBER(N723),Q723*N723,IF(ISNUMBER(R723),J723*R723," "))</f>
        <v/>
      </c>
      <c r="T723" t="inlineStr">
        <is>
          <t>021361AD2</t>
        </is>
      </c>
      <c r="U723" t="inlineStr">
        <is>
          <t>Bond</t>
        </is>
      </c>
      <c r="AG723" s="16" t="n">
        <v>25.52922401</v>
      </c>
    </row>
    <row r="724">
      <c r="A724" t="inlineStr">
        <is>
          <t>KNRG</t>
        </is>
      </c>
      <c r="B724" t="inlineStr">
        <is>
          <t>BLKCQP 7.5 12/15/33 Corp</t>
        </is>
      </c>
      <c r="C724" t="inlineStr">
        <is>
          <t>BLKCQP 7.5 12/15/33 Corp</t>
        </is>
      </c>
      <c r="D724" t="inlineStr">
        <is>
          <t>BNDQW43</t>
        </is>
      </c>
      <c r="E724" t="inlineStr">
        <is>
          <t>US12657NAB64</t>
        </is>
      </c>
      <c r="F724" t="inlineStr">
        <is>
          <t>12657NAB6</t>
        </is>
      </c>
      <c r="G724" s="11" t="n">
        <v>7560000</v>
      </c>
      <c r="H724" s="11" t="n">
        <v>104.0108</v>
      </c>
      <c r="I724" s="12" t="n">
        <v>7863216.48</v>
      </c>
      <c r="J724" s="13" t="n">
        <v>0.05133473</v>
      </c>
      <c r="K724" s="14" t="n">
        <v>153149199.4448623</v>
      </c>
      <c r="L724" s="15" t="n">
        <v>6000001</v>
      </c>
      <c r="M724" s="16" t="n">
        <v>25.52486232</v>
      </c>
      <c r="N724" s="17">
        <f>_xlfn.IF(ISNUMBER(BDP($C724, "DELTA_MID")),BDP($C724, "DELTA_MID")," ")</f>
        <v/>
      </c>
      <c r="O724" s="17">
        <f>_xlfn.IF(ISNUMBER(N724),BDP($C724, "OPT_UNDL_TICKER"),"")</f>
        <v/>
      </c>
      <c r="P724" s="18">
        <f>_xlfn.IF(ISNUMBER(N724),BDP($C724, "OPT_UNDL_PX")," ")</f>
        <v/>
      </c>
      <c r="Q724" s="17">
        <f>_xlfn.IF(ISNUMBER(N724),+G724*BDP($C724, "PX_POS_MULT_FACTOR")*P724/K724," ")</f>
        <v/>
      </c>
      <c r="R724" s="18">
        <f>_xlfn.IF(OR($A724="TUA",$A724="TYA"),"",IF(ISNUMBER(BDP($C724,"DUR_ADJ_OAS_MID")),BDP($C724,"DUR_ADJ_OAS_MID"),IF(ISNUMBER(BDP($E724&amp;" ISIN","DUR_ADJ_OAS_MID")),BDP($E724&amp;" ISIN","DUR_ADJ_OAS_MID")," ")))</f>
        <v/>
      </c>
      <c r="S724" s="17">
        <f>_xlfn.IF(ISNUMBER(N724),Q724*N724,IF(ISNUMBER(R724),J724*R724," "))</f>
        <v/>
      </c>
      <c r="T724" t="inlineStr">
        <is>
          <t>12657NAB6</t>
        </is>
      </c>
      <c r="U724" t="inlineStr">
        <is>
          <t>Bond</t>
        </is>
      </c>
      <c r="AG724" s="16" t="n">
        <v>25.52922401</v>
      </c>
    </row>
    <row r="725">
      <c r="A725" t="inlineStr">
        <is>
          <t>KNRG</t>
        </is>
      </c>
      <c r="B725" t="inlineStr">
        <is>
          <t>BLURAC 7.25 07/15/32 144A Corp</t>
        </is>
      </c>
      <c r="C725" t="inlineStr">
        <is>
          <t>BLURAC 7.25 07/15/32 144A Corp</t>
        </is>
      </c>
      <c r="D725" t="inlineStr">
        <is>
          <t>BPJKDD9</t>
        </is>
      </c>
      <c r="E725" t="inlineStr">
        <is>
          <t>US095796AK46</t>
        </is>
      </c>
      <c r="F725" t="inlineStr">
        <is>
          <t>095796AK4</t>
        </is>
      </c>
      <c r="G725" s="11" t="n">
        <v>3740000</v>
      </c>
      <c r="H725" s="11" t="n">
        <v>102.8891</v>
      </c>
      <c r="I725" s="12" t="n">
        <v>3848052.34</v>
      </c>
      <c r="J725" s="13" t="n">
        <v>0.02512187</v>
      </c>
      <c r="K725" s="14" t="n">
        <v>153149199.4448623</v>
      </c>
      <c r="L725" s="15" t="n">
        <v>6000001</v>
      </c>
      <c r="M725" s="16" t="n">
        <v>25.52486232</v>
      </c>
      <c r="N725" s="17">
        <f>_xlfn.IF(ISNUMBER(BDP($C725, "DELTA_MID")),BDP($C725, "DELTA_MID")," ")</f>
        <v/>
      </c>
      <c r="O725" s="17">
        <f>_xlfn.IF(ISNUMBER(N725),BDP($C725, "OPT_UNDL_TICKER"),"")</f>
        <v/>
      </c>
      <c r="P725" s="18">
        <f>_xlfn.IF(ISNUMBER(N725),BDP($C725, "OPT_UNDL_PX")," ")</f>
        <v/>
      </c>
      <c r="Q725" s="17">
        <f>_xlfn.IF(ISNUMBER(N725),+G725*BDP($C725, "PX_POS_MULT_FACTOR")*P725/K725," ")</f>
        <v/>
      </c>
      <c r="R725" s="18">
        <f>_xlfn.IF(OR($A725="TUA",$A725="TYA"),"",IF(ISNUMBER(BDP($C725,"DUR_ADJ_OAS_MID")),BDP($C725,"DUR_ADJ_OAS_MID"),IF(ISNUMBER(BDP($E725&amp;" ISIN","DUR_ADJ_OAS_MID")),BDP($E725&amp;" ISIN","DUR_ADJ_OAS_MID")," ")))</f>
        <v/>
      </c>
      <c r="S725" s="17">
        <f>_xlfn.IF(ISNUMBER(N725),Q725*N725,IF(ISNUMBER(R725),J725*R725," "))</f>
        <v/>
      </c>
      <c r="T725" t="inlineStr">
        <is>
          <t>095796AK4</t>
        </is>
      </c>
      <c r="U725" t="inlineStr">
        <is>
          <t>Bond</t>
        </is>
      </c>
      <c r="AG725" s="16" t="n">
        <v>25.52922401</v>
      </c>
    </row>
    <row r="726">
      <c r="A726" t="inlineStr">
        <is>
          <t>KNRG</t>
        </is>
      </c>
      <c r="B726" t="inlineStr">
        <is>
          <t>BPL 5.85 11/15/43 Corp</t>
        </is>
      </c>
      <c r="C726" t="inlineStr">
        <is>
          <t>BPL 5.85 11/15/43 Corp</t>
        </is>
      </c>
      <c r="D726" t="inlineStr">
        <is>
          <t>BGDRY29</t>
        </is>
      </c>
      <c r="E726" t="inlineStr">
        <is>
          <t>US118230AM30</t>
        </is>
      </c>
      <c r="F726" t="inlineStr">
        <is>
          <t>118230AM3</t>
        </is>
      </c>
      <c r="G726" s="11" t="n">
        <v>6430000</v>
      </c>
      <c r="H726" s="11" t="n">
        <v>87.346093</v>
      </c>
      <c r="I726" s="12" t="n">
        <v>5616353.78</v>
      </c>
      <c r="J726" s="13" t="n">
        <v>0.03666617</v>
      </c>
      <c r="K726" s="14" t="n">
        <v>153149199.4448623</v>
      </c>
      <c r="L726" s="15" t="n">
        <v>6000001</v>
      </c>
      <c r="M726" s="16" t="n">
        <v>25.52486232</v>
      </c>
      <c r="N726" s="17">
        <f>_xlfn.IF(ISNUMBER(BDP($C726, "DELTA_MID")),BDP($C726, "DELTA_MID")," ")</f>
        <v/>
      </c>
      <c r="O726" s="17">
        <f>_xlfn.IF(ISNUMBER(N726),BDP($C726, "OPT_UNDL_TICKER"),"")</f>
        <v/>
      </c>
      <c r="P726" s="18">
        <f>_xlfn.IF(ISNUMBER(N726),BDP($C726, "OPT_UNDL_PX")," ")</f>
        <v/>
      </c>
      <c r="Q726" s="17">
        <f>_xlfn.IF(ISNUMBER(N726),+G726*BDP($C726, "PX_POS_MULT_FACTOR")*P726/K726," ")</f>
        <v/>
      </c>
      <c r="R726" s="18">
        <f>_xlfn.IF(OR($A726="TUA",$A726="TYA"),"",IF(ISNUMBER(BDP($C726,"DUR_ADJ_OAS_MID")),BDP($C726,"DUR_ADJ_OAS_MID"),IF(ISNUMBER(BDP($E726&amp;" ISIN","DUR_ADJ_OAS_MID")),BDP($E726&amp;" ISIN","DUR_ADJ_OAS_MID")," ")))</f>
        <v/>
      </c>
      <c r="S726" s="17">
        <f>_xlfn.IF(ISNUMBER(N726),Q726*N726,IF(ISNUMBER(R726),J726*R726," "))</f>
        <v/>
      </c>
      <c r="T726" t="inlineStr">
        <is>
          <t>118230AM3</t>
        </is>
      </c>
      <c r="U726" t="inlineStr">
        <is>
          <t>Bond</t>
        </is>
      </c>
      <c r="AG726" s="16" t="n">
        <v>25.52922401</v>
      </c>
    </row>
    <row r="727">
      <c r="A727" t="inlineStr">
        <is>
          <t>KNRG</t>
        </is>
      </c>
      <c r="B727" t="inlineStr">
        <is>
          <t>DKL 6.875 06/01/34 144A Corp</t>
        </is>
      </c>
      <c r="C727" t="inlineStr">
        <is>
          <t>DKL 6.875 06/01/34 144A Corp</t>
        </is>
      </c>
      <c r="D727" t="inlineStr">
        <is>
          <t>BSHW3V6</t>
        </is>
      </c>
      <c r="E727" t="inlineStr">
        <is>
          <t>US24665FAG72</t>
        </is>
      </c>
      <c r="F727" t="inlineStr">
        <is>
          <t>24665FAG7</t>
        </is>
      </c>
      <c r="G727" s="11" t="n">
        <v>2000000</v>
      </c>
      <c r="H727" s="11" t="n">
        <v>100.52</v>
      </c>
      <c r="I727" s="12" t="n">
        <v>2010400</v>
      </c>
      <c r="J727" s="13" t="n">
        <v>0.01312483</v>
      </c>
      <c r="K727" s="14" t="n">
        <v>153149199.4448623</v>
      </c>
      <c r="L727" s="15" t="n">
        <v>6000001</v>
      </c>
      <c r="M727" s="16" t="n">
        <v>25.52486232</v>
      </c>
      <c r="N727" s="17">
        <f>_xlfn.IF(ISNUMBER(BDP($C727, "DELTA_MID")),BDP($C727, "DELTA_MID")," ")</f>
        <v/>
      </c>
      <c r="O727" s="17">
        <f>_xlfn.IF(ISNUMBER(N727),BDP($C727, "OPT_UNDL_TICKER"),"")</f>
        <v/>
      </c>
      <c r="P727" s="18">
        <f>_xlfn.IF(ISNUMBER(N727),BDP($C727, "OPT_UNDL_PX")," ")</f>
        <v/>
      </c>
      <c r="Q727" s="17">
        <f>_xlfn.IF(ISNUMBER(N727),+G727*BDP($C727, "PX_POS_MULT_FACTOR")*P727/K727," ")</f>
        <v/>
      </c>
      <c r="R727" s="18">
        <f>_xlfn.IF(OR($A727="TUA",$A727="TYA"),"",IF(ISNUMBER(BDP($C727,"DUR_ADJ_OAS_MID")),BDP($C727,"DUR_ADJ_OAS_MID"),IF(ISNUMBER(BDP($E727&amp;" ISIN","DUR_ADJ_OAS_MID")),BDP($E727&amp;" ISIN","DUR_ADJ_OAS_MID")," ")))</f>
        <v/>
      </c>
      <c r="S727" s="17">
        <f>_xlfn.IF(ISNUMBER(N727),Q727*N727,IF(ISNUMBER(R727),J727*R727," "))</f>
        <v/>
      </c>
      <c r="T727" t="inlineStr">
        <is>
          <t>24665FAG7</t>
        </is>
      </c>
      <c r="U727" t="inlineStr">
        <is>
          <t>Bond</t>
        </is>
      </c>
      <c r="AG727" s="16" t="n">
        <v>25.52922401</v>
      </c>
    </row>
    <row r="728">
      <c r="A728" t="inlineStr">
        <is>
          <t>KNRG</t>
        </is>
      </c>
      <c r="B728" t="inlineStr">
        <is>
          <t>DKL 7.375 06/30/33 144A Corp</t>
        </is>
      </c>
      <c r="C728" t="inlineStr">
        <is>
          <t>DKL 7.375 06/30/33 144A Corp</t>
        </is>
      </c>
      <c r="D728" t="inlineStr">
        <is>
          <t>BNKB8Q5</t>
        </is>
      </c>
      <c r="E728" t="inlineStr">
        <is>
          <t>US24665FAE25</t>
        </is>
      </c>
      <c r="F728" t="inlineStr">
        <is>
          <t>24665FAE2</t>
        </is>
      </c>
      <c r="G728" s="11" t="n">
        <v>1850000</v>
      </c>
      <c r="H728" s="11" t="n">
        <v>102.5658</v>
      </c>
      <c r="I728" s="12" t="n">
        <v>1897467.3</v>
      </c>
      <c r="J728" s="13" t="n">
        <v>0.01238755</v>
      </c>
      <c r="K728" s="14" t="n">
        <v>153149199.4448623</v>
      </c>
      <c r="L728" s="15" t="n">
        <v>6000001</v>
      </c>
      <c r="M728" s="16" t="n">
        <v>25.52486232</v>
      </c>
      <c r="N728" s="17">
        <f>_xlfn.IF(ISNUMBER(BDP($C728, "DELTA_MID")),BDP($C728, "DELTA_MID")," ")</f>
        <v/>
      </c>
      <c r="O728" s="17">
        <f>_xlfn.IF(ISNUMBER(N728),BDP($C728, "OPT_UNDL_TICKER"),"")</f>
        <v/>
      </c>
      <c r="P728" s="18">
        <f>_xlfn.IF(ISNUMBER(N728),BDP($C728, "OPT_UNDL_PX")," ")</f>
        <v/>
      </c>
      <c r="Q728" s="17">
        <f>_xlfn.IF(ISNUMBER(N728),+G728*BDP($C728, "PX_POS_MULT_FACTOR")*P728/K728," ")</f>
        <v/>
      </c>
      <c r="R728" s="18">
        <f>_xlfn.IF(OR($A728="TUA",$A728="TYA"),"",IF(ISNUMBER(BDP($C728,"DUR_ADJ_OAS_MID")),BDP($C728,"DUR_ADJ_OAS_MID"),IF(ISNUMBER(BDP($E728&amp;" ISIN","DUR_ADJ_OAS_MID")),BDP($E728&amp;" ISIN","DUR_ADJ_OAS_MID")," ")))</f>
        <v/>
      </c>
      <c r="S728" s="17">
        <f>_xlfn.IF(ISNUMBER(N728),Q728*N728,IF(ISNUMBER(R728),J728*R728," "))</f>
        <v/>
      </c>
      <c r="T728" t="inlineStr">
        <is>
          <t>24665FAE2</t>
        </is>
      </c>
      <c r="U728" t="inlineStr">
        <is>
          <t>Bond</t>
        </is>
      </c>
      <c r="AG728" s="16" t="n">
        <v>25.52922401</v>
      </c>
    </row>
    <row r="729">
      <c r="A729" t="inlineStr">
        <is>
          <t>KNRG</t>
        </is>
      </c>
      <c r="B729" t="inlineStr">
        <is>
          <t>ENBCN V7.625 01/15/83 Corp</t>
        </is>
      </c>
      <c r="C729" t="inlineStr">
        <is>
          <t>ENBCN V7.625 01/15/83 Corp</t>
        </is>
      </c>
      <c r="D729" t="inlineStr">
        <is>
          <t>BMGBHY3</t>
        </is>
      </c>
      <c r="E729" t="inlineStr">
        <is>
          <t>US29250NBP96</t>
        </is>
      </c>
      <c r="F729" t="inlineStr">
        <is>
          <t>29250NBP9</t>
        </is>
      </c>
      <c r="G729" s="11" t="n">
        <v>3695000</v>
      </c>
      <c r="H729" s="11" t="n">
        <v>106.9485</v>
      </c>
      <c r="I729" s="12" t="n">
        <v>3951747.08</v>
      </c>
      <c r="J729" s="13" t="n">
        <v>0.02579884</v>
      </c>
      <c r="K729" s="14" t="n">
        <v>153149199.4448623</v>
      </c>
      <c r="L729" s="15" t="n">
        <v>6000001</v>
      </c>
      <c r="M729" s="16" t="n">
        <v>25.52486232</v>
      </c>
      <c r="N729" s="17">
        <f>_xlfn.IF(ISNUMBER(BDP($C729, "DELTA_MID")),BDP($C729, "DELTA_MID")," ")</f>
        <v/>
      </c>
      <c r="O729" s="17">
        <f>_xlfn.IF(ISNUMBER(N729),BDP($C729, "OPT_UNDL_TICKER"),"")</f>
        <v/>
      </c>
      <c r="P729" s="18">
        <f>_xlfn.IF(ISNUMBER(N729),BDP($C729, "OPT_UNDL_PX")," ")</f>
        <v/>
      </c>
      <c r="Q729" s="17">
        <f>_xlfn.IF(ISNUMBER(N729),+G729*BDP($C729, "PX_POS_MULT_FACTOR")*P729/K729," ")</f>
        <v/>
      </c>
      <c r="R729" s="18">
        <f>_xlfn.IF(OR($A729="TUA",$A729="TYA"),"",IF(ISNUMBER(BDP($C729,"DUR_ADJ_OAS_MID")),BDP($C729,"DUR_ADJ_OAS_MID"),IF(ISNUMBER(BDP($E729&amp;" ISIN","DUR_ADJ_OAS_MID")),BDP($E729&amp;" ISIN","DUR_ADJ_OAS_MID")," ")))</f>
        <v/>
      </c>
      <c r="S729" s="17">
        <f>_xlfn.IF(ISNUMBER(N729),Q729*N729,IF(ISNUMBER(R729),J729*R729," "))</f>
        <v/>
      </c>
      <c r="T729" t="inlineStr">
        <is>
          <t>29250NBP9</t>
        </is>
      </c>
      <c r="U729" t="inlineStr">
        <is>
          <t>Bond</t>
        </is>
      </c>
      <c r="AG729" s="16" t="n">
        <v>25.52922401</v>
      </c>
    </row>
    <row r="730">
      <c r="A730" t="inlineStr">
        <is>
          <t>KNRG</t>
        </is>
      </c>
      <c r="B730" t="inlineStr">
        <is>
          <t>ENBCN V8.5 01/15/84 Corp</t>
        </is>
      </c>
      <c r="C730" t="inlineStr">
        <is>
          <t>ENBCN V8.5 01/15/84 Corp</t>
        </is>
      </c>
      <c r="D730" t="inlineStr">
        <is>
          <t>BKPJR88</t>
        </is>
      </c>
      <c r="E730" t="inlineStr">
        <is>
          <t>US29250NBT19</t>
        </is>
      </c>
      <c r="F730" t="inlineStr">
        <is>
          <t>29250NBT1</t>
        </is>
      </c>
      <c r="G730" s="11" t="n">
        <v>5030000</v>
      </c>
      <c r="H730" s="11" t="n">
        <v>112.0908</v>
      </c>
      <c r="I730" s="12" t="n">
        <v>5638167.24</v>
      </c>
      <c r="J730" s="13" t="n">
        <v>0.03680858</v>
      </c>
      <c r="K730" s="14" t="n">
        <v>153149199.4448623</v>
      </c>
      <c r="L730" s="15" t="n">
        <v>6000001</v>
      </c>
      <c r="M730" s="16" t="n">
        <v>25.52486232</v>
      </c>
      <c r="N730" s="17">
        <f>_xlfn.IF(ISNUMBER(BDP($C730, "DELTA_MID")),BDP($C730, "DELTA_MID")," ")</f>
        <v/>
      </c>
      <c r="O730" s="17">
        <f>_xlfn.IF(ISNUMBER(N730),BDP($C730, "OPT_UNDL_TICKER"),"")</f>
        <v/>
      </c>
      <c r="P730" s="18">
        <f>_xlfn.IF(ISNUMBER(N730),BDP($C730, "OPT_UNDL_PX")," ")</f>
        <v/>
      </c>
      <c r="Q730" s="17">
        <f>_xlfn.IF(ISNUMBER(N730),+G730*BDP($C730, "PX_POS_MULT_FACTOR")*P730/K730," ")</f>
        <v/>
      </c>
      <c r="R730" s="18">
        <f>_xlfn.IF(OR($A730="TUA",$A730="TYA"),"",IF(ISNUMBER(BDP($C730,"DUR_ADJ_OAS_MID")),BDP($C730,"DUR_ADJ_OAS_MID"),IF(ISNUMBER(BDP($E730&amp;" ISIN","DUR_ADJ_OAS_MID")),BDP($E730&amp;" ISIN","DUR_ADJ_OAS_MID")," ")))</f>
        <v/>
      </c>
      <c r="S730" s="17">
        <f>_xlfn.IF(ISNUMBER(N730),Q730*N730,IF(ISNUMBER(R730),J730*R730," "))</f>
        <v/>
      </c>
      <c r="T730" t="inlineStr">
        <is>
          <t>29250NBT1</t>
        </is>
      </c>
      <c r="U730" t="inlineStr">
        <is>
          <t>Bond</t>
        </is>
      </c>
      <c r="AG730" s="16" t="n">
        <v>25.52922401</v>
      </c>
    </row>
    <row r="731">
      <c r="A731" t="inlineStr">
        <is>
          <t>KNRG</t>
        </is>
      </c>
      <c r="B731" t="inlineStr">
        <is>
          <t>ET V6.7 01/15/57 Corp</t>
        </is>
      </c>
      <c r="C731" t="inlineStr">
        <is>
          <t>ET V6.7 01/15/57 Corp</t>
        </is>
      </c>
      <c r="D731" t="inlineStr">
        <is>
          <t>BXM2VF6</t>
        </is>
      </c>
      <c r="E731" t="inlineStr">
        <is>
          <t>US29273VBN91</t>
        </is>
      </c>
      <c r="F731" t="inlineStr">
        <is>
          <t>29273VBN9</t>
        </is>
      </c>
      <c r="G731" s="11" t="n">
        <v>2500000</v>
      </c>
      <c r="H731" s="11" t="n">
        <v>98.0217</v>
      </c>
      <c r="I731" s="12" t="n">
        <v>2450542.5</v>
      </c>
      <c r="J731" s="13" t="n">
        <v>0.01599828</v>
      </c>
      <c r="K731" s="14" t="n">
        <v>153149199.4448623</v>
      </c>
      <c r="L731" s="15" t="n">
        <v>6000001</v>
      </c>
      <c r="M731" s="16" t="n">
        <v>25.52486232</v>
      </c>
      <c r="N731" s="17">
        <f>_xlfn.IF(ISNUMBER(BDP($C731, "DELTA_MID")),BDP($C731, "DELTA_MID")," ")</f>
        <v/>
      </c>
      <c r="O731" s="17">
        <f>_xlfn.IF(ISNUMBER(N731),BDP($C731, "OPT_UNDL_TICKER"),"")</f>
        <v/>
      </c>
      <c r="P731" s="18">
        <f>_xlfn.IF(ISNUMBER(N731),BDP($C731, "OPT_UNDL_PX")," ")</f>
        <v/>
      </c>
      <c r="Q731" s="17">
        <f>_xlfn.IF(ISNUMBER(N731),+G731*BDP($C731, "PX_POS_MULT_FACTOR")*P731/K731," ")</f>
        <v/>
      </c>
      <c r="R731" s="18">
        <f>_xlfn.IF(OR($A731="TUA",$A731="TYA"),"",IF(ISNUMBER(BDP($C731,"DUR_ADJ_OAS_MID")),BDP($C731,"DUR_ADJ_OAS_MID"),IF(ISNUMBER(BDP($E731&amp;" ISIN","DUR_ADJ_OAS_MID")),BDP($E731&amp;" ISIN","DUR_ADJ_OAS_MID")," ")))</f>
        <v/>
      </c>
      <c r="S731" s="17">
        <f>_xlfn.IF(ISNUMBER(N731),Q731*N731,IF(ISNUMBER(R731),J731*R731," "))</f>
        <v/>
      </c>
      <c r="T731" t="inlineStr">
        <is>
          <t>29273VBN9</t>
        </is>
      </c>
      <c r="U731" t="inlineStr">
        <is>
          <t>Bond</t>
        </is>
      </c>
      <c r="AG731" s="16" t="n">
        <v>25.52922401</v>
      </c>
    </row>
    <row r="732">
      <c r="A732" t="inlineStr">
        <is>
          <t>KNRG</t>
        </is>
      </c>
      <c r="B732" t="inlineStr">
        <is>
          <t>ET V7.125 PERP G Corp</t>
        </is>
      </c>
      <c r="C732" t="inlineStr">
        <is>
          <t>ET V7.125 PERP G Corp</t>
        </is>
      </c>
      <c r="D732" t="inlineStr">
        <is>
          <t>BMHR7W8</t>
        </is>
      </c>
      <c r="E732" t="inlineStr">
        <is>
          <t>US29273VAM28</t>
        </is>
      </c>
      <c r="F732" t="inlineStr">
        <is>
          <t>29273VAM2</t>
        </is>
      </c>
      <c r="G732" s="11" t="n">
        <v>8985000</v>
      </c>
      <c r="H732" s="11" t="n">
        <v>102.3482</v>
      </c>
      <c r="I732" s="12" t="n">
        <v>9195985.77</v>
      </c>
      <c r="J732" s="13" t="n">
        <v>0.06003567</v>
      </c>
      <c r="K732" s="14" t="n">
        <v>153149199.4448623</v>
      </c>
      <c r="L732" s="15" t="n">
        <v>6000001</v>
      </c>
      <c r="M732" s="16" t="n">
        <v>25.52486232</v>
      </c>
      <c r="N732" s="17">
        <f>_xlfn.IF(ISNUMBER(BDP($C732, "DELTA_MID")),BDP($C732, "DELTA_MID")," ")</f>
        <v/>
      </c>
      <c r="O732" s="17">
        <f>_xlfn.IF(ISNUMBER(N732),BDP($C732, "OPT_UNDL_TICKER"),"")</f>
        <v/>
      </c>
      <c r="P732" s="18">
        <f>_xlfn.IF(ISNUMBER(N732),BDP($C732, "OPT_UNDL_PX")," ")</f>
        <v/>
      </c>
      <c r="Q732" s="17">
        <f>_xlfn.IF(ISNUMBER(N732),+G732*BDP($C732, "PX_POS_MULT_FACTOR")*P732/K732," ")</f>
        <v/>
      </c>
      <c r="R732" s="18">
        <f>_xlfn.IF(OR($A732="TUA",$A732="TYA"),"",IF(ISNUMBER(BDP($C732,"DUR_ADJ_OAS_MID")),BDP($C732,"DUR_ADJ_OAS_MID"),IF(ISNUMBER(BDP($E732&amp;" ISIN","DUR_ADJ_OAS_MID")),BDP($E732&amp;" ISIN","DUR_ADJ_OAS_MID")," ")))</f>
        <v/>
      </c>
      <c r="S732" s="17">
        <f>_xlfn.IF(ISNUMBER(N732),Q732*N732,IF(ISNUMBER(R732),J732*R732," "))</f>
        <v/>
      </c>
      <c r="T732" t="inlineStr">
        <is>
          <t>29273VAM2</t>
        </is>
      </c>
      <c r="U732" t="inlineStr">
        <is>
          <t>Bond</t>
        </is>
      </c>
      <c r="AG732" s="16" t="n">
        <v>25.52922401</v>
      </c>
    </row>
    <row r="733">
      <c r="A733" t="inlineStr">
        <is>
          <t>KNRG</t>
        </is>
      </c>
      <c r="B733" t="inlineStr">
        <is>
          <t>ETR V7.125 12/01/54 Corp</t>
        </is>
      </c>
      <c r="C733" t="inlineStr">
        <is>
          <t>ETR V7.125 12/01/54 Corp</t>
        </is>
      </c>
      <c r="D733" t="inlineStr">
        <is>
          <t>BT02B50</t>
        </is>
      </c>
      <c r="E733" t="inlineStr">
        <is>
          <t>US29364GAQ64</t>
        </is>
      </c>
      <c r="F733" t="inlineStr">
        <is>
          <t>29364GAQ6</t>
        </is>
      </c>
      <c r="G733" s="11" t="n">
        <v>3650000</v>
      </c>
      <c r="H733" s="11" t="n">
        <v>102.3438</v>
      </c>
      <c r="I733" s="12" t="n">
        <v>3735548.7</v>
      </c>
      <c r="J733" s="13" t="n">
        <v>0.0243874</v>
      </c>
      <c r="K733" s="14" t="n">
        <v>153149199.4448623</v>
      </c>
      <c r="L733" s="15" t="n">
        <v>6000001</v>
      </c>
      <c r="M733" s="16" t="n">
        <v>25.52486232</v>
      </c>
      <c r="N733" s="17">
        <f>_xlfn.IF(ISNUMBER(BDP($C733, "DELTA_MID")),BDP($C733, "DELTA_MID")," ")</f>
        <v/>
      </c>
      <c r="O733" s="17">
        <f>_xlfn.IF(ISNUMBER(N733),BDP($C733, "OPT_UNDL_TICKER"),"")</f>
        <v/>
      </c>
      <c r="P733" s="18">
        <f>_xlfn.IF(ISNUMBER(N733),BDP($C733, "OPT_UNDL_PX")," ")</f>
        <v/>
      </c>
      <c r="Q733" s="17">
        <f>_xlfn.IF(ISNUMBER(N733),+G733*BDP($C733, "PX_POS_MULT_FACTOR")*P733/K733," ")</f>
        <v/>
      </c>
      <c r="R733" s="18">
        <f>_xlfn.IF(OR($A733="TUA",$A733="TYA"),"",IF(ISNUMBER(BDP($C733,"DUR_ADJ_OAS_MID")),BDP($C733,"DUR_ADJ_OAS_MID"),IF(ISNUMBER(BDP($E733&amp;" ISIN","DUR_ADJ_OAS_MID")),BDP($E733&amp;" ISIN","DUR_ADJ_OAS_MID")," ")))</f>
        <v/>
      </c>
      <c r="S733" s="17">
        <f>_xlfn.IF(ISNUMBER(N733),Q733*N733,IF(ISNUMBER(R733),J733*R733," "))</f>
        <v/>
      </c>
      <c r="T733" t="inlineStr">
        <is>
          <t>29364GAQ6</t>
        </is>
      </c>
      <c r="U733" t="inlineStr">
        <is>
          <t>Bond</t>
        </is>
      </c>
      <c r="AG733" s="16" t="n">
        <v>25.52922401</v>
      </c>
    </row>
    <row r="734">
      <c r="A734" t="inlineStr">
        <is>
          <t>KNRG</t>
        </is>
      </c>
      <c r="B734" t="inlineStr">
        <is>
          <t>KGS 6.75 10/01/35 144A Corp</t>
        </is>
      </c>
      <c r="C734" t="inlineStr">
        <is>
          <t>KGS 6.75 10/01/35 144A Corp</t>
        </is>
      </c>
      <c r="D734" t="inlineStr">
        <is>
          <t>BT6M1G5</t>
        </is>
      </c>
      <c r="E734" t="inlineStr">
        <is>
          <t>US50012LAE48</t>
        </is>
      </c>
      <c r="F734" t="inlineStr">
        <is>
          <t>50012LAE4</t>
        </is>
      </c>
      <c r="G734" s="11" t="n">
        <v>4235000</v>
      </c>
      <c r="H734" s="11" t="n">
        <v>100.9712</v>
      </c>
      <c r="I734" s="12" t="n">
        <v>4276130.32</v>
      </c>
      <c r="J734" s="13" t="n">
        <v>0.02791657</v>
      </c>
      <c r="K734" s="14" t="n">
        <v>153149199.4448623</v>
      </c>
      <c r="L734" s="15" t="n">
        <v>6000001</v>
      </c>
      <c r="M734" s="16" t="n">
        <v>25.52486232</v>
      </c>
      <c r="N734" s="17">
        <f>_xlfn.IF(ISNUMBER(BDP($C734, "DELTA_MID")),BDP($C734, "DELTA_MID")," ")</f>
        <v/>
      </c>
      <c r="O734" s="17">
        <f>_xlfn.IF(ISNUMBER(N734),BDP($C734, "OPT_UNDL_TICKER"),"")</f>
        <v/>
      </c>
      <c r="P734" s="18">
        <f>_xlfn.IF(ISNUMBER(N734),BDP($C734, "OPT_UNDL_PX")," ")</f>
        <v/>
      </c>
      <c r="Q734" s="17">
        <f>_xlfn.IF(ISNUMBER(N734),+G734*BDP($C734, "PX_POS_MULT_FACTOR")*P734/K734," ")</f>
        <v/>
      </c>
      <c r="R734" s="18">
        <f>_xlfn.IF(OR($A734="TUA",$A734="TYA"),"",IF(ISNUMBER(BDP($C734,"DUR_ADJ_OAS_MID")),BDP($C734,"DUR_ADJ_OAS_MID"),IF(ISNUMBER(BDP($E734&amp;" ISIN","DUR_ADJ_OAS_MID")),BDP($E734&amp;" ISIN","DUR_ADJ_OAS_MID")," ")))</f>
        <v/>
      </c>
      <c r="S734" s="17">
        <f>_xlfn.IF(ISNUMBER(N734),Q734*N734,IF(ISNUMBER(R734),J734*R734," "))</f>
        <v/>
      </c>
      <c r="T734" t="inlineStr">
        <is>
          <t>50012LAE4</t>
        </is>
      </c>
      <c r="U734" t="inlineStr">
        <is>
          <t>Bond</t>
        </is>
      </c>
      <c r="AG734" s="16" t="n">
        <v>25.52922401</v>
      </c>
    </row>
    <row r="735">
      <c r="A735" t="inlineStr">
        <is>
          <t>KNRG</t>
        </is>
      </c>
      <c r="B735" t="inlineStr">
        <is>
          <t>KMI 6.95 01/15/38 MTN Corp</t>
        </is>
      </c>
      <c r="C735" t="inlineStr">
        <is>
          <t>KMI 6.95 01/15/38 MTN Corp</t>
        </is>
      </c>
      <c r="D735" t="inlineStr">
        <is>
          <t>B1Z54W6</t>
        </is>
      </c>
      <c r="E735" t="inlineStr">
        <is>
          <t>US494550AW68</t>
        </is>
      </c>
      <c r="F735" t="inlineStr">
        <is>
          <t>494550AW6</t>
        </is>
      </c>
      <c r="G735" s="11" t="n">
        <v>2070000</v>
      </c>
      <c r="H735" s="11" t="n">
        <v>107.453188</v>
      </c>
      <c r="I735" s="12" t="n">
        <v>2224280.99</v>
      </c>
      <c r="J735" s="13" t="n">
        <v>0.01452114</v>
      </c>
      <c r="K735" s="14" t="n">
        <v>153149199.4448623</v>
      </c>
      <c r="L735" s="15" t="n">
        <v>6000001</v>
      </c>
      <c r="M735" s="16" t="n">
        <v>25.52486232</v>
      </c>
      <c r="N735" s="17">
        <f>_xlfn.IF(ISNUMBER(BDP($C735, "DELTA_MID")),BDP($C735, "DELTA_MID")," ")</f>
        <v/>
      </c>
      <c r="O735" s="17">
        <f>_xlfn.IF(ISNUMBER(N735),BDP($C735, "OPT_UNDL_TICKER"),"")</f>
        <v/>
      </c>
      <c r="P735" s="18">
        <f>_xlfn.IF(ISNUMBER(N735),BDP($C735, "OPT_UNDL_PX")," ")</f>
        <v/>
      </c>
      <c r="Q735" s="17">
        <f>_xlfn.IF(ISNUMBER(N735),+G735*BDP($C735, "PX_POS_MULT_FACTOR")*P735/K735," ")</f>
        <v/>
      </c>
      <c r="R735" s="18">
        <f>_xlfn.IF(OR($A735="TUA",$A735="TYA"),"",IF(ISNUMBER(BDP($C735,"DUR_ADJ_OAS_MID")),BDP($C735,"DUR_ADJ_OAS_MID"),IF(ISNUMBER(BDP($E735&amp;" ISIN","DUR_ADJ_OAS_MID")),BDP($E735&amp;" ISIN","DUR_ADJ_OAS_MID")," ")))</f>
        <v/>
      </c>
      <c r="S735" s="17">
        <f>_xlfn.IF(ISNUMBER(N735),Q735*N735,IF(ISNUMBER(R735),J735*R735," "))</f>
        <v/>
      </c>
      <c r="T735" t="inlineStr">
        <is>
          <t>494550AW6</t>
        </is>
      </c>
      <c r="U735" t="inlineStr">
        <is>
          <t>Bond</t>
        </is>
      </c>
      <c r="AG735" s="16" t="n">
        <v>25.52922401</v>
      </c>
    </row>
    <row r="736">
      <c r="A736" t="inlineStr">
        <is>
          <t>KNRG</t>
        </is>
      </c>
      <c r="B736" t="inlineStr">
        <is>
          <t>NRG 7 03/15/33 144A Corp</t>
        </is>
      </c>
      <c r="C736" t="inlineStr">
        <is>
          <t>NRG 7 03/15/33 144A Corp</t>
        </is>
      </c>
      <c r="D736" t="inlineStr">
        <is>
          <t>BPH13L2</t>
        </is>
      </c>
      <c r="E736" t="inlineStr">
        <is>
          <t>US629377CT71</t>
        </is>
      </c>
      <c r="F736" t="inlineStr">
        <is>
          <t>629377CT7</t>
        </is>
      </c>
      <c r="G736" s="11" t="n">
        <v>1200000</v>
      </c>
      <c r="H736" s="11" t="n">
        <v>105.3179</v>
      </c>
      <c r="I736" s="12" t="n">
        <v>1263814.8</v>
      </c>
      <c r="J736" s="13" t="n">
        <v>0.008250769999999999</v>
      </c>
      <c r="K736" s="14" t="n">
        <v>153149199.4448623</v>
      </c>
      <c r="L736" s="15" t="n">
        <v>6000001</v>
      </c>
      <c r="M736" s="16" t="n">
        <v>25.52486232</v>
      </c>
      <c r="N736" s="17">
        <f>_xlfn.IF(ISNUMBER(BDP($C736, "DELTA_MID")),BDP($C736, "DELTA_MID")," ")</f>
        <v/>
      </c>
      <c r="O736" s="17">
        <f>_xlfn.IF(ISNUMBER(N736),BDP($C736, "OPT_UNDL_TICKER"),"")</f>
        <v/>
      </c>
      <c r="P736" s="18">
        <f>_xlfn.IF(ISNUMBER(N736),BDP($C736, "OPT_UNDL_PX")," ")</f>
        <v/>
      </c>
      <c r="Q736" s="17">
        <f>_xlfn.IF(ISNUMBER(N736),+G736*BDP($C736, "PX_POS_MULT_FACTOR")*P736/K736," ")</f>
        <v/>
      </c>
      <c r="R736" s="18">
        <f>_xlfn.IF(OR($A736="TUA",$A736="TYA"),"",IF(ISNUMBER(BDP($C736,"DUR_ADJ_OAS_MID")),BDP($C736,"DUR_ADJ_OAS_MID"),IF(ISNUMBER(BDP($E736&amp;" ISIN","DUR_ADJ_OAS_MID")),BDP($E736&amp;" ISIN","DUR_ADJ_OAS_MID")," ")))</f>
        <v/>
      </c>
      <c r="S736" s="17">
        <f>_xlfn.IF(ISNUMBER(N736),Q736*N736,IF(ISNUMBER(R736),J736*R736," "))</f>
        <v/>
      </c>
      <c r="T736" t="inlineStr">
        <is>
          <t>629377CT7</t>
        </is>
      </c>
      <c r="U736" t="inlineStr">
        <is>
          <t>Bond</t>
        </is>
      </c>
      <c r="AG736" s="16" t="n">
        <v>25.52922401</v>
      </c>
    </row>
    <row r="737">
      <c r="A737" t="inlineStr">
        <is>
          <t>KNRG</t>
        </is>
      </c>
      <c r="B737" t="inlineStr">
        <is>
          <t>NRG V10.25 PERP 144A Corp</t>
        </is>
      </c>
      <c r="C737" t="inlineStr">
        <is>
          <t>NRG V10.25 PERP 144A Corp</t>
        </is>
      </c>
      <c r="D737" t="inlineStr">
        <is>
          <t>BPH14T7</t>
        </is>
      </c>
      <c r="E737" t="inlineStr">
        <is>
          <t>US629377CU45</t>
        </is>
      </c>
      <c r="F737" t="inlineStr">
        <is>
          <t>629377CU4</t>
        </is>
      </c>
      <c r="G737" s="11" t="n">
        <v>2695000</v>
      </c>
      <c r="H737" s="11" t="n">
        <v>105.8395</v>
      </c>
      <c r="I737" s="12" t="n">
        <v>2852374.53</v>
      </c>
      <c r="J737" s="13" t="n">
        <v>0.01862163</v>
      </c>
      <c r="K737" s="14" t="n">
        <v>153149199.4448623</v>
      </c>
      <c r="L737" s="15" t="n">
        <v>6000001</v>
      </c>
      <c r="M737" s="16" t="n">
        <v>25.52486232</v>
      </c>
      <c r="N737" s="17">
        <f>_xlfn.IF(ISNUMBER(BDP($C737, "DELTA_MID")),BDP($C737, "DELTA_MID")," ")</f>
        <v/>
      </c>
      <c r="O737" s="17">
        <f>_xlfn.IF(ISNUMBER(N737),BDP($C737, "OPT_UNDL_TICKER"),"")</f>
        <v/>
      </c>
      <c r="P737" s="18">
        <f>_xlfn.IF(ISNUMBER(N737),BDP($C737, "OPT_UNDL_PX")," ")</f>
        <v/>
      </c>
      <c r="Q737" s="17">
        <f>_xlfn.IF(ISNUMBER(N737),+G737*BDP($C737, "PX_POS_MULT_FACTOR")*P737/K737," ")</f>
        <v/>
      </c>
      <c r="R737" s="18">
        <f>_xlfn.IF(OR($A737="TUA",$A737="TYA"),"",IF(ISNUMBER(BDP($C737,"DUR_ADJ_OAS_MID")),BDP($C737,"DUR_ADJ_OAS_MID"),IF(ISNUMBER(BDP($E737&amp;" ISIN","DUR_ADJ_OAS_MID")),BDP($E737&amp;" ISIN","DUR_ADJ_OAS_MID")," ")))</f>
        <v/>
      </c>
      <c r="S737" s="17">
        <f>_xlfn.IF(ISNUMBER(N737),Q737*N737,IF(ISNUMBER(R737),J737*R737," "))</f>
        <v/>
      </c>
      <c r="T737" t="inlineStr">
        <is>
          <t>629377CU4</t>
        </is>
      </c>
      <c r="U737" t="inlineStr">
        <is>
          <t>Bond</t>
        </is>
      </c>
      <c r="AG737" s="16" t="n">
        <v>25.52922401</v>
      </c>
    </row>
    <row r="738">
      <c r="A738" t="inlineStr">
        <is>
          <t>KNRG</t>
        </is>
      </c>
      <c r="B738" t="inlineStr">
        <is>
          <t>OKE 6.125 02/01/41 Corp</t>
        </is>
      </c>
      <c r="C738" t="inlineStr">
        <is>
          <t>OKE 6.125 02/01/41 Corp</t>
        </is>
      </c>
      <c r="D738" t="inlineStr">
        <is>
          <t>B4MRWJ9</t>
        </is>
      </c>
      <c r="E738" t="inlineStr">
        <is>
          <t>US68268NAG88</t>
        </is>
      </c>
      <c r="F738" t="inlineStr">
        <is>
          <t>68268NAG8</t>
        </is>
      </c>
      <c r="G738" s="11" t="n">
        <v>4608000</v>
      </c>
      <c r="H738" s="11" t="n">
        <v>99.34354500000001</v>
      </c>
      <c r="I738" s="12" t="n">
        <v>4577750.55</v>
      </c>
      <c r="J738" s="13" t="n">
        <v>0.02988568</v>
      </c>
      <c r="K738" s="14" t="n">
        <v>153149199.4448623</v>
      </c>
      <c r="L738" s="15" t="n">
        <v>6000001</v>
      </c>
      <c r="M738" s="16" t="n">
        <v>25.52486232</v>
      </c>
      <c r="N738" s="17">
        <f>_xlfn.IF(ISNUMBER(BDP($C738, "DELTA_MID")),BDP($C738, "DELTA_MID")," ")</f>
        <v/>
      </c>
      <c r="O738" s="17">
        <f>_xlfn.IF(ISNUMBER(N738),BDP($C738, "OPT_UNDL_TICKER"),"")</f>
        <v/>
      </c>
      <c r="P738" s="18">
        <f>_xlfn.IF(ISNUMBER(N738),BDP($C738, "OPT_UNDL_PX")," ")</f>
        <v/>
      </c>
      <c r="Q738" s="17">
        <f>_xlfn.IF(ISNUMBER(N738),+G738*BDP($C738, "PX_POS_MULT_FACTOR")*P738/K738," ")</f>
        <v/>
      </c>
      <c r="R738" s="18">
        <f>_xlfn.IF(OR($A738="TUA",$A738="TYA"),"",IF(ISNUMBER(BDP($C738,"DUR_ADJ_OAS_MID")),BDP($C738,"DUR_ADJ_OAS_MID"),IF(ISNUMBER(BDP($E738&amp;" ISIN","DUR_ADJ_OAS_MID")),BDP($E738&amp;" ISIN","DUR_ADJ_OAS_MID")," ")))</f>
        <v/>
      </c>
      <c r="S738" s="17">
        <f>_xlfn.IF(ISNUMBER(N738),Q738*N738,IF(ISNUMBER(R738),J738*R738," "))</f>
        <v/>
      </c>
      <c r="T738" t="inlineStr">
        <is>
          <t>68268NAG8</t>
        </is>
      </c>
      <c r="U738" t="inlineStr">
        <is>
          <t>Bond</t>
        </is>
      </c>
      <c r="AG738" s="16" t="n">
        <v>25.52922401</v>
      </c>
    </row>
    <row r="739">
      <c r="A739" t="inlineStr">
        <is>
          <t>KNRG</t>
        </is>
      </c>
      <c r="B739" t="inlineStr">
        <is>
          <t>OKE 6.25 10/15/55 Corp</t>
        </is>
      </c>
      <c r="C739" t="inlineStr">
        <is>
          <t>OKE 6.25 10/15/55 Corp</t>
        </is>
      </c>
      <c r="D739" t="inlineStr">
        <is>
          <t>BVMX7X5</t>
        </is>
      </c>
      <c r="E739" t="inlineStr">
        <is>
          <t>US682680DD20</t>
        </is>
      </c>
      <c r="F739" t="inlineStr">
        <is>
          <t>682680DD2</t>
        </is>
      </c>
      <c r="G739" s="11" t="n">
        <v>550000</v>
      </c>
      <c r="H739" s="11" t="n">
        <v>97.325515</v>
      </c>
      <c r="I739" s="12" t="n">
        <v>535290.33</v>
      </c>
      <c r="J739" s="13" t="n">
        <v>0.00349462</v>
      </c>
      <c r="K739" s="14" t="n">
        <v>153149199.4448623</v>
      </c>
      <c r="L739" s="15" t="n">
        <v>6000001</v>
      </c>
      <c r="M739" s="16" t="n">
        <v>25.52486232</v>
      </c>
      <c r="N739" s="17">
        <f>_xlfn.IF(ISNUMBER(BDP($C739, "DELTA_MID")),BDP($C739, "DELTA_MID")," ")</f>
        <v/>
      </c>
      <c r="O739" s="17">
        <f>_xlfn.IF(ISNUMBER(N739),BDP($C739, "OPT_UNDL_TICKER"),"")</f>
        <v/>
      </c>
      <c r="P739" s="18">
        <f>_xlfn.IF(ISNUMBER(N739),BDP($C739, "OPT_UNDL_PX")," ")</f>
        <v/>
      </c>
      <c r="Q739" s="17">
        <f>_xlfn.IF(ISNUMBER(N739),+G739*BDP($C739, "PX_POS_MULT_FACTOR")*P739/K739," ")</f>
        <v/>
      </c>
      <c r="R739" s="18">
        <f>_xlfn.IF(OR($A739="TUA",$A739="TYA"),"",IF(ISNUMBER(BDP($C739,"DUR_ADJ_OAS_MID")),BDP($C739,"DUR_ADJ_OAS_MID"),IF(ISNUMBER(BDP($E739&amp;" ISIN","DUR_ADJ_OAS_MID")),BDP($E739&amp;" ISIN","DUR_ADJ_OAS_MID")," ")))</f>
        <v/>
      </c>
      <c r="S739" s="17">
        <f>_xlfn.IF(ISNUMBER(N739),Q739*N739,IF(ISNUMBER(R739),J739*R739," "))</f>
        <v/>
      </c>
      <c r="T739" t="inlineStr">
        <is>
          <t>682680DD2</t>
        </is>
      </c>
      <c r="U739" t="inlineStr">
        <is>
          <t>Bond</t>
        </is>
      </c>
      <c r="AG739" s="16" t="n">
        <v>25.52922401</v>
      </c>
    </row>
    <row r="740">
      <c r="A740" t="inlineStr">
        <is>
          <t>KNRG</t>
        </is>
      </c>
      <c r="B740" t="inlineStr">
        <is>
          <t>PAA V0 PERP B Corp</t>
        </is>
      </c>
      <c r="C740" t="inlineStr">
        <is>
          <t>PAA V0 PERP B Corp</t>
        </is>
      </c>
      <c r="D740" t="inlineStr">
        <is>
          <t>BF22XZ4</t>
        </is>
      </c>
      <c r="E740" t="inlineStr">
        <is>
          <t>US726503AE55</t>
        </is>
      </c>
      <c r="F740" t="inlineStr">
        <is>
          <t>726503AE5</t>
        </is>
      </c>
      <c r="G740" s="11" t="n">
        <v>8250000</v>
      </c>
      <c r="H740" s="11" t="n">
        <v>100.2715</v>
      </c>
      <c r="I740" s="12" t="n">
        <v>8272398.75</v>
      </c>
      <c r="J740" s="13" t="n">
        <v>0.05400606</v>
      </c>
      <c r="K740" s="14" t="n">
        <v>153149199.4448623</v>
      </c>
      <c r="L740" s="15" t="n">
        <v>6000001</v>
      </c>
      <c r="M740" s="16" t="n">
        <v>25.52486232</v>
      </c>
      <c r="N740" s="17">
        <f>_xlfn.IF(ISNUMBER(BDP($C740, "DELTA_MID")),BDP($C740, "DELTA_MID")," ")</f>
        <v/>
      </c>
      <c r="O740" s="17">
        <f>_xlfn.IF(ISNUMBER(N740),BDP($C740, "OPT_UNDL_TICKER"),"")</f>
        <v/>
      </c>
      <c r="P740" s="18">
        <f>_xlfn.IF(ISNUMBER(N740),BDP($C740, "OPT_UNDL_PX")," ")</f>
        <v/>
      </c>
      <c r="Q740" s="17">
        <f>_xlfn.IF(ISNUMBER(N740),+G740*BDP($C740, "PX_POS_MULT_FACTOR")*P740/K740," ")</f>
        <v/>
      </c>
      <c r="R740" s="18">
        <f>_xlfn.IF(OR($A740="TUA",$A740="TYA"),"",IF(ISNUMBER(BDP($C740,"DUR_ADJ_OAS_MID")),BDP($C740,"DUR_ADJ_OAS_MID"),IF(ISNUMBER(BDP($E740&amp;" ISIN","DUR_ADJ_OAS_MID")),BDP($E740&amp;" ISIN","DUR_ADJ_OAS_MID")," ")))</f>
        <v/>
      </c>
      <c r="S740" s="17">
        <f>_xlfn.IF(ISNUMBER(N740),Q740*N740,IF(ISNUMBER(R740),J740*R740," "))</f>
        <v/>
      </c>
      <c r="T740" t="inlineStr">
        <is>
          <t>726503AE5</t>
        </is>
      </c>
      <c r="U740" t="inlineStr">
        <is>
          <t>Bond</t>
        </is>
      </c>
      <c r="AG740" s="16" t="n">
        <v>25.52922401</v>
      </c>
    </row>
    <row r="741">
      <c r="A741" t="inlineStr">
        <is>
          <t>KNRG</t>
        </is>
      </c>
      <c r="B741" t="inlineStr">
        <is>
          <t>PAA V7 12/15/56 B Corp</t>
        </is>
      </c>
      <c r="C741" t="inlineStr">
        <is>
          <t>PAA V7 12/15/56 B Corp</t>
        </is>
      </c>
      <c r="D741" t="inlineStr">
        <is>
          <t>C0BD062</t>
        </is>
      </c>
      <c r="E741" t="inlineStr">
        <is>
          <t>US726503AG04</t>
        </is>
      </c>
      <c r="F741" t="inlineStr">
        <is>
          <t>726503AG0</t>
        </is>
      </c>
      <c r="G741" s="11" t="n">
        <v>2625000</v>
      </c>
      <c r="H741" s="11" t="n">
        <v>100.313013</v>
      </c>
      <c r="I741" s="12" t="n">
        <v>2633216.59</v>
      </c>
      <c r="J741" s="13" t="n">
        <v>0.01719086</v>
      </c>
      <c r="K741" s="14" t="n">
        <v>153149199.4448623</v>
      </c>
      <c r="L741" s="15" t="n">
        <v>6000001</v>
      </c>
      <c r="M741" s="16" t="n">
        <v>25.52486232</v>
      </c>
      <c r="N741" s="17">
        <f>_xlfn.IF(ISNUMBER(BDP($C741, "DELTA_MID")),BDP($C741, "DELTA_MID")," ")</f>
        <v/>
      </c>
      <c r="O741" s="17">
        <f>_xlfn.IF(ISNUMBER(N741),BDP($C741, "OPT_UNDL_TICKER"),"")</f>
        <v/>
      </c>
      <c r="P741" s="18">
        <f>_xlfn.IF(ISNUMBER(N741),BDP($C741, "OPT_UNDL_PX")," ")</f>
        <v/>
      </c>
      <c r="Q741" s="17">
        <f>_xlfn.IF(ISNUMBER(N741),+G741*BDP($C741, "PX_POS_MULT_FACTOR")*P741/K741," ")</f>
        <v/>
      </c>
      <c r="R741" s="18">
        <f>_xlfn.IF(OR($A741="TUA",$A741="TYA"),"",IF(ISNUMBER(BDP($C741,"DUR_ADJ_OAS_MID")),BDP($C741,"DUR_ADJ_OAS_MID"),IF(ISNUMBER(BDP($E741&amp;" ISIN","DUR_ADJ_OAS_MID")),BDP($E741&amp;" ISIN","DUR_ADJ_OAS_MID")," ")))</f>
        <v/>
      </c>
      <c r="S741" s="17">
        <f>_xlfn.IF(ISNUMBER(N741),Q741*N741,IF(ISNUMBER(R741),J741*R741," "))</f>
        <v/>
      </c>
      <c r="T741" t="inlineStr">
        <is>
          <t>726503AG0</t>
        </is>
      </c>
      <c r="U741" t="inlineStr">
        <is>
          <t>Bond</t>
        </is>
      </c>
      <c r="AG741" s="16" t="n">
        <v>25.52922401</v>
      </c>
    </row>
    <row r="742">
      <c r="A742" t="inlineStr">
        <is>
          <t>KNRG</t>
        </is>
      </c>
      <c r="B742" t="inlineStr">
        <is>
          <t>ROCKIE 7.5 07/15/38 144A Corp</t>
        </is>
      </c>
      <c r="C742" t="inlineStr">
        <is>
          <t>ROCKIE 7.5 07/15/38 144A Corp</t>
        </is>
      </c>
      <c r="D742" t="inlineStr">
        <is>
          <t>B3B9SZ7</t>
        </is>
      </c>
      <c r="E742" t="inlineStr">
        <is>
          <t>US77340RAD98</t>
        </is>
      </c>
      <c r="F742" t="inlineStr">
        <is>
          <t>77340RAD9</t>
        </is>
      </c>
      <c r="G742" s="11" t="n">
        <v>4198000</v>
      </c>
      <c r="H742" s="11" t="n">
        <v>104.8394</v>
      </c>
      <c r="I742" s="12" t="n">
        <v>4401158.01</v>
      </c>
      <c r="J742" s="13" t="n">
        <v>0.0287328</v>
      </c>
      <c r="K742" s="14" t="n">
        <v>153149199.4448623</v>
      </c>
      <c r="L742" s="15" t="n">
        <v>6000001</v>
      </c>
      <c r="M742" s="16" t="n">
        <v>25.52486232</v>
      </c>
      <c r="N742" s="17">
        <f>_xlfn.IF(ISNUMBER(BDP($C742, "DELTA_MID")),BDP($C742, "DELTA_MID")," ")</f>
        <v/>
      </c>
      <c r="O742" s="17">
        <f>_xlfn.IF(ISNUMBER(N742),BDP($C742, "OPT_UNDL_TICKER"),"")</f>
        <v/>
      </c>
      <c r="P742" s="18">
        <f>_xlfn.IF(ISNUMBER(N742),BDP($C742, "OPT_UNDL_PX")," ")</f>
        <v/>
      </c>
      <c r="Q742" s="17">
        <f>_xlfn.IF(ISNUMBER(N742),+G742*BDP($C742, "PX_POS_MULT_FACTOR")*P742/K742," ")</f>
        <v/>
      </c>
      <c r="R742" s="18">
        <f>_xlfn.IF(OR($A742="TUA",$A742="TYA"),"",IF(ISNUMBER(BDP($C742,"DUR_ADJ_OAS_MID")),BDP($C742,"DUR_ADJ_OAS_MID"),IF(ISNUMBER(BDP($E742&amp;" ISIN","DUR_ADJ_OAS_MID")),BDP($E742&amp;" ISIN","DUR_ADJ_OAS_MID")," ")))</f>
        <v/>
      </c>
      <c r="S742" s="17">
        <f>_xlfn.IF(ISNUMBER(N742),Q742*N742,IF(ISNUMBER(R742),J742*R742," "))</f>
        <v/>
      </c>
      <c r="T742" t="inlineStr">
        <is>
          <t>77340RAD9</t>
        </is>
      </c>
      <c r="U742" t="inlineStr">
        <is>
          <t>Bond</t>
        </is>
      </c>
      <c r="AG742" s="16" t="n">
        <v>25.52922401</v>
      </c>
    </row>
    <row r="743">
      <c r="A743" t="inlineStr">
        <is>
          <t>KNRG</t>
        </is>
      </c>
      <c r="B743" t="inlineStr">
        <is>
          <t>SOBOCN V7.5 03/01/55 Corp</t>
        </is>
      </c>
      <c r="C743" t="inlineStr">
        <is>
          <t>SOBOCN V7.5 03/01/55 Corp</t>
        </is>
      </c>
      <c r="D743" t="inlineStr">
        <is>
          <t>BNYHTC2</t>
        </is>
      </c>
      <c r="E743" t="inlineStr">
        <is>
          <t>US836720AJ13</t>
        </is>
      </c>
      <c r="F743" t="inlineStr">
        <is>
          <t>836720AJ1</t>
        </is>
      </c>
      <c r="G743" s="11" t="n">
        <v>5530000</v>
      </c>
      <c r="H743" s="11" t="n">
        <v>104.3428</v>
      </c>
      <c r="I743" s="12" t="n">
        <v>5770156.84</v>
      </c>
      <c r="J743" s="13" t="n">
        <v>0.03767027</v>
      </c>
      <c r="K743" s="14" t="n">
        <v>153149199.4448623</v>
      </c>
      <c r="L743" s="15" t="n">
        <v>6000001</v>
      </c>
      <c r="M743" s="16" t="n">
        <v>25.52486232</v>
      </c>
      <c r="N743" s="17">
        <f>_xlfn.IF(ISNUMBER(BDP($C743, "DELTA_MID")),BDP($C743, "DELTA_MID")," ")</f>
        <v/>
      </c>
      <c r="O743" s="17">
        <f>_xlfn.IF(ISNUMBER(N743),BDP($C743, "OPT_UNDL_TICKER"),"")</f>
        <v/>
      </c>
      <c r="P743" s="18">
        <f>_xlfn.IF(ISNUMBER(N743),BDP($C743, "OPT_UNDL_PX")," ")</f>
        <v/>
      </c>
      <c r="Q743" s="17">
        <f>_xlfn.IF(ISNUMBER(N743),+G743*BDP($C743, "PX_POS_MULT_FACTOR")*P743/K743," ")</f>
        <v/>
      </c>
      <c r="R743" s="18">
        <f>_xlfn.IF(OR($A743="TUA",$A743="TYA"),"",IF(ISNUMBER(BDP($C743,"DUR_ADJ_OAS_MID")),BDP($C743,"DUR_ADJ_OAS_MID"),IF(ISNUMBER(BDP($E743&amp;" ISIN","DUR_ADJ_OAS_MID")),BDP($E743&amp;" ISIN","DUR_ADJ_OAS_MID")," ")))</f>
        <v/>
      </c>
      <c r="S743" s="17">
        <f>_xlfn.IF(ISNUMBER(N743),Q743*N743,IF(ISNUMBER(R743),J743*R743," "))</f>
        <v/>
      </c>
      <c r="T743" t="inlineStr">
        <is>
          <t>836720AJ1</t>
        </is>
      </c>
      <c r="U743" t="inlineStr">
        <is>
          <t>Bond</t>
        </is>
      </c>
      <c r="AG743" s="16" t="n">
        <v>25.52922401</v>
      </c>
    </row>
    <row r="744">
      <c r="A744" t="inlineStr">
        <is>
          <t>KNRG</t>
        </is>
      </c>
      <c r="B744" t="inlineStr">
        <is>
          <t>SOBOCN V7.625 03/01/55 Corp</t>
        </is>
      </c>
      <c r="C744" t="inlineStr">
        <is>
          <t>SOBOCN V7.625 03/01/55 Corp</t>
        </is>
      </c>
      <c r="D744" t="inlineStr">
        <is>
          <t>BNYFQ69</t>
        </is>
      </c>
      <c r="E744" t="inlineStr">
        <is>
          <t>US836720AG73</t>
        </is>
      </c>
      <c r="F744" t="inlineStr">
        <is>
          <t>836720AG7</t>
        </is>
      </c>
      <c r="G744" s="11" t="n">
        <v>175000</v>
      </c>
      <c r="H744" s="11" t="n">
        <v>103.5026</v>
      </c>
      <c r="I744" s="12" t="n">
        <v>181129.55</v>
      </c>
      <c r="J744" s="13" t="n">
        <v>0.0011825</v>
      </c>
      <c r="K744" s="14" t="n">
        <v>153149199.4448623</v>
      </c>
      <c r="L744" s="15" t="n">
        <v>6000001</v>
      </c>
      <c r="M744" s="16" t="n">
        <v>25.52486232</v>
      </c>
      <c r="N744" s="17">
        <f>_xlfn.IF(ISNUMBER(BDP($C744, "DELTA_MID")),BDP($C744, "DELTA_MID")," ")</f>
        <v/>
      </c>
      <c r="O744" s="17">
        <f>_xlfn.IF(ISNUMBER(N744),BDP($C744, "OPT_UNDL_TICKER"),"")</f>
        <v/>
      </c>
      <c r="P744" s="18">
        <f>_xlfn.IF(ISNUMBER(N744),BDP($C744, "OPT_UNDL_PX")," ")</f>
        <v/>
      </c>
      <c r="Q744" s="17">
        <f>_xlfn.IF(ISNUMBER(N744),+G744*BDP($C744, "PX_POS_MULT_FACTOR")*P744/K744," ")</f>
        <v/>
      </c>
      <c r="R744" s="18">
        <f>_xlfn.IF(OR($A744="TUA",$A744="TYA"),"",IF(ISNUMBER(BDP($C744,"DUR_ADJ_OAS_MID")),BDP($C744,"DUR_ADJ_OAS_MID"),IF(ISNUMBER(BDP($E744&amp;" ISIN","DUR_ADJ_OAS_MID")),BDP($E744&amp;" ISIN","DUR_ADJ_OAS_MID")," ")))</f>
        <v/>
      </c>
      <c r="S744" s="17">
        <f>_xlfn.IF(ISNUMBER(N744),Q744*N744,IF(ISNUMBER(R744),J744*R744," "))</f>
        <v/>
      </c>
      <c r="T744" t="inlineStr">
        <is>
          <t>836720AG7</t>
        </is>
      </c>
      <c r="U744" t="inlineStr">
        <is>
          <t>Bond</t>
        </is>
      </c>
      <c r="AG744" s="16" t="n">
        <v>25.52922401</v>
      </c>
    </row>
    <row r="745">
      <c r="A745" t="inlineStr">
        <is>
          <t>KNRG</t>
        </is>
      </c>
      <c r="B745" t="inlineStr">
        <is>
          <t>SRE V6.875 10/01/54 Corp</t>
        </is>
      </c>
      <c r="C745" t="inlineStr">
        <is>
          <t>SRE V6.875 10/01/54 Corp</t>
        </is>
      </c>
      <c r="D745" t="inlineStr">
        <is>
          <t>BSB75Y4</t>
        </is>
      </c>
      <c r="E745" t="inlineStr">
        <is>
          <t>US816851BS71</t>
        </is>
      </c>
      <c r="F745" t="inlineStr">
        <is>
          <t>816851BS7</t>
        </is>
      </c>
      <c r="G745" s="11" t="n">
        <v>4705000</v>
      </c>
      <c r="H745" s="11" t="n">
        <v>101.4723</v>
      </c>
      <c r="I745" s="12" t="n">
        <v>4774271.72</v>
      </c>
      <c r="J745" s="13" t="n">
        <v>0.03116866</v>
      </c>
      <c r="K745" s="14" t="n">
        <v>153149199.4448623</v>
      </c>
      <c r="L745" s="15" t="n">
        <v>6000001</v>
      </c>
      <c r="M745" s="16" t="n">
        <v>25.52486232</v>
      </c>
      <c r="N745" s="17">
        <f>_xlfn.IF(ISNUMBER(BDP($C745, "DELTA_MID")),BDP($C745, "DELTA_MID")," ")</f>
        <v/>
      </c>
      <c r="O745" s="17">
        <f>_xlfn.IF(ISNUMBER(N745),BDP($C745, "OPT_UNDL_TICKER"),"")</f>
        <v/>
      </c>
      <c r="P745" s="18">
        <f>_xlfn.IF(ISNUMBER(N745),BDP($C745, "OPT_UNDL_PX")," ")</f>
        <v/>
      </c>
      <c r="Q745" s="17">
        <f>_xlfn.IF(ISNUMBER(N745),+G745*BDP($C745, "PX_POS_MULT_FACTOR")*P745/K745," ")</f>
        <v/>
      </c>
      <c r="R745" s="18">
        <f>_xlfn.IF(OR($A745="TUA",$A745="TYA"),"",IF(ISNUMBER(BDP($C745,"DUR_ADJ_OAS_MID")),BDP($C745,"DUR_ADJ_OAS_MID"),IF(ISNUMBER(BDP($E745&amp;" ISIN","DUR_ADJ_OAS_MID")),BDP($E745&amp;" ISIN","DUR_ADJ_OAS_MID")," ")))</f>
        <v/>
      </c>
      <c r="S745" s="17">
        <f>_xlfn.IF(ISNUMBER(N745),Q745*N745,IF(ISNUMBER(R745),J745*R745," "))</f>
        <v/>
      </c>
      <c r="T745" t="inlineStr">
        <is>
          <t>816851BS7</t>
        </is>
      </c>
      <c r="U745" t="inlineStr">
        <is>
          <t>Bond</t>
        </is>
      </c>
      <c r="AG745" s="16" t="n">
        <v>25.52922401</v>
      </c>
    </row>
    <row r="746">
      <c r="A746" t="inlineStr">
        <is>
          <t>KNRG</t>
        </is>
      </c>
      <c r="B746" t="inlineStr">
        <is>
          <t>SUN V7.875 PERP 144A Corp</t>
        </is>
      </c>
      <c r="C746" t="inlineStr">
        <is>
          <t>SUN V7.875 PERP 144A Corp</t>
        </is>
      </c>
      <c r="D746" t="inlineStr">
        <is>
          <t>BTWSHW5</t>
        </is>
      </c>
      <c r="E746" t="inlineStr">
        <is>
          <t>US86765KAE91</t>
        </is>
      </c>
      <c r="F746" t="inlineStr">
        <is>
          <t>86765KAE9</t>
        </is>
      </c>
      <c r="G746" s="11" t="n">
        <v>6360000</v>
      </c>
      <c r="H746" s="11" t="n">
        <v>102.3101</v>
      </c>
      <c r="I746" s="12" t="n">
        <v>6506922.36</v>
      </c>
      <c r="J746" s="13" t="n">
        <v>0.04248021</v>
      </c>
      <c r="K746" s="14" t="n">
        <v>153149199.4448623</v>
      </c>
      <c r="L746" s="15" t="n">
        <v>6000001</v>
      </c>
      <c r="M746" s="16" t="n">
        <v>25.52486232</v>
      </c>
      <c r="N746" s="17">
        <f>_xlfn.IF(ISNUMBER(BDP($C746, "DELTA_MID")),BDP($C746, "DELTA_MID")," ")</f>
        <v/>
      </c>
      <c r="O746" s="17">
        <f>_xlfn.IF(ISNUMBER(N746),BDP($C746, "OPT_UNDL_TICKER"),"")</f>
        <v/>
      </c>
      <c r="P746" s="18">
        <f>_xlfn.IF(ISNUMBER(N746),BDP($C746, "OPT_UNDL_PX")," ")</f>
        <v/>
      </c>
      <c r="Q746" s="17">
        <f>_xlfn.IF(ISNUMBER(N746),+G746*BDP($C746, "PX_POS_MULT_FACTOR")*P746/K746," ")</f>
        <v/>
      </c>
      <c r="R746" s="18">
        <f>_xlfn.IF(OR($A746="TUA",$A746="TYA"),"",IF(ISNUMBER(BDP($C746,"DUR_ADJ_OAS_MID")),BDP($C746,"DUR_ADJ_OAS_MID"),IF(ISNUMBER(BDP($E746&amp;" ISIN","DUR_ADJ_OAS_MID")),BDP($E746&amp;" ISIN","DUR_ADJ_OAS_MID")," ")))</f>
        <v/>
      </c>
      <c r="S746" s="17">
        <f>_xlfn.IF(ISNUMBER(N746),Q746*N746,IF(ISNUMBER(R746),J746*R746," "))</f>
        <v/>
      </c>
      <c r="T746" t="inlineStr">
        <is>
          <t>86765KAE9</t>
        </is>
      </c>
      <c r="U746" t="inlineStr">
        <is>
          <t>Bond</t>
        </is>
      </c>
      <c r="AG746" s="16" t="n">
        <v>25.52922401</v>
      </c>
    </row>
    <row r="747">
      <c r="A747" t="inlineStr">
        <is>
          <t>KNRG</t>
        </is>
      </c>
      <c r="B747" t="inlineStr">
        <is>
          <t>TEP 6.75 03/15/34 144A Corp</t>
        </is>
      </c>
      <c r="C747" t="inlineStr">
        <is>
          <t>TEP 6.75 03/15/34 144A Corp</t>
        </is>
      </c>
      <c r="D747" t="inlineStr">
        <is>
          <t>BVZNHS7</t>
        </is>
      </c>
      <c r="E747" t="inlineStr">
        <is>
          <t>US87470LAM37</t>
        </is>
      </c>
      <c r="F747" t="inlineStr">
        <is>
          <t>87470LAM3</t>
        </is>
      </c>
      <c r="G747" s="11" t="n">
        <v>1200000</v>
      </c>
      <c r="H747" s="11" t="n">
        <v>100.3464</v>
      </c>
      <c r="I747" s="12" t="n">
        <v>1204156.8</v>
      </c>
      <c r="J747" s="13" t="n">
        <v>0.0078613</v>
      </c>
      <c r="K747" s="14" t="n">
        <v>153149199.4448623</v>
      </c>
      <c r="L747" s="15" t="n">
        <v>6000001</v>
      </c>
      <c r="M747" s="16" t="n">
        <v>25.52486232</v>
      </c>
      <c r="N747" s="17">
        <f>_xlfn.IF(ISNUMBER(BDP($C747, "DELTA_MID")),BDP($C747, "DELTA_MID")," ")</f>
        <v/>
      </c>
      <c r="O747" s="17">
        <f>_xlfn.IF(ISNUMBER(N747),BDP($C747, "OPT_UNDL_TICKER"),"")</f>
        <v/>
      </c>
      <c r="P747" s="18">
        <f>_xlfn.IF(ISNUMBER(N747),BDP($C747, "OPT_UNDL_PX")," ")</f>
        <v/>
      </c>
      <c r="Q747" s="17">
        <f>_xlfn.IF(ISNUMBER(N747),+G747*BDP($C747, "PX_POS_MULT_FACTOR")*P747/K747," ")</f>
        <v/>
      </c>
      <c r="R747" s="18">
        <f>_xlfn.IF(OR($A747="TUA",$A747="TYA"),"",IF(ISNUMBER(BDP($C747,"DUR_ADJ_OAS_MID")),BDP($C747,"DUR_ADJ_OAS_MID"),IF(ISNUMBER(BDP($E747&amp;" ISIN","DUR_ADJ_OAS_MID")),BDP($E747&amp;" ISIN","DUR_ADJ_OAS_MID")," ")))</f>
        <v/>
      </c>
      <c r="S747" s="17">
        <f>_xlfn.IF(ISNUMBER(N747),Q747*N747,IF(ISNUMBER(R747),J747*R747," "))</f>
        <v/>
      </c>
      <c r="T747" t="inlineStr">
        <is>
          <t>87470LAM3</t>
        </is>
      </c>
      <c r="U747" t="inlineStr">
        <is>
          <t>Bond</t>
        </is>
      </c>
      <c r="AG747" s="16" t="n">
        <v>25.52922401</v>
      </c>
    </row>
    <row r="748">
      <c r="A748" t="inlineStr">
        <is>
          <t>KNRG</t>
        </is>
      </c>
      <c r="B748" t="inlineStr">
        <is>
          <t>TGE 9 08/01/29 144A Corp</t>
        </is>
      </c>
      <c r="C748" t="inlineStr">
        <is>
          <t>TGE 9 08/01/29 144A Corp</t>
        </is>
      </c>
      <c r="D748" t="inlineStr">
        <is>
          <t>BQHQ916</t>
        </is>
      </c>
      <c r="E748" t="inlineStr">
        <is>
          <t>US73943NAA46</t>
        </is>
      </c>
      <c r="F748" t="inlineStr">
        <is>
          <t>73943NAA4</t>
        </is>
      </c>
      <c r="G748" s="11" t="n">
        <v>6845000</v>
      </c>
      <c r="H748" s="11" t="n">
        <v>103.2835</v>
      </c>
      <c r="I748" s="12" t="n">
        <v>7069755.58</v>
      </c>
      <c r="J748" s="13" t="n">
        <v>0.04615465</v>
      </c>
      <c r="K748" s="14" t="n">
        <v>153149199.4448623</v>
      </c>
      <c r="L748" s="15" t="n">
        <v>6000001</v>
      </c>
      <c r="M748" s="16" t="n">
        <v>25.52486232</v>
      </c>
      <c r="N748" s="17">
        <f>_xlfn.IF(ISNUMBER(BDP($C748, "DELTA_MID")),BDP($C748, "DELTA_MID")," ")</f>
        <v/>
      </c>
      <c r="O748" s="17">
        <f>_xlfn.IF(ISNUMBER(N748),BDP($C748, "OPT_UNDL_TICKER"),"")</f>
        <v/>
      </c>
      <c r="P748" s="18">
        <f>_xlfn.IF(ISNUMBER(N748),BDP($C748, "OPT_UNDL_PX")," ")</f>
        <v/>
      </c>
      <c r="Q748" s="17">
        <f>_xlfn.IF(ISNUMBER(N748),+G748*BDP($C748, "PX_POS_MULT_FACTOR")*P748/K748," ")</f>
        <v/>
      </c>
      <c r="R748" s="18">
        <f>_xlfn.IF(OR($A748="TUA",$A748="TYA"),"",IF(ISNUMBER(BDP($C748,"DUR_ADJ_OAS_MID")),BDP($C748,"DUR_ADJ_OAS_MID"),IF(ISNUMBER(BDP($E748&amp;" ISIN","DUR_ADJ_OAS_MID")),BDP($E748&amp;" ISIN","DUR_ADJ_OAS_MID")," ")))</f>
        <v/>
      </c>
      <c r="S748" s="17">
        <f>_xlfn.IF(ISNUMBER(N748),Q748*N748,IF(ISNUMBER(R748),J748*R748," "))</f>
        <v/>
      </c>
      <c r="T748" t="inlineStr">
        <is>
          <t>73943NAA4</t>
        </is>
      </c>
      <c r="U748" t="inlineStr">
        <is>
          <t>Bond</t>
        </is>
      </c>
      <c r="AG748" s="16" t="n">
        <v>25.52922401</v>
      </c>
    </row>
    <row r="749">
      <c r="A749" t="inlineStr">
        <is>
          <t>KNRG</t>
        </is>
      </c>
      <c r="B749" t="inlineStr">
        <is>
          <t>TRGP 6.5 02/15/53 Corp</t>
        </is>
      </c>
      <c r="C749" t="inlineStr">
        <is>
          <t>TRGP 6.5 02/15/53 Corp</t>
        </is>
      </c>
      <c r="D749" t="inlineStr">
        <is>
          <t>BNNM0G9</t>
        </is>
      </c>
      <c r="E749" t="inlineStr">
        <is>
          <t>US87612GAD34</t>
        </is>
      </c>
      <c r="F749" t="inlineStr">
        <is>
          <t>87612GAD3</t>
        </is>
      </c>
      <c r="G749" s="11" t="n">
        <v>1750000</v>
      </c>
      <c r="H749" s="11" t="n">
        <v>99.80729100000001</v>
      </c>
      <c r="I749" s="12" t="n">
        <v>1746627.59</v>
      </c>
      <c r="J749" s="13" t="n">
        <v>0.0114028</v>
      </c>
      <c r="K749" s="14" t="n">
        <v>153149199.4448623</v>
      </c>
      <c r="L749" s="15" t="n">
        <v>6000001</v>
      </c>
      <c r="M749" s="16" t="n">
        <v>25.52486232</v>
      </c>
      <c r="N749" s="17">
        <f>_xlfn.IF(ISNUMBER(BDP($C749, "DELTA_MID")),BDP($C749, "DELTA_MID")," ")</f>
        <v/>
      </c>
      <c r="O749" s="17">
        <f>_xlfn.IF(ISNUMBER(N749),BDP($C749, "OPT_UNDL_TICKER"),"")</f>
        <v/>
      </c>
      <c r="P749" s="18">
        <f>_xlfn.IF(ISNUMBER(N749),BDP($C749, "OPT_UNDL_PX")," ")</f>
        <v/>
      </c>
      <c r="Q749" s="17">
        <f>_xlfn.IF(ISNUMBER(N749),+G749*BDP($C749, "PX_POS_MULT_FACTOR")*P749/K749," ")</f>
        <v/>
      </c>
      <c r="R749" s="18">
        <f>_xlfn.IF(OR($A749="TUA",$A749="TYA"),"",IF(ISNUMBER(BDP($C749,"DUR_ADJ_OAS_MID")),BDP($C749,"DUR_ADJ_OAS_MID"),IF(ISNUMBER(BDP($E749&amp;" ISIN","DUR_ADJ_OAS_MID")),BDP($E749&amp;" ISIN","DUR_ADJ_OAS_MID")," ")))</f>
        <v/>
      </c>
      <c r="S749" s="17">
        <f>_xlfn.IF(ISNUMBER(N749),Q749*N749,IF(ISNUMBER(R749),J749*R749," "))</f>
        <v/>
      </c>
      <c r="T749" t="inlineStr">
        <is>
          <t>87612GAD3</t>
        </is>
      </c>
      <c r="U749" t="inlineStr">
        <is>
          <t>Bond</t>
        </is>
      </c>
      <c r="AG749" s="16" t="n">
        <v>25.52922401</v>
      </c>
    </row>
    <row r="750">
      <c r="A750" t="inlineStr">
        <is>
          <t>KNRG</t>
        </is>
      </c>
      <c r="B750" t="inlineStr">
        <is>
          <t>TRPCN V0 05/15/67 Corp</t>
        </is>
      </c>
      <c r="C750" t="inlineStr">
        <is>
          <t>TRPCN V0 05/15/67 Corp</t>
        </is>
      </c>
      <c r="D750" t="inlineStr">
        <is>
          <t>B1WSX43</t>
        </is>
      </c>
      <c r="E750" t="inlineStr">
        <is>
          <t>US89352HAC34</t>
        </is>
      </c>
      <c r="F750" t="inlineStr">
        <is>
          <t>89352HAC3</t>
        </is>
      </c>
      <c r="G750" s="11" t="n">
        <v>6040000</v>
      </c>
      <c r="H750" s="11" t="n">
        <v>93.231517</v>
      </c>
      <c r="I750" s="12" t="n">
        <v>5631183.63</v>
      </c>
      <c r="J750" s="13" t="n">
        <v>0.03676298</v>
      </c>
      <c r="K750" s="14" t="n">
        <v>153149199.4448623</v>
      </c>
      <c r="L750" s="15" t="n">
        <v>6000001</v>
      </c>
      <c r="M750" s="16" t="n">
        <v>25.52486232</v>
      </c>
      <c r="N750" s="17">
        <f>_xlfn.IF(ISNUMBER(BDP($C750, "DELTA_MID")),BDP($C750, "DELTA_MID")," ")</f>
        <v/>
      </c>
      <c r="O750" s="17">
        <f>_xlfn.IF(ISNUMBER(N750),BDP($C750, "OPT_UNDL_TICKER"),"")</f>
        <v/>
      </c>
      <c r="P750" s="18">
        <f>_xlfn.IF(ISNUMBER(N750),BDP($C750, "OPT_UNDL_PX")," ")</f>
        <v/>
      </c>
      <c r="Q750" s="17">
        <f>_xlfn.IF(ISNUMBER(N750),+G750*BDP($C750, "PX_POS_MULT_FACTOR")*P750/K750," ")</f>
        <v/>
      </c>
      <c r="R750" s="18">
        <f>_xlfn.IF(OR($A750="TUA",$A750="TYA"),"",IF(ISNUMBER(BDP($C750,"DUR_ADJ_OAS_MID")),BDP($C750,"DUR_ADJ_OAS_MID"),IF(ISNUMBER(BDP($E750&amp;" ISIN","DUR_ADJ_OAS_MID")),BDP($E750&amp;" ISIN","DUR_ADJ_OAS_MID")," ")))</f>
        <v/>
      </c>
      <c r="S750" s="17">
        <f>_xlfn.IF(ISNUMBER(N750),Q750*N750,IF(ISNUMBER(R750),J750*R750," "))</f>
        <v/>
      </c>
      <c r="T750" t="inlineStr">
        <is>
          <t>89352HAC3</t>
        </is>
      </c>
      <c r="U750" t="inlineStr">
        <is>
          <t>Bond</t>
        </is>
      </c>
      <c r="AG750" s="16" t="n">
        <v>25.52922401</v>
      </c>
    </row>
    <row r="751">
      <c r="A751" t="inlineStr">
        <is>
          <t>KNRG</t>
        </is>
      </c>
      <c r="B751" t="inlineStr">
        <is>
          <t>TRPCN V7 06/01/65 Corp</t>
        </is>
      </c>
      <c r="C751" t="inlineStr">
        <is>
          <t>TRPCN V7 06/01/65 Corp</t>
        </is>
      </c>
      <c r="D751" t="inlineStr">
        <is>
          <t>BTJX0L3</t>
        </is>
      </c>
      <c r="E751" t="inlineStr">
        <is>
          <t>US89352HBG39</t>
        </is>
      </c>
      <c r="F751" t="inlineStr">
        <is>
          <t>89352HBG3</t>
        </is>
      </c>
      <c r="G751" s="11" t="n">
        <v>1015000</v>
      </c>
      <c r="H751" s="11" t="n">
        <v>101.897</v>
      </c>
      <c r="I751" s="12" t="n">
        <v>1034254.55</v>
      </c>
      <c r="J751" s="13" t="n">
        <v>0.00675209</v>
      </c>
      <c r="K751" s="14" t="n">
        <v>153149199.4448623</v>
      </c>
      <c r="L751" s="15" t="n">
        <v>6000001</v>
      </c>
      <c r="M751" s="16" t="n">
        <v>25.52486232</v>
      </c>
      <c r="N751" s="17">
        <f>_xlfn.IF(ISNUMBER(BDP($C751, "DELTA_MID")),BDP($C751, "DELTA_MID")," ")</f>
        <v/>
      </c>
      <c r="O751" s="17">
        <f>_xlfn.IF(ISNUMBER(N751),BDP($C751, "OPT_UNDL_TICKER"),"")</f>
        <v/>
      </c>
      <c r="P751" s="18">
        <f>_xlfn.IF(ISNUMBER(N751),BDP($C751, "OPT_UNDL_PX")," ")</f>
        <v/>
      </c>
      <c r="Q751" s="17">
        <f>_xlfn.IF(ISNUMBER(N751),+G751*BDP($C751, "PX_POS_MULT_FACTOR")*P751/K751," ")</f>
        <v/>
      </c>
      <c r="R751" s="18">
        <f>_xlfn.IF(OR($A751="TUA",$A751="TYA"),"",IF(ISNUMBER(BDP($C751,"DUR_ADJ_OAS_MID")),BDP($C751,"DUR_ADJ_OAS_MID"),IF(ISNUMBER(BDP($E751&amp;" ISIN","DUR_ADJ_OAS_MID")),BDP($E751&amp;" ISIN","DUR_ADJ_OAS_MID")," ")))</f>
        <v/>
      </c>
      <c r="S751" s="17">
        <f>_xlfn.IF(ISNUMBER(N751),Q751*N751,IF(ISNUMBER(R751),J751*R751," "))</f>
        <v/>
      </c>
      <c r="T751" t="inlineStr">
        <is>
          <t>89352HBG3</t>
        </is>
      </c>
      <c r="U751" t="inlineStr">
        <is>
          <t>Bond</t>
        </is>
      </c>
      <c r="AG751" s="16" t="n">
        <v>25.52922401</v>
      </c>
    </row>
    <row r="752">
      <c r="A752" t="inlineStr">
        <is>
          <t>KNRG</t>
        </is>
      </c>
      <c r="B752" t="inlineStr">
        <is>
          <t>VENLNG 8.375 06/01/31 144A Corp</t>
        </is>
      </c>
      <c r="C752" t="inlineStr">
        <is>
          <t>VENLNG 8.375 06/01/31 144A Corp</t>
        </is>
      </c>
      <c r="D752" t="inlineStr">
        <is>
          <t>BRK4301</t>
        </is>
      </c>
      <c r="E752" t="inlineStr">
        <is>
          <t>US92332YAB74</t>
        </is>
      </c>
      <c r="F752" t="inlineStr">
        <is>
          <t>92332YAB7</t>
        </is>
      </c>
      <c r="G752" s="11" t="n">
        <v>850000</v>
      </c>
      <c r="H752" s="11" t="n">
        <v>103.7718</v>
      </c>
      <c r="I752" s="12" t="n">
        <v>882060.3</v>
      </c>
      <c r="J752" s="13" t="n">
        <v>0.0057585</v>
      </c>
      <c r="K752" s="14" t="n">
        <v>153149199.4448623</v>
      </c>
      <c r="L752" s="15" t="n">
        <v>6000001</v>
      </c>
      <c r="M752" s="16" t="n">
        <v>25.52486232</v>
      </c>
      <c r="N752" s="17">
        <f>_xlfn.IF(ISNUMBER(BDP($C752, "DELTA_MID")),BDP($C752, "DELTA_MID")," ")</f>
        <v/>
      </c>
      <c r="O752" s="17">
        <f>_xlfn.IF(ISNUMBER(N752),BDP($C752, "OPT_UNDL_TICKER"),"")</f>
        <v/>
      </c>
      <c r="P752" s="18">
        <f>_xlfn.IF(ISNUMBER(N752),BDP($C752, "OPT_UNDL_PX")," ")</f>
        <v/>
      </c>
      <c r="Q752" s="17">
        <f>_xlfn.IF(ISNUMBER(N752),+G752*BDP($C752, "PX_POS_MULT_FACTOR")*P752/K752," ")</f>
        <v/>
      </c>
      <c r="R752" s="18">
        <f>_xlfn.IF(OR($A752="TUA",$A752="TYA"),"",IF(ISNUMBER(BDP($C752,"DUR_ADJ_OAS_MID")),BDP($C752,"DUR_ADJ_OAS_MID"),IF(ISNUMBER(BDP($E752&amp;" ISIN","DUR_ADJ_OAS_MID")),BDP($E752&amp;" ISIN","DUR_ADJ_OAS_MID")," ")))</f>
        <v/>
      </c>
      <c r="S752" s="17">
        <f>_xlfn.IF(ISNUMBER(N752),Q752*N752,IF(ISNUMBER(R752),J752*R752," "))</f>
        <v/>
      </c>
      <c r="T752" t="inlineStr">
        <is>
          <t>92332YAB7</t>
        </is>
      </c>
      <c r="U752" t="inlineStr">
        <is>
          <t>Bond</t>
        </is>
      </c>
      <c r="AG752" s="16" t="n">
        <v>25.52922401</v>
      </c>
    </row>
    <row r="753">
      <c r="A753" t="inlineStr">
        <is>
          <t>KNRG</t>
        </is>
      </c>
      <c r="B753" t="inlineStr">
        <is>
          <t>VENLNG V9 PERP 144a Corp</t>
        </is>
      </c>
      <c r="C753" t="inlineStr">
        <is>
          <t>VENLNG V9 PERP 144a Corp</t>
        </is>
      </c>
      <c r="D753" t="inlineStr">
        <is>
          <t>BRSF3L7</t>
        </is>
      </c>
      <c r="E753" t="inlineStr">
        <is>
          <t>US92332YAF88</t>
        </is>
      </c>
      <c r="F753" t="inlineStr">
        <is>
          <t>92332YAF8</t>
        </is>
      </c>
      <c r="G753" s="11" t="n">
        <v>8025000</v>
      </c>
      <c r="H753" s="11" t="n">
        <v>102.5492</v>
      </c>
      <c r="I753" s="12" t="n">
        <v>8229573.3</v>
      </c>
      <c r="J753" s="13" t="n">
        <v>0.05372648</v>
      </c>
      <c r="K753" s="14" t="n">
        <v>153149199.4448623</v>
      </c>
      <c r="L753" s="15" t="n">
        <v>6000001</v>
      </c>
      <c r="M753" s="16" t="n">
        <v>25.52486232</v>
      </c>
      <c r="N753" s="17">
        <f>_xlfn.IF(ISNUMBER(BDP($C753, "DELTA_MID")),BDP($C753, "DELTA_MID")," ")</f>
        <v/>
      </c>
      <c r="O753" s="17">
        <f>_xlfn.IF(ISNUMBER(N753),BDP($C753, "OPT_UNDL_TICKER"),"")</f>
        <v/>
      </c>
      <c r="P753" s="18">
        <f>_xlfn.IF(ISNUMBER(N753),BDP($C753, "OPT_UNDL_PX")," ")</f>
        <v/>
      </c>
      <c r="Q753" s="17">
        <f>_xlfn.IF(ISNUMBER(N753),+G753*BDP($C753, "PX_POS_MULT_FACTOR")*P753/K753," ")</f>
        <v/>
      </c>
      <c r="R753" s="18">
        <f>_xlfn.IF(OR($A753="TUA",$A753="TYA"),"",IF(ISNUMBER(BDP($C753,"DUR_ADJ_OAS_MID")),BDP($C753,"DUR_ADJ_OAS_MID"),IF(ISNUMBER(BDP($E753&amp;" ISIN","DUR_ADJ_OAS_MID")),BDP($E753&amp;" ISIN","DUR_ADJ_OAS_MID")," ")))</f>
        <v/>
      </c>
      <c r="S753" s="17">
        <f>_xlfn.IF(ISNUMBER(N753),Q753*N753,IF(ISNUMBER(R753),J753*R753," "))</f>
        <v/>
      </c>
      <c r="T753" t="inlineStr">
        <is>
          <t>92332YAF8</t>
        </is>
      </c>
      <c r="U753" t="inlineStr">
        <is>
          <t>Bond</t>
        </is>
      </c>
      <c r="AG753" s="16" t="n">
        <v>25.52922401</v>
      </c>
    </row>
    <row r="754">
      <c r="A754" t="inlineStr">
        <is>
          <t>KNRG</t>
        </is>
      </c>
      <c r="B754" t="inlineStr">
        <is>
          <t>VST V7.25 03/15/57 B Corp</t>
        </is>
      </c>
      <c r="C754" t="inlineStr">
        <is>
          <t>VST V7.25 03/15/57 B Corp</t>
        </is>
      </c>
      <c r="D754" t="inlineStr">
        <is>
          <t>9ABWY99</t>
        </is>
      </c>
      <c r="E754" t="inlineStr">
        <is>
          <t>US92840VBF85</t>
        </is>
      </c>
      <c r="F754" t="inlineStr">
        <is>
          <t>92840VBF8</t>
        </is>
      </c>
      <c r="G754" s="11" t="n">
        <v>250000</v>
      </c>
      <c r="H754" s="11" t="n">
        <v>100.329304</v>
      </c>
      <c r="I754" s="12" t="n">
        <v>250823.26</v>
      </c>
      <c r="J754" s="13" t="n">
        <v>0.00163749</v>
      </c>
      <c r="K754" s="14" t="n">
        <v>153149199.4448623</v>
      </c>
      <c r="L754" s="15" t="n">
        <v>6000001</v>
      </c>
      <c r="M754" s="16" t="n">
        <v>25.52486232</v>
      </c>
      <c r="N754" s="17">
        <f>_xlfn.IF(ISNUMBER(BDP($C754, "DELTA_MID")),BDP($C754, "DELTA_MID")," ")</f>
        <v/>
      </c>
      <c r="O754" s="17">
        <f>_xlfn.IF(ISNUMBER(N754),BDP($C754, "OPT_UNDL_TICKER"),"")</f>
        <v/>
      </c>
      <c r="P754" s="18">
        <f>_xlfn.IF(ISNUMBER(N754),BDP($C754, "OPT_UNDL_PX")," ")</f>
        <v/>
      </c>
      <c r="Q754" s="17">
        <f>_xlfn.IF(ISNUMBER(N754),+G754*BDP($C754, "PX_POS_MULT_FACTOR")*P754/K754," ")</f>
        <v/>
      </c>
      <c r="R754" s="18">
        <f>_xlfn.IF(OR($A754="TUA",$A754="TYA"),"",IF(ISNUMBER(BDP($C754,"DUR_ADJ_OAS_MID")),BDP($C754,"DUR_ADJ_OAS_MID"),IF(ISNUMBER(BDP($E754&amp;" ISIN","DUR_ADJ_OAS_MID")),BDP($E754&amp;" ISIN","DUR_ADJ_OAS_MID")," ")))</f>
        <v/>
      </c>
      <c r="S754" s="17">
        <f>_xlfn.IF(ISNUMBER(N754),Q754*N754,IF(ISNUMBER(R754),J754*R754," "))</f>
        <v/>
      </c>
      <c r="T754" t="inlineStr">
        <is>
          <t>92840VBF8</t>
        </is>
      </c>
      <c r="U754" t="inlineStr">
        <is>
          <t>Bond</t>
        </is>
      </c>
      <c r="AG754" s="16" t="n">
        <v>25.52922401</v>
      </c>
    </row>
    <row r="755">
      <c r="A755" t="inlineStr">
        <is>
          <t>KNRG</t>
        </is>
      </c>
      <c r="B755" t="inlineStr">
        <is>
          <t>VST V8.875 PERP C Corp</t>
        </is>
      </c>
      <c r="C755" t="inlineStr">
        <is>
          <t>VST V8.875 PERP C Corp</t>
        </is>
      </c>
      <c r="D755" t="inlineStr">
        <is>
          <t>BQ69BD2</t>
        </is>
      </c>
      <c r="E755" t="inlineStr">
        <is>
          <t>US92840MAD48</t>
        </is>
      </c>
      <c r="F755" t="inlineStr">
        <is>
          <t>92840MAD4</t>
        </is>
      </c>
      <c r="G755" s="11" t="n">
        <v>2437000</v>
      </c>
      <c r="H755" s="11" t="n">
        <v>106.1328</v>
      </c>
      <c r="I755" s="12" t="n">
        <v>2586456.34</v>
      </c>
      <c r="J755" s="13" t="n">
        <v>0.01688559</v>
      </c>
      <c r="K755" s="14" t="n">
        <v>153149199.4448623</v>
      </c>
      <c r="L755" s="15" t="n">
        <v>6000001</v>
      </c>
      <c r="M755" s="16" t="n">
        <v>25.52486232</v>
      </c>
      <c r="N755" s="17">
        <f>_xlfn.IF(ISNUMBER(BDP($C755, "DELTA_MID")),BDP($C755, "DELTA_MID")," ")</f>
        <v/>
      </c>
      <c r="O755" s="17">
        <f>_xlfn.IF(ISNUMBER(N755),BDP($C755, "OPT_UNDL_TICKER"),"")</f>
        <v/>
      </c>
      <c r="P755" s="18">
        <f>_xlfn.IF(ISNUMBER(N755),BDP($C755, "OPT_UNDL_PX")," ")</f>
        <v/>
      </c>
      <c r="Q755" s="17">
        <f>_xlfn.IF(ISNUMBER(N755),+G755*BDP($C755, "PX_POS_MULT_FACTOR")*P755/K755," ")</f>
        <v/>
      </c>
      <c r="R755" s="18">
        <f>_xlfn.IF(OR($A755="TUA",$A755="TYA"),"",IF(ISNUMBER(BDP($C755,"DUR_ADJ_OAS_MID")),BDP($C755,"DUR_ADJ_OAS_MID"),IF(ISNUMBER(BDP($E755&amp;" ISIN","DUR_ADJ_OAS_MID")),BDP($E755&amp;" ISIN","DUR_ADJ_OAS_MID")," ")))</f>
        <v/>
      </c>
      <c r="S755" s="17">
        <f>_xlfn.IF(ISNUMBER(N755),Q755*N755,IF(ISNUMBER(R755),J755*R755," "))</f>
        <v/>
      </c>
      <c r="T755" t="inlineStr">
        <is>
          <t>92840MAD4</t>
        </is>
      </c>
      <c r="U755" t="inlineStr">
        <is>
          <t>Bond</t>
        </is>
      </c>
      <c r="AG755" s="16" t="n">
        <v>25.52922401</v>
      </c>
    </row>
    <row r="756">
      <c r="A756" t="inlineStr">
        <is>
          <t>KNRG</t>
        </is>
      </c>
      <c r="B756" t="inlineStr">
        <is>
          <t>WES 7.25 04/01/30 144A Corp</t>
        </is>
      </c>
      <c r="C756" t="inlineStr">
        <is>
          <t>WES 7.25 04/01/30 144A Corp</t>
        </is>
      </c>
      <c r="D756" t="inlineStr">
        <is>
          <t>BMHKPL2</t>
        </is>
      </c>
      <c r="E756" t="inlineStr">
        <is>
          <t>US04041NAA00</t>
        </is>
      </c>
      <c r="F756" t="inlineStr">
        <is>
          <t>04041NAA0</t>
        </is>
      </c>
      <c r="G756" s="11" t="n">
        <v>200000</v>
      </c>
      <c r="H756" s="11" t="n">
        <v>104.1585</v>
      </c>
      <c r="I756" s="12" t="n">
        <v>208317</v>
      </c>
      <c r="J756" s="13" t="n">
        <v>0.00135999</v>
      </c>
      <c r="K756" s="14" t="n">
        <v>153149199.4448623</v>
      </c>
      <c r="L756" s="15" t="n">
        <v>6000001</v>
      </c>
      <c r="M756" s="16" t="n">
        <v>25.52486232</v>
      </c>
      <c r="N756" s="17">
        <f>_xlfn.IF(ISNUMBER(BDP($C756, "DELTA_MID")),BDP($C756, "DELTA_MID")," ")</f>
        <v/>
      </c>
      <c r="O756" s="17">
        <f>_xlfn.IF(ISNUMBER(N756),BDP($C756, "OPT_UNDL_TICKER"),"")</f>
        <v/>
      </c>
      <c r="P756" s="18">
        <f>_xlfn.IF(ISNUMBER(N756),BDP($C756, "OPT_UNDL_PX")," ")</f>
        <v/>
      </c>
      <c r="Q756" s="17">
        <f>_xlfn.IF(ISNUMBER(N756),+G756*BDP($C756, "PX_POS_MULT_FACTOR")*P756/K756," ")</f>
        <v/>
      </c>
      <c r="R756" s="18">
        <f>_xlfn.IF(OR($A756="TUA",$A756="TYA"),"",IF(ISNUMBER(BDP($C756,"DUR_ADJ_OAS_MID")),BDP($C756,"DUR_ADJ_OAS_MID"),IF(ISNUMBER(BDP($E756&amp;" ISIN","DUR_ADJ_OAS_MID")),BDP($E756&amp;" ISIN","DUR_ADJ_OAS_MID")," ")))</f>
        <v/>
      </c>
      <c r="S756" s="17">
        <f>_xlfn.IF(ISNUMBER(N756),Q756*N756,IF(ISNUMBER(R756),J756*R756," "))</f>
        <v/>
      </c>
      <c r="T756" t="inlineStr">
        <is>
          <t>04041NAA0</t>
        </is>
      </c>
      <c r="U756" t="inlineStr">
        <is>
          <t>Bond</t>
        </is>
      </c>
      <c r="AG756" s="16" t="n">
        <v>25.52922401</v>
      </c>
    </row>
    <row r="757">
      <c r="A757" t="inlineStr">
        <is>
          <t>KNRG</t>
        </is>
      </c>
      <c r="B757" t="inlineStr">
        <is>
          <t>WMB 6.3 04/15/40 Corp</t>
        </is>
      </c>
      <c r="C757" t="inlineStr">
        <is>
          <t>WMB 6.3 04/15/40 Corp</t>
        </is>
      </c>
      <c r="D757" t="inlineStr">
        <is>
          <t>B3RZKK8</t>
        </is>
      </c>
      <c r="E757" t="inlineStr">
        <is>
          <t>US96950FAF18</t>
        </is>
      </c>
      <c r="F757" t="inlineStr">
        <is>
          <t>96950FAF1</t>
        </is>
      </c>
      <c r="G757" s="11" t="n">
        <v>800000</v>
      </c>
      <c r="H757" s="11" t="n">
        <v>101.112968</v>
      </c>
      <c r="I757" s="12" t="n">
        <v>808903.74</v>
      </c>
      <c r="J757" s="13" t="n">
        <v>0.0052809</v>
      </c>
      <c r="K757" s="14" t="n">
        <v>153149199.4448623</v>
      </c>
      <c r="L757" s="15" t="n">
        <v>6000001</v>
      </c>
      <c r="M757" s="16" t="n">
        <v>25.52486232</v>
      </c>
      <c r="N757" s="17">
        <f>_xlfn.IF(ISNUMBER(BDP($C757, "DELTA_MID")),BDP($C757, "DELTA_MID")," ")</f>
        <v/>
      </c>
      <c r="O757" s="17">
        <f>_xlfn.IF(ISNUMBER(N757),BDP($C757, "OPT_UNDL_TICKER"),"")</f>
        <v/>
      </c>
      <c r="P757" s="18">
        <f>_xlfn.IF(ISNUMBER(N757),BDP($C757, "OPT_UNDL_PX")," ")</f>
        <v/>
      </c>
      <c r="Q757" s="17">
        <f>_xlfn.IF(ISNUMBER(N757),+G757*BDP($C757, "PX_POS_MULT_FACTOR")*P757/K757," ")</f>
        <v/>
      </c>
      <c r="R757" s="18">
        <f>_xlfn.IF(OR($A757="TUA",$A757="TYA"),"",IF(ISNUMBER(BDP($C757,"DUR_ADJ_OAS_MID")),BDP($C757,"DUR_ADJ_OAS_MID"),IF(ISNUMBER(BDP($E757&amp;" ISIN","DUR_ADJ_OAS_MID")),BDP($E757&amp;" ISIN","DUR_ADJ_OAS_MID")," ")))</f>
        <v/>
      </c>
      <c r="S757" s="17">
        <f>_xlfn.IF(ISNUMBER(N757),Q757*N757,IF(ISNUMBER(R757),J757*R757," "))</f>
        <v/>
      </c>
      <c r="T757" t="inlineStr">
        <is>
          <t>96950FAF1</t>
        </is>
      </c>
      <c r="U757" t="inlineStr">
        <is>
          <t>Bond</t>
        </is>
      </c>
      <c r="AG757" s="16" t="n">
        <v>25.52922401</v>
      </c>
    </row>
    <row r="758">
      <c r="A758" t="inlineStr">
        <is>
          <t>KNRG</t>
        </is>
      </c>
      <c r="B758" t="inlineStr">
        <is>
          <t>WMB 8.75 03/15/32 Corp</t>
        </is>
      </c>
      <c r="C758" t="inlineStr">
        <is>
          <t>WMB 8.75 03/15/32 Corp</t>
        </is>
      </c>
      <c r="D758" t="inlineStr">
        <is>
          <t>2744146</t>
        </is>
      </c>
      <c r="E758" t="inlineStr">
        <is>
          <t>US969457BM15</t>
        </is>
      </c>
      <c r="F758" t="inlineStr">
        <is>
          <t>969457BM1</t>
        </is>
      </c>
      <c r="G758" s="11" t="n">
        <v>2660000</v>
      </c>
      <c r="H758" s="11" t="n">
        <v>114.673712</v>
      </c>
      <c r="I758" s="12" t="n">
        <v>3050320.74</v>
      </c>
      <c r="J758" s="13" t="n">
        <v>0.01991391</v>
      </c>
      <c r="K758" s="14" t="n">
        <v>153149199.4448623</v>
      </c>
      <c r="L758" s="15" t="n">
        <v>6000001</v>
      </c>
      <c r="M758" s="16" t="n">
        <v>25.52486232</v>
      </c>
      <c r="N758" s="17">
        <f>_xlfn.IF(ISNUMBER(BDP($C758, "DELTA_MID")),BDP($C758, "DELTA_MID")," ")</f>
        <v/>
      </c>
      <c r="O758" s="17">
        <f>_xlfn.IF(ISNUMBER(N758),BDP($C758, "OPT_UNDL_TICKER"),"")</f>
        <v/>
      </c>
      <c r="P758" s="18">
        <f>_xlfn.IF(ISNUMBER(N758),BDP($C758, "OPT_UNDL_PX")," ")</f>
        <v/>
      </c>
      <c r="Q758" s="17">
        <f>_xlfn.IF(ISNUMBER(N758),+G758*BDP($C758, "PX_POS_MULT_FACTOR")*P758/K758," ")</f>
        <v/>
      </c>
      <c r="R758" s="18">
        <f>_xlfn.IF(OR($A758="TUA",$A758="TYA"),"",IF(ISNUMBER(BDP($C758,"DUR_ADJ_OAS_MID")),BDP($C758,"DUR_ADJ_OAS_MID"),IF(ISNUMBER(BDP($E758&amp;" ISIN","DUR_ADJ_OAS_MID")),BDP($E758&amp;" ISIN","DUR_ADJ_OAS_MID")," ")))</f>
        <v/>
      </c>
      <c r="S758" s="17">
        <f>_xlfn.IF(ISNUMBER(N758),Q758*N758,IF(ISNUMBER(R758),J758*R758," "))</f>
        <v/>
      </c>
      <c r="T758" t="inlineStr">
        <is>
          <t>969457BM1</t>
        </is>
      </c>
      <c r="U758" t="inlineStr">
        <is>
          <t>Bond</t>
        </is>
      </c>
      <c r="AG758" s="16" t="n">
        <v>25.52922401</v>
      </c>
    </row>
    <row r="759">
      <c r="A759" t="inlineStr">
        <is>
          <t>KNRG</t>
        </is>
      </c>
      <c r="B759" t="inlineStr">
        <is>
          <t>FR BR HOL 10/09/30 TERM LOAN</t>
        </is>
      </c>
      <c r="C759" t="inlineStr">
        <is>
          <t>FRBRHO</t>
        </is>
      </c>
      <c r="D759" t="inlineStr">
        <is>
          <t>9AAQVB6</t>
        </is>
      </c>
      <c r="E759" t="inlineStr">
        <is>
          <t>USMM006I7GB8</t>
        </is>
      </c>
      <c r="F759" t="inlineStr">
        <is>
          <t>BL5247236</t>
        </is>
      </c>
      <c r="G759" s="11" t="n">
        <v>872428.59</v>
      </c>
      <c r="H759" s="11" t="n">
        <v>100.375</v>
      </c>
      <c r="I759" s="12" t="n">
        <v>875700.2</v>
      </c>
      <c r="J759" s="13" t="n">
        <v>0.00571698</v>
      </c>
      <c r="K759" s="14" t="n">
        <v>153149199.4448623</v>
      </c>
      <c r="L759" s="15" t="n">
        <v>6000001</v>
      </c>
      <c r="M759" s="16" t="n">
        <v>25.52486232</v>
      </c>
      <c r="N759" s="17">
        <f>_xlfn.IF(ISNUMBER(BDP($C759, "DELTA_MID")),BDP($C759, "DELTA_MID")," ")</f>
        <v/>
      </c>
      <c r="O759" s="17">
        <f>_xlfn.IF(ISNUMBER(N759),BDP($C759, "OPT_UNDL_TICKER"),"")</f>
        <v/>
      </c>
      <c r="P759" s="18">
        <f>_xlfn.IF(ISNUMBER(N759),BDP($C759, "OPT_UNDL_PX")," ")</f>
        <v/>
      </c>
      <c r="Q759" s="17">
        <f>_xlfn.IF(ISNUMBER(N759),+G759*BDP($C759, "PX_POS_MULT_FACTOR")*P759/K759," ")</f>
        <v/>
      </c>
      <c r="R759" s="18">
        <f>_xlfn.IF(OR($A759="TUA",$A759="TYA"),"",IF(ISNUMBER(BDP($C759,"DUR_ADJ_OAS_MID")),BDP($C759,"DUR_ADJ_OAS_MID"),IF(ISNUMBER(BDP($E759&amp;" ISIN","DUR_ADJ_OAS_MID")),BDP($E759&amp;" ISIN","DUR_ADJ_OAS_MID")," ")))</f>
        <v/>
      </c>
      <c r="S759" s="17">
        <f>_xlfn.IF(ISNUMBER(N759),Q759*N759,IF(ISNUMBER(R759),J759*R759," "))</f>
        <v/>
      </c>
      <c r="T759" t="inlineStr">
        <is>
          <t>BL5247236 00200</t>
        </is>
      </c>
      <c r="U759" t="inlineStr">
        <is>
          <t>Term Loan</t>
        </is>
      </c>
      <c r="AG759" s="16" t="n">
        <v>25.52922401</v>
      </c>
    </row>
    <row r="760">
      <c r="A760" t="inlineStr">
        <is>
          <t>KNRG</t>
        </is>
      </c>
      <c r="B760" t="inlineStr">
        <is>
          <t>FREEPORT LNG INVTS 01/29/33 TERM LOAN</t>
        </is>
      </c>
      <c r="F760" t="inlineStr">
        <is>
          <t>BL5473287</t>
        </is>
      </c>
      <c r="G760" s="11" t="n">
        <v>3191984.53</v>
      </c>
      <c r="H760" s="11" t="n">
        <v>100.4999</v>
      </c>
      <c r="I760" s="12" t="n">
        <v>3207944.45</v>
      </c>
      <c r="J760" s="13" t="n">
        <v>0.02094295</v>
      </c>
      <c r="K760" s="14" t="n">
        <v>153149199.4448623</v>
      </c>
      <c r="L760" s="15" t="n">
        <v>6000001</v>
      </c>
      <c r="M760" s="16" t="n">
        <v>25.52486232</v>
      </c>
      <c r="N760" s="17">
        <f>_xlfn.IF(ISNUMBER(BDP($C760, "DELTA_MID")),BDP($C760, "DELTA_MID")," ")</f>
        <v/>
      </c>
      <c r="O760" s="17">
        <f>_xlfn.IF(ISNUMBER(N760),BDP($C760, "OPT_UNDL_TICKER"),"")</f>
        <v/>
      </c>
      <c r="P760" s="18">
        <f>_xlfn.IF(ISNUMBER(N760),BDP($C760, "OPT_UNDL_PX")," ")</f>
        <v/>
      </c>
      <c r="Q760" s="17">
        <f>_xlfn.IF(ISNUMBER(N760),+G760*BDP($C760, "PX_POS_MULT_FACTOR")*P760/K760," ")</f>
        <v/>
      </c>
      <c r="R760" s="18">
        <f>_xlfn.IF(OR($A760="TUA",$A760="TYA"),"",IF(ISNUMBER(BDP($C760,"DUR_ADJ_OAS_MID")),BDP($C760,"DUR_ADJ_OAS_MID"),IF(ISNUMBER(BDP($E760&amp;" ISIN","DUR_ADJ_OAS_MID")),BDP($E760&amp;" ISIN","DUR_ADJ_OAS_MID")," ")))</f>
        <v/>
      </c>
      <c r="S760" s="17">
        <f>_xlfn.IF(ISNUMBER(N760),Q760*N760,IF(ISNUMBER(R760),J760*R760," "))</f>
        <v/>
      </c>
      <c r="T760" t="inlineStr">
        <is>
          <t>BL5473287</t>
        </is>
      </c>
      <c r="U760" t="inlineStr">
        <is>
          <t>Term Loan</t>
        </is>
      </c>
      <c r="AG760" s="16" t="n">
        <v>25.52922401</v>
      </c>
    </row>
    <row r="761">
      <c r="A761" t="inlineStr">
        <is>
          <t>KNRG</t>
        </is>
      </c>
      <c r="B761" t="inlineStr">
        <is>
          <t>FREEPORT LNG 01/29/33 TERM LOAN</t>
        </is>
      </c>
      <c r="F761" t="inlineStr">
        <is>
          <t>BL5473287</t>
        </is>
      </c>
      <c r="G761" s="11" t="n">
        <v>1994990.32</v>
      </c>
      <c r="H761" s="11" t="n">
        <v>100.4999</v>
      </c>
      <c r="I761" s="12" t="n">
        <v>2004965.27</v>
      </c>
      <c r="J761" s="13" t="n">
        <v>0.01308935</v>
      </c>
      <c r="K761" s="14" t="n">
        <v>153149199.4448623</v>
      </c>
      <c r="L761" s="15" t="n">
        <v>6000001</v>
      </c>
      <c r="M761" s="16" t="n">
        <v>25.52486232</v>
      </c>
      <c r="N761" s="17">
        <f>_xlfn.IF(ISNUMBER(BDP($C761, "DELTA_MID")),BDP($C761, "DELTA_MID")," ")</f>
        <v/>
      </c>
      <c r="O761" s="17">
        <f>_xlfn.IF(ISNUMBER(N761),BDP($C761, "OPT_UNDL_TICKER"),"")</f>
        <v/>
      </c>
      <c r="P761" s="18">
        <f>_xlfn.IF(ISNUMBER(N761),BDP($C761, "OPT_UNDL_PX")," ")</f>
        <v/>
      </c>
      <c r="Q761" s="17">
        <f>_xlfn.IF(ISNUMBER(N761),+G761*BDP($C761, "PX_POS_MULT_FACTOR")*P761/K761," ")</f>
        <v/>
      </c>
      <c r="R761" s="18">
        <f>_xlfn.IF(OR($A761="TUA",$A761="TYA"),"",IF(ISNUMBER(BDP($C761,"DUR_ADJ_OAS_MID")),BDP($C761,"DUR_ADJ_OAS_MID"),IF(ISNUMBER(BDP($E761&amp;" ISIN","DUR_ADJ_OAS_MID")),BDP($E761&amp;" ISIN","DUR_ADJ_OAS_MID")," ")))</f>
        <v/>
      </c>
      <c r="S761" s="17">
        <f>_xlfn.IF(ISNUMBER(N761),Q761*N761,IF(ISNUMBER(R761),J761*R761," "))</f>
        <v/>
      </c>
      <c r="T761" t="inlineStr">
        <is>
          <t>BL5473287 00200</t>
        </is>
      </c>
      <c r="U761" t="inlineStr">
        <is>
          <t>Term Loan</t>
        </is>
      </c>
      <c r="AG761" s="16" t="n">
        <v>25.52922401</v>
      </c>
    </row>
    <row r="762">
      <c r="A762" t="inlineStr">
        <is>
          <t>KNRG</t>
        </is>
      </c>
      <c r="B762" t="inlineStr">
        <is>
          <t>Cash</t>
        </is>
      </c>
      <c r="C762" t="inlineStr">
        <is>
          <t>Cash</t>
        </is>
      </c>
      <c r="G762" s="11" t="n">
        <v>2897592.52486235</v>
      </c>
      <c r="H762" s="11" t="n">
        <v>1</v>
      </c>
      <c r="I762" s="12" t="n">
        <v>2897592.52486235</v>
      </c>
      <c r="J762" s="13" t="n">
        <v>0.01891683</v>
      </c>
      <c r="K762" s="14" t="n">
        <v>153149199.4448623</v>
      </c>
      <c r="L762" s="15" t="n">
        <v>6000001</v>
      </c>
      <c r="M762" s="16" t="n">
        <v>25.52486232</v>
      </c>
      <c r="N762" s="17">
        <f>_xlfn.IF(ISNUMBER(BDP($C762, "DELTA_MID")),BDP($C762, "DELTA_MID")," ")</f>
        <v/>
      </c>
      <c r="O762" s="17">
        <f>_xlfn.IF(ISNUMBER(N762),BDP($C762, "OPT_UNDL_TICKER"),"")</f>
        <v/>
      </c>
      <c r="P762" s="18">
        <f>_xlfn.IF(ISNUMBER(N762),BDP($C762, "OPT_UNDL_PX")," ")</f>
        <v/>
      </c>
      <c r="Q762" s="17">
        <f>_xlfn.IF(ISNUMBER(N762),+G762*BDP($C762, "PX_POS_MULT_FACTOR")*P762/K762," ")</f>
        <v/>
      </c>
      <c r="R762" s="18">
        <f>_xlfn.IF(OR($A762="TUA",$A762="TYA"),"",IF(ISNUMBER(BDP($C762,"DUR_ADJ_OAS_MID")),BDP($C762,"DUR_ADJ_OAS_MID"),IF(ISNUMBER(BDP($E762&amp;" ISIN","DUR_ADJ_OAS_MID")),BDP($E762&amp;" ISIN","DUR_ADJ_OAS_MID")," ")))</f>
        <v/>
      </c>
      <c r="S762" s="17">
        <f>_xlfn.IF(ISNUMBER(N762),Q762*N762,IF(ISNUMBER(R762),J762*R762," "))</f>
        <v/>
      </c>
      <c r="T762" t="inlineStr">
        <is>
          <t>Cash</t>
        </is>
      </c>
      <c r="U762" t="inlineStr">
        <is>
          <t>Cash</t>
        </is>
      </c>
      <c r="AG762" s="16" t="n">
        <v>25.52922401</v>
      </c>
    </row>
    <row r="763">
      <c r="N763" s="17">
        <f>_xlfn.IF(ISNUMBER(BDP($C763, "DELTA_MID")),BDP($C763, "DELTA_MID")," ")</f>
        <v/>
      </c>
      <c r="O763" s="17">
        <f>_xlfn.IF(ISNUMBER(N763),BDP($C763, "OPT_UNDL_TICKER"),"")</f>
        <v/>
      </c>
      <c r="P763" s="18">
        <f>_xlfn.IF(ISNUMBER(N763),BDP($C763, "OPT_UNDL_PX")," ")</f>
        <v/>
      </c>
      <c r="Q763" s="17">
        <f>_xlfn.IF(ISNUMBER(N763),+G763*BDP($C763, "PX_POS_MULT_FACTOR")*P763/K763," ")</f>
        <v/>
      </c>
      <c r="R763" s="18">
        <f>_xlfn.IF(OR($A763="TUA",$A763="TYA"),"",IF(ISNUMBER(BDP($C763,"DUR_ADJ_OAS_MID")),BDP($C763,"DUR_ADJ_OAS_MID"),IF(ISNUMBER(BDP($E763&amp;" ISIN","DUR_ADJ_OAS_MID")),BDP($E763&amp;" ISIN","DUR_ADJ_OAS_MID")," ")))</f>
        <v/>
      </c>
      <c r="S763" s="17">
        <f>_xlfn.IF(ISNUMBER(N763),Q763*N763,IF(ISNUMBER(R763),J763*R763," "))</f>
        <v/>
      </c>
    </row>
    <row r="764">
      <c r="A764" t="inlineStr">
        <is>
          <t>LITL</t>
        </is>
      </c>
      <c r="B764" t="inlineStr">
        <is>
          <t>ASBURY AUTOMOTIVE GROUP IN USD 0.01</t>
        </is>
      </c>
      <c r="C764" t="inlineStr">
        <is>
          <t>ABG</t>
        </is>
      </c>
      <c r="D764" t="inlineStr">
        <is>
          <t>2855855</t>
        </is>
      </c>
      <c r="E764" t="inlineStr">
        <is>
          <t>US0434361046</t>
        </is>
      </c>
      <c r="F764" t="inlineStr">
        <is>
          <t>043436104</t>
        </is>
      </c>
      <c r="G764" s="11" t="n">
        <v>187</v>
      </c>
      <c r="H764" s="11" t="n">
        <v>208.5</v>
      </c>
      <c r="I764" s="12" t="n">
        <v>38989.5</v>
      </c>
      <c r="J764" s="13" t="n">
        <v>0.00580071</v>
      </c>
      <c r="K764" s="14" t="n">
        <v>6721479.10922751</v>
      </c>
      <c r="L764" s="15" t="n">
        <v>200001</v>
      </c>
      <c r="M764" s="16" t="n">
        <v>33.60722751</v>
      </c>
      <c r="N764" s="17">
        <f>_xlfn.IF(ISNUMBER(BDP($C764, "DELTA_MID")),BDP($C764, "DELTA_MID")," ")</f>
        <v/>
      </c>
      <c r="O764" s="17">
        <f>_xlfn.IF(ISNUMBER(N764),BDP($C764, "OPT_UNDL_TICKER"),"")</f>
        <v/>
      </c>
      <c r="P764" s="18">
        <f>_xlfn.IF(ISNUMBER(N764),BDP($C764, "OPT_UNDL_PX")," ")</f>
        <v/>
      </c>
      <c r="Q764" s="17">
        <f>_xlfn.IF(ISNUMBER(N764),+G764*BDP($C764, "PX_POS_MULT_FACTOR")*P764/K764," ")</f>
        <v/>
      </c>
      <c r="R764" s="18">
        <f>_xlfn.IF(OR($A764="TUA",$A764="TYA"),"",IF(ISNUMBER(BDP($C764,"DUR_ADJ_OAS_MID")),BDP($C764,"DUR_ADJ_OAS_MID"),IF(ISNUMBER(BDP($E764&amp;" ISIN","DUR_ADJ_OAS_MID")),BDP($E764&amp;" ISIN","DUR_ADJ_OAS_MID")," ")))</f>
        <v/>
      </c>
      <c r="S764" s="17">
        <f>_xlfn.IF(ISNUMBER(N764),Q764*N764,IF(ISNUMBER(R764),J764*R764," "))</f>
        <v/>
      </c>
      <c r="T764" t="inlineStr">
        <is>
          <t>043436104</t>
        </is>
      </c>
      <c r="U764" t="inlineStr">
        <is>
          <t>Equity</t>
        </is>
      </c>
      <c r="AG764" s="16" t="n">
        <v>33.60738466</v>
      </c>
    </row>
    <row r="765">
      <c r="A765" t="inlineStr">
        <is>
          <t>LITL</t>
        </is>
      </c>
      <c r="B765" t="inlineStr">
        <is>
          <t>ACADIA PHARMACEUTICALS I USD 0.0001</t>
        </is>
      </c>
      <c r="C765" t="inlineStr">
        <is>
          <t>ACAD</t>
        </is>
      </c>
      <c r="D765" t="inlineStr">
        <is>
          <t>2713317</t>
        </is>
      </c>
      <c r="E765" t="inlineStr">
        <is>
          <t>US0042251084</t>
        </is>
      </c>
      <c r="F765" t="inlineStr">
        <is>
          <t>004225108</t>
        </is>
      </c>
      <c r="G765" s="11" t="n">
        <v>1358</v>
      </c>
      <c r="H765" s="11" t="n">
        <v>27.83</v>
      </c>
      <c r="I765" s="12" t="n">
        <v>37793.14</v>
      </c>
      <c r="J765" s="13" t="n">
        <v>0.00562272</v>
      </c>
      <c r="K765" s="14" t="n">
        <v>6721479.10922751</v>
      </c>
      <c r="L765" s="15" t="n">
        <v>200001</v>
      </c>
      <c r="M765" s="16" t="n">
        <v>33.60722751</v>
      </c>
      <c r="N765" s="17">
        <f>_xlfn.IF(ISNUMBER(BDP($C765, "DELTA_MID")),BDP($C765, "DELTA_MID")," ")</f>
        <v/>
      </c>
      <c r="O765" s="17">
        <f>_xlfn.IF(ISNUMBER(N765),BDP($C765, "OPT_UNDL_TICKER"),"")</f>
        <v/>
      </c>
      <c r="P765" s="18">
        <f>_xlfn.IF(ISNUMBER(N765),BDP($C765, "OPT_UNDL_PX")," ")</f>
        <v/>
      </c>
      <c r="Q765" s="17">
        <f>_xlfn.IF(ISNUMBER(N765),+G765*BDP($C765, "PX_POS_MULT_FACTOR")*P765/K765," ")</f>
        <v/>
      </c>
      <c r="R765" s="18">
        <f>_xlfn.IF(OR($A765="TUA",$A765="TYA"),"",IF(ISNUMBER(BDP($C765,"DUR_ADJ_OAS_MID")),BDP($C765,"DUR_ADJ_OAS_MID"),IF(ISNUMBER(BDP($E765&amp;" ISIN","DUR_ADJ_OAS_MID")),BDP($E765&amp;" ISIN","DUR_ADJ_OAS_MID")," ")))</f>
        <v/>
      </c>
      <c r="S765" s="17">
        <f>_xlfn.IF(ISNUMBER(N765),Q765*N765,IF(ISNUMBER(R765),J765*R765," "))</f>
        <v/>
      </c>
      <c r="T765" t="inlineStr">
        <is>
          <t>004225108</t>
        </is>
      </c>
      <c r="U765" t="inlineStr">
        <is>
          <t>Equity</t>
        </is>
      </c>
      <c r="AG765" s="16" t="n">
        <v>33.60738466</v>
      </c>
    </row>
    <row r="766">
      <c r="A766" t="inlineStr">
        <is>
          <t>LITL</t>
        </is>
      </c>
      <c r="B766" t="inlineStr">
        <is>
          <t>AXCELIS TECHNOLOGIES INC USD 0.001</t>
        </is>
      </c>
      <c r="C766" t="inlineStr">
        <is>
          <t>ACLS</t>
        </is>
      </c>
      <c r="D766" t="inlineStr">
        <is>
          <t>BD420Q8</t>
        </is>
      </c>
      <c r="E766" t="inlineStr">
        <is>
          <t>US0545402085</t>
        </is>
      </c>
      <c r="F766" t="inlineStr">
        <is>
          <t>054540208</t>
        </is>
      </c>
      <c r="G766" s="11" t="n">
        <v>342</v>
      </c>
      <c r="H766" s="11" t="n">
        <v>113.43</v>
      </c>
      <c r="I766" s="12" t="n">
        <v>38793.06</v>
      </c>
      <c r="J766" s="13" t="n">
        <v>0.00577148</v>
      </c>
      <c r="K766" s="14" t="n">
        <v>6721479.10922751</v>
      </c>
      <c r="L766" s="15" t="n">
        <v>200001</v>
      </c>
      <c r="M766" s="16" t="n">
        <v>33.60722751</v>
      </c>
      <c r="N766" s="17">
        <f>_xlfn.IF(ISNUMBER(BDP($C766, "DELTA_MID")),BDP($C766, "DELTA_MID")," ")</f>
        <v/>
      </c>
      <c r="O766" s="17">
        <f>_xlfn.IF(ISNUMBER(N766),BDP($C766, "OPT_UNDL_TICKER"),"")</f>
        <v/>
      </c>
      <c r="P766" s="18">
        <f>_xlfn.IF(ISNUMBER(N766),BDP($C766, "OPT_UNDL_PX")," ")</f>
        <v/>
      </c>
      <c r="Q766" s="17">
        <f>_xlfn.IF(ISNUMBER(N766),+G766*BDP($C766, "PX_POS_MULT_FACTOR")*P766/K766," ")</f>
        <v/>
      </c>
      <c r="R766" s="18">
        <f>_xlfn.IF(OR($A766="TUA",$A766="TYA"),"",IF(ISNUMBER(BDP($C766,"DUR_ADJ_OAS_MID")),BDP($C766,"DUR_ADJ_OAS_MID"),IF(ISNUMBER(BDP($E766&amp;" ISIN","DUR_ADJ_OAS_MID")),BDP($E766&amp;" ISIN","DUR_ADJ_OAS_MID")," ")))</f>
        <v/>
      </c>
      <c r="S766" s="17">
        <f>_xlfn.IF(ISNUMBER(N766),Q766*N766,IF(ISNUMBER(R766),J766*R766," "))</f>
        <v/>
      </c>
      <c r="T766" t="inlineStr">
        <is>
          <t>054540208</t>
        </is>
      </c>
      <c r="U766" t="inlineStr">
        <is>
          <t>Equity</t>
        </is>
      </c>
      <c r="AG766" s="16" t="n">
        <v>33.60738466</v>
      </c>
    </row>
    <row r="767">
      <c r="A767" t="inlineStr">
        <is>
          <t>LITL</t>
        </is>
      </c>
      <c r="B767" t="inlineStr">
        <is>
          <t>ADAMAS TRUST INC</t>
        </is>
      </c>
      <c r="C767" t="inlineStr">
        <is>
          <t>ADAM</t>
        </is>
      </c>
      <c r="D767" t="inlineStr">
        <is>
          <t>BR4NQJ4</t>
        </is>
      </c>
      <c r="E767" t="inlineStr">
        <is>
          <t>US6496048405</t>
        </is>
      </c>
      <c r="F767" t="inlineStr">
        <is>
          <t>649604840</t>
        </is>
      </c>
      <c r="G767" s="11" t="n">
        <v>4034</v>
      </c>
      <c r="H767" s="11" t="n">
        <v>9.09</v>
      </c>
      <c r="I767" s="12" t="n">
        <v>36669.06</v>
      </c>
      <c r="J767" s="13" t="n">
        <v>0.00545548</v>
      </c>
      <c r="K767" s="14" t="n">
        <v>6721479.10922751</v>
      </c>
      <c r="L767" s="15" t="n">
        <v>200001</v>
      </c>
      <c r="M767" s="16" t="n">
        <v>33.60722751</v>
      </c>
      <c r="N767" s="17">
        <f>_xlfn.IF(ISNUMBER(BDP($C767, "DELTA_MID")),BDP($C767, "DELTA_MID")," ")</f>
        <v/>
      </c>
      <c r="O767" s="17">
        <f>_xlfn.IF(ISNUMBER(N767),BDP($C767, "OPT_UNDL_TICKER"),"")</f>
        <v/>
      </c>
      <c r="P767" s="18">
        <f>_xlfn.IF(ISNUMBER(N767),BDP($C767, "OPT_UNDL_PX")," ")</f>
        <v/>
      </c>
      <c r="Q767" s="17">
        <f>_xlfn.IF(ISNUMBER(N767),+G767*BDP($C767, "PX_POS_MULT_FACTOR")*P767/K767," ")</f>
        <v/>
      </c>
      <c r="R767" s="18">
        <f>_xlfn.IF(OR($A767="TUA",$A767="TYA"),"",IF(ISNUMBER(BDP($C767,"DUR_ADJ_OAS_MID")),BDP($C767,"DUR_ADJ_OAS_MID"),IF(ISNUMBER(BDP($E767&amp;" ISIN","DUR_ADJ_OAS_MID")),BDP($E767&amp;" ISIN","DUR_ADJ_OAS_MID")," ")))</f>
        <v/>
      </c>
      <c r="S767" s="17">
        <f>_xlfn.IF(ISNUMBER(N767),Q767*N767,IF(ISNUMBER(R767),J767*R767," "))</f>
        <v/>
      </c>
      <c r="T767" t="inlineStr">
        <is>
          <t>649604840</t>
        </is>
      </c>
      <c r="U767" t="inlineStr">
        <is>
          <t>Equity</t>
        </is>
      </c>
      <c r="AG767" s="16" t="n">
        <v>33.60738466</v>
      </c>
    </row>
    <row r="768">
      <c r="A768" t="inlineStr">
        <is>
          <t>LITL</t>
        </is>
      </c>
      <c r="B768" t="inlineStr">
        <is>
          <t>AMERICAN EAGLE OUTFITTERS USD 0.01</t>
        </is>
      </c>
      <c r="C768" t="inlineStr">
        <is>
          <t>AEO</t>
        </is>
      </c>
      <c r="D768" t="inlineStr">
        <is>
          <t>2048592</t>
        </is>
      </c>
      <c r="E768" t="inlineStr">
        <is>
          <t>US02553E1064</t>
        </is>
      </c>
      <c r="F768" t="inlineStr">
        <is>
          <t>02553E106</t>
        </is>
      </c>
      <c r="G768" s="11" t="n">
        <v>2343</v>
      </c>
      <c r="H768" s="11" t="n">
        <v>15.02</v>
      </c>
      <c r="I768" s="12" t="n">
        <v>35191.86</v>
      </c>
      <c r="J768" s="13" t="n">
        <v>0.00523571</v>
      </c>
      <c r="K768" s="14" t="n">
        <v>6721479.10922751</v>
      </c>
      <c r="L768" s="15" t="n">
        <v>200001</v>
      </c>
      <c r="M768" s="16" t="n">
        <v>33.60722751</v>
      </c>
      <c r="N768" s="17">
        <f>_xlfn.IF(ISNUMBER(BDP($C768, "DELTA_MID")),BDP($C768, "DELTA_MID")," ")</f>
        <v/>
      </c>
      <c r="O768" s="17">
        <f>_xlfn.IF(ISNUMBER(N768),BDP($C768, "OPT_UNDL_TICKER"),"")</f>
        <v/>
      </c>
      <c r="P768" s="18">
        <f>_xlfn.IF(ISNUMBER(N768),BDP($C768, "OPT_UNDL_PX")," ")</f>
        <v/>
      </c>
      <c r="Q768" s="17">
        <f>_xlfn.IF(ISNUMBER(N768),+G768*BDP($C768, "PX_POS_MULT_FACTOR")*P768/K768," ")</f>
        <v/>
      </c>
      <c r="R768" s="18">
        <f>_xlfn.IF(OR($A768="TUA",$A768="TYA"),"",IF(ISNUMBER(BDP($C768,"DUR_ADJ_OAS_MID")),BDP($C768,"DUR_ADJ_OAS_MID"),IF(ISNUMBER(BDP($E768&amp;" ISIN","DUR_ADJ_OAS_MID")),BDP($E768&amp;" ISIN","DUR_ADJ_OAS_MID")," ")))</f>
        <v/>
      </c>
      <c r="S768" s="17">
        <f>_xlfn.IF(ISNUMBER(N768),Q768*N768,IF(ISNUMBER(R768),J768*R768," "))</f>
        <v/>
      </c>
      <c r="T768" t="inlineStr">
        <is>
          <t>02553E106</t>
        </is>
      </c>
      <c r="U768" t="inlineStr">
        <is>
          <t>Equity</t>
        </is>
      </c>
      <c r="AG768" s="16" t="n">
        <v>33.60738466</v>
      </c>
    </row>
    <row r="769">
      <c r="A769" t="inlineStr">
        <is>
          <t>LITL</t>
        </is>
      </c>
      <c r="B769" t="inlineStr">
        <is>
          <t>FEDERAL AGRIC MTG CORP USD 1.0</t>
        </is>
      </c>
      <c r="C769" t="inlineStr">
        <is>
          <t>AGM</t>
        </is>
      </c>
      <c r="D769" t="inlineStr">
        <is>
          <t>2363381</t>
        </is>
      </c>
      <c r="E769" t="inlineStr">
        <is>
          <t>US3131483063</t>
        </is>
      </c>
      <c r="F769" t="inlineStr">
        <is>
          <t>313148306</t>
        </is>
      </c>
      <c r="G769" s="11" t="n">
        <v>179</v>
      </c>
      <c r="H769" s="11" t="n">
        <v>225.51</v>
      </c>
      <c r="I769" s="12" t="n">
        <v>40366.29</v>
      </c>
      <c r="J769" s="13" t="n">
        <v>0.00600554</v>
      </c>
      <c r="K769" s="14" t="n">
        <v>6721479.10922751</v>
      </c>
      <c r="L769" s="15" t="n">
        <v>200001</v>
      </c>
      <c r="M769" s="16" t="n">
        <v>33.60722751</v>
      </c>
      <c r="N769" s="17">
        <f>_xlfn.IF(ISNUMBER(BDP($C769, "DELTA_MID")),BDP($C769, "DELTA_MID")," ")</f>
        <v/>
      </c>
      <c r="O769" s="17">
        <f>_xlfn.IF(ISNUMBER(N769),BDP($C769, "OPT_UNDL_TICKER"),"")</f>
        <v/>
      </c>
      <c r="P769" s="18">
        <f>_xlfn.IF(ISNUMBER(N769),BDP($C769, "OPT_UNDL_PX")," ")</f>
        <v/>
      </c>
      <c r="Q769" s="17">
        <f>_xlfn.IF(ISNUMBER(N769),+G769*BDP($C769, "PX_POS_MULT_FACTOR")*P769/K769," ")</f>
        <v/>
      </c>
      <c r="R769" s="18">
        <f>_xlfn.IF(OR($A769="TUA",$A769="TYA"),"",IF(ISNUMBER(BDP($C769,"DUR_ADJ_OAS_MID")),BDP($C769,"DUR_ADJ_OAS_MID"),IF(ISNUMBER(BDP($E769&amp;" ISIN","DUR_ADJ_OAS_MID")),BDP($E769&amp;" ISIN","DUR_ADJ_OAS_MID")," ")))</f>
        <v/>
      </c>
      <c r="S769" s="17">
        <f>_xlfn.IF(ISNUMBER(N769),Q769*N769,IF(ISNUMBER(R769),J769*R769," "))</f>
        <v/>
      </c>
      <c r="T769" t="inlineStr">
        <is>
          <t>313148306</t>
        </is>
      </c>
      <c r="U769" t="inlineStr">
        <is>
          <t>Equity</t>
        </is>
      </c>
      <c r="AG769" s="16" t="n">
        <v>33.60738466</v>
      </c>
    </row>
    <row r="770">
      <c r="A770" t="inlineStr">
        <is>
          <t>LITL</t>
        </is>
      </c>
      <c r="B770" t="inlineStr">
        <is>
          <t>AMERICAN INTEGRITY INS GR USD 0.001</t>
        </is>
      </c>
      <c r="C770" t="inlineStr">
        <is>
          <t>AII</t>
        </is>
      </c>
      <c r="D770" t="inlineStr">
        <is>
          <t>BTRVNC1</t>
        </is>
      </c>
      <c r="E770" t="inlineStr">
        <is>
          <t>US0269481091</t>
        </is>
      </c>
      <c r="F770" t="inlineStr">
        <is>
          <t>026948109</t>
        </is>
      </c>
      <c r="G770" s="11" t="n">
        <v>1502</v>
      </c>
      <c r="H770" s="11" t="n">
        <v>25.93</v>
      </c>
      <c r="I770" s="12" t="n">
        <v>38946.86</v>
      </c>
      <c r="J770" s="13" t="n">
        <v>0.00579436</v>
      </c>
      <c r="K770" s="14" t="n">
        <v>6721479.10922751</v>
      </c>
      <c r="L770" s="15" t="n">
        <v>200001</v>
      </c>
      <c r="M770" s="16" t="n">
        <v>33.60722751</v>
      </c>
      <c r="N770" s="17">
        <f>_xlfn.IF(ISNUMBER(BDP($C770, "DELTA_MID")),BDP($C770, "DELTA_MID")," ")</f>
        <v/>
      </c>
      <c r="O770" s="17">
        <f>_xlfn.IF(ISNUMBER(N770),BDP($C770, "OPT_UNDL_TICKER"),"")</f>
        <v/>
      </c>
      <c r="P770" s="18">
        <f>_xlfn.IF(ISNUMBER(N770),BDP($C770, "OPT_UNDL_PX")," ")</f>
        <v/>
      </c>
      <c r="Q770" s="17">
        <f>_xlfn.IF(ISNUMBER(N770),+G770*BDP($C770, "PX_POS_MULT_FACTOR")*P770/K770," ")</f>
        <v/>
      </c>
      <c r="R770" s="18">
        <f>_xlfn.IF(OR($A770="TUA",$A770="TYA"),"",IF(ISNUMBER(BDP($C770,"DUR_ADJ_OAS_MID")),BDP($C770,"DUR_ADJ_OAS_MID"),IF(ISNUMBER(BDP($E770&amp;" ISIN","DUR_ADJ_OAS_MID")),BDP($E770&amp;" ISIN","DUR_ADJ_OAS_MID")," ")))</f>
        <v/>
      </c>
      <c r="S770" s="17">
        <f>_xlfn.IF(ISNUMBER(N770),Q770*N770,IF(ISNUMBER(R770),J770*R770," "))</f>
        <v/>
      </c>
      <c r="T770" t="inlineStr">
        <is>
          <t>026948109</t>
        </is>
      </c>
      <c r="U770" t="inlineStr">
        <is>
          <t>Equity</t>
        </is>
      </c>
      <c r="AG770" s="16" t="n">
        <v>33.60738466</v>
      </c>
    </row>
    <row r="771">
      <c r="A771" t="inlineStr">
        <is>
          <t>LITL</t>
        </is>
      </c>
      <c r="B771" t="inlineStr">
        <is>
          <t>ALIGNMENT HEALTHCARE INC USD 0.001</t>
        </is>
      </c>
      <c r="C771" t="inlineStr">
        <is>
          <t>ALHC</t>
        </is>
      </c>
      <c r="D771" t="inlineStr">
        <is>
          <t>BNNLSZ1</t>
        </is>
      </c>
      <c r="E771" t="inlineStr">
        <is>
          <t>US01625V1044</t>
        </is>
      </c>
      <c r="F771" t="inlineStr">
        <is>
          <t>01625V104</t>
        </is>
      </c>
      <c r="G771" s="11" t="n">
        <v>2902</v>
      </c>
      <c r="H771" s="11" t="n">
        <v>12.61</v>
      </c>
      <c r="I771" s="12" t="n">
        <v>36594.22</v>
      </c>
      <c r="J771" s="13" t="n">
        <v>0.00544434</v>
      </c>
      <c r="K771" s="14" t="n">
        <v>6721479.10922751</v>
      </c>
      <c r="L771" s="15" t="n">
        <v>200001</v>
      </c>
      <c r="M771" s="16" t="n">
        <v>33.60722751</v>
      </c>
      <c r="N771" s="17">
        <f>_xlfn.IF(ISNUMBER(BDP($C771, "DELTA_MID")),BDP($C771, "DELTA_MID")," ")</f>
        <v/>
      </c>
      <c r="O771" s="17">
        <f>_xlfn.IF(ISNUMBER(N771),BDP($C771, "OPT_UNDL_TICKER"),"")</f>
        <v/>
      </c>
      <c r="P771" s="18">
        <f>_xlfn.IF(ISNUMBER(N771),BDP($C771, "OPT_UNDL_PX")," ")</f>
        <v/>
      </c>
      <c r="Q771" s="17">
        <f>_xlfn.IF(ISNUMBER(N771),+G771*BDP($C771, "PX_POS_MULT_FACTOR")*P771/K771," ")</f>
        <v/>
      </c>
      <c r="R771" s="18">
        <f>_xlfn.IF(OR($A771="TUA",$A771="TYA"),"",IF(ISNUMBER(BDP($C771,"DUR_ADJ_OAS_MID")),BDP($C771,"DUR_ADJ_OAS_MID"),IF(ISNUMBER(BDP($E771&amp;" ISIN","DUR_ADJ_OAS_MID")),BDP($E771&amp;" ISIN","DUR_ADJ_OAS_MID")," ")))</f>
        <v/>
      </c>
      <c r="S771" s="17">
        <f>_xlfn.IF(ISNUMBER(N771),Q771*N771,IF(ISNUMBER(R771),J771*R771," "))</f>
        <v/>
      </c>
      <c r="T771" t="inlineStr">
        <is>
          <t>01625V104</t>
        </is>
      </c>
      <c r="U771" t="inlineStr">
        <is>
          <t>Equity</t>
        </is>
      </c>
      <c r="AG771" s="16" t="n">
        <v>33.60738466</v>
      </c>
    </row>
    <row r="772">
      <c r="A772" t="inlineStr">
        <is>
          <t>LITL</t>
        </is>
      </c>
      <c r="B772" t="inlineStr">
        <is>
          <t>ALARM COM HLDGS INC NPV</t>
        </is>
      </c>
      <c r="C772" t="inlineStr">
        <is>
          <t>ALRM</t>
        </is>
      </c>
      <c r="D772" t="inlineStr">
        <is>
          <t>BYN7H26</t>
        </is>
      </c>
      <c r="E772" t="inlineStr">
        <is>
          <t>US0116421050</t>
        </is>
      </c>
      <c r="F772" t="inlineStr">
        <is>
          <t>011642105</t>
        </is>
      </c>
      <c r="G772" s="11" t="n">
        <v>688</v>
      </c>
      <c r="H772" s="11" t="n">
        <v>55.36</v>
      </c>
      <c r="I772" s="12" t="n">
        <v>38087.68</v>
      </c>
      <c r="J772" s="13" t="n">
        <v>0.00566654</v>
      </c>
      <c r="K772" s="14" t="n">
        <v>6721479.10922751</v>
      </c>
      <c r="L772" s="15" t="n">
        <v>200001</v>
      </c>
      <c r="M772" s="16" t="n">
        <v>33.60722751</v>
      </c>
      <c r="N772" s="17">
        <f>_xlfn.IF(ISNUMBER(BDP($C772, "DELTA_MID")),BDP($C772, "DELTA_MID")," ")</f>
        <v/>
      </c>
      <c r="O772" s="17">
        <f>_xlfn.IF(ISNUMBER(N772),BDP($C772, "OPT_UNDL_TICKER"),"")</f>
        <v/>
      </c>
      <c r="P772" s="18">
        <f>_xlfn.IF(ISNUMBER(N772),BDP($C772, "OPT_UNDL_PX")," ")</f>
        <v/>
      </c>
      <c r="Q772" s="17">
        <f>_xlfn.IF(ISNUMBER(N772),+G772*BDP($C772, "PX_POS_MULT_FACTOR")*P772/K772," ")</f>
        <v/>
      </c>
      <c r="R772" s="18">
        <f>_xlfn.IF(OR($A772="TUA",$A772="TYA"),"",IF(ISNUMBER(BDP($C772,"DUR_ADJ_OAS_MID")),BDP($C772,"DUR_ADJ_OAS_MID"),IF(ISNUMBER(BDP($E772&amp;" ISIN","DUR_ADJ_OAS_MID")),BDP($E772&amp;" ISIN","DUR_ADJ_OAS_MID")," ")))</f>
        <v/>
      </c>
      <c r="S772" s="17">
        <f>_xlfn.IF(ISNUMBER(N772),Q772*N772,IF(ISNUMBER(R772),J772*R772," "))</f>
        <v/>
      </c>
      <c r="T772" t="inlineStr">
        <is>
          <t>011642105</t>
        </is>
      </c>
      <c r="U772" t="inlineStr">
        <is>
          <t>Equity</t>
        </is>
      </c>
      <c r="AG772" s="16" t="n">
        <v>33.60738466</v>
      </c>
    </row>
    <row r="773">
      <c r="A773" t="inlineStr">
        <is>
          <t>LITL</t>
        </is>
      </c>
      <c r="B773" t="inlineStr">
        <is>
          <t>AMPHASTAR PHARMACEUTICAL USD 0.0001</t>
        </is>
      </c>
      <c r="C773" t="inlineStr">
        <is>
          <t>AMPH</t>
        </is>
      </c>
      <c r="D773" t="inlineStr">
        <is>
          <t>BNFWZS4</t>
        </is>
      </c>
      <c r="E773" t="inlineStr">
        <is>
          <t>US03209R1032</t>
        </is>
      </c>
      <c r="F773" t="inlineStr">
        <is>
          <t>03209R103</t>
        </is>
      </c>
      <c r="G773" s="11" t="n">
        <v>1796</v>
      </c>
      <c r="H773" s="11" t="n">
        <v>23.78</v>
      </c>
      <c r="I773" s="12" t="n">
        <v>42708.88</v>
      </c>
      <c r="J773" s="13" t="n">
        <v>0.00635406</v>
      </c>
      <c r="K773" s="14" t="n">
        <v>6721479.10922751</v>
      </c>
      <c r="L773" s="15" t="n">
        <v>200001</v>
      </c>
      <c r="M773" s="16" t="n">
        <v>33.60722751</v>
      </c>
      <c r="N773" s="17">
        <f>_xlfn.IF(ISNUMBER(BDP($C773, "DELTA_MID")),BDP($C773, "DELTA_MID")," ")</f>
        <v/>
      </c>
      <c r="O773" s="17">
        <f>_xlfn.IF(ISNUMBER(N773),BDP($C773, "OPT_UNDL_TICKER"),"")</f>
        <v/>
      </c>
      <c r="P773" s="18">
        <f>_xlfn.IF(ISNUMBER(N773),BDP($C773, "OPT_UNDL_PX")," ")</f>
        <v/>
      </c>
      <c r="Q773" s="17">
        <f>_xlfn.IF(ISNUMBER(N773),+G773*BDP($C773, "PX_POS_MULT_FACTOR")*P773/K773," ")</f>
        <v/>
      </c>
      <c r="R773" s="18">
        <f>_xlfn.IF(OR($A773="TUA",$A773="TYA"),"",IF(ISNUMBER(BDP($C773,"DUR_ADJ_OAS_MID")),BDP($C773,"DUR_ADJ_OAS_MID"),IF(ISNUMBER(BDP($E773&amp;" ISIN","DUR_ADJ_OAS_MID")),BDP($E773&amp;" ISIN","DUR_ADJ_OAS_MID")," ")))</f>
        <v/>
      </c>
      <c r="S773" s="17">
        <f>_xlfn.IF(ISNUMBER(N773),Q773*N773,IF(ISNUMBER(R773),J773*R773," "))</f>
        <v/>
      </c>
      <c r="T773" t="inlineStr">
        <is>
          <t>03209R103</t>
        </is>
      </c>
      <c r="U773" t="inlineStr">
        <is>
          <t>Equity</t>
        </is>
      </c>
      <c r="AG773" s="16" t="n">
        <v>33.60738466</v>
      </c>
    </row>
    <row r="774">
      <c r="A774" t="inlineStr">
        <is>
          <t>LITL</t>
        </is>
      </c>
      <c r="B774" t="inlineStr">
        <is>
          <t>ABERCROMBIE + FITCH CO USD 0.01</t>
        </is>
      </c>
      <c r="C774" t="inlineStr">
        <is>
          <t>ANF</t>
        </is>
      </c>
      <c r="D774" t="inlineStr">
        <is>
          <t>2004185</t>
        </is>
      </c>
      <c r="E774" t="inlineStr">
        <is>
          <t>US0028962076</t>
        </is>
      </c>
      <c r="F774" t="inlineStr">
        <is>
          <t>002896207</t>
        </is>
      </c>
      <c r="G774" s="11" t="n">
        <v>266</v>
      </c>
      <c r="H774" s="11" t="n">
        <v>145.23</v>
      </c>
      <c r="I774" s="12" t="n">
        <v>38631.18</v>
      </c>
      <c r="J774" s="13" t="n">
        <v>0.0057474</v>
      </c>
      <c r="K774" s="14" t="n">
        <v>6721479.10922751</v>
      </c>
      <c r="L774" s="15" t="n">
        <v>200001</v>
      </c>
      <c r="M774" s="16" t="n">
        <v>33.60722751</v>
      </c>
      <c r="N774" s="17">
        <f>_xlfn.IF(ISNUMBER(BDP($C774, "DELTA_MID")),BDP($C774, "DELTA_MID")," ")</f>
        <v/>
      </c>
      <c r="O774" s="17">
        <f>_xlfn.IF(ISNUMBER(N774),BDP($C774, "OPT_UNDL_TICKER"),"")</f>
        <v/>
      </c>
      <c r="P774" s="18">
        <f>_xlfn.IF(ISNUMBER(N774),BDP($C774, "OPT_UNDL_PX")," ")</f>
        <v/>
      </c>
      <c r="Q774" s="17">
        <f>_xlfn.IF(ISNUMBER(N774),+G774*BDP($C774, "PX_POS_MULT_FACTOR")*P774/K774," ")</f>
        <v/>
      </c>
      <c r="R774" s="18">
        <f>_xlfn.IF(OR($A774="TUA",$A774="TYA"),"",IF(ISNUMBER(BDP($C774,"DUR_ADJ_OAS_MID")),BDP($C774,"DUR_ADJ_OAS_MID"),IF(ISNUMBER(BDP($E774&amp;" ISIN","DUR_ADJ_OAS_MID")),BDP($E774&amp;" ISIN","DUR_ADJ_OAS_MID")," ")))</f>
        <v/>
      </c>
      <c r="S774" s="17">
        <f>_xlfn.IF(ISNUMBER(N774),Q774*N774,IF(ISNUMBER(R774),J774*R774," "))</f>
        <v/>
      </c>
      <c r="T774" t="inlineStr">
        <is>
          <t>002896207</t>
        </is>
      </c>
      <c r="U774" t="inlineStr">
        <is>
          <t>Equity</t>
        </is>
      </c>
      <c r="AG774" s="16" t="n">
        <v>33.60738466</v>
      </c>
    </row>
    <row r="775">
      <c r="A775" t="inlineStr">
        <is>
          <t>LITL</t>
        </is>
      </c>
      <c r="B775" t="inlineStr">
        <is>
          <t>ARLO TECHNOLOGIES INC USD 0.001</t>
        </is>
      </c>
      <c r="C775" t="inlineStr">
        <is>
          <t>ARLO</t>
        </is>
      </c>
      <c r="D775" t="inlineStr">
        <is>
          <t>BYWPZY9</t>
        </is>
      </c>
      <c r="E775" t="inlineStr">
        <is>
          <t>US04206A1016</t>
        </is>
      </c>
      <c r="F775" t="inlineStr">
        <is>
          <t>04206A101</t>
        </is>
      </c>
      <c r="G775" s="11" t="n">
        <v>3067</v>
      </c>
      <c r="H775" s="11" t="n">
        <v>13.19</v>
      </c>
      <c r="I775" s="12" t="n">
        <v>40453.73</v>
      </c>
      <c r="J775" s="13" t="n">
        <v>0.00601855</v>
      </c>
      <c r="K775" s="14" t="n">
        <v>6721479.10922751</v>
      </c>
      <c r="L775" s="15" t="n">
        <v>200001</v>
      </c>
      <c r="M775" s="16" t="n">
        <v>33.60722751</v>
      </c>
      <c r="N775" s="17">
        <f>_xlfn.IF(ISNUMBER(BDP($C775, "DELTA_MID")),BDP($C775, "DELTA_MID")," ")</f>
        <v/>
      </c>
      <c r="O775" s="17">
        <f>_xlfn.IF(ISNUMBER(N775),BDP($C775, "OPT_UNDL_TICKER"),"")</f>
        <v/>
      </c>
      <c r="P775" s="18">
        <f>_xlfn.IF(ISNUMBER(N775),BDP($C775, "OPT_UNDL_PX")," ")</f>
        <v/>
      </c>
      <c r="Q775" s="17">
        <f>_xlfn.IF(ISNUMBER(N775),+G775*BDP($C775, "PX_POS_MULT_FACTOR")*P775/K775," ")</f>
        <v/>
      </c>
      <c r="R775" s="18">
        <f>_xlfn.IF(OR($A775="TUA",$A775="TYA"),"",IF(ISNUMBER(BDP($C775,"DUR_ADJ_OAS_MID")),BDP($C775,"DUR_ADJ_OAS_MID"),IF(ISNUMBER(BDP($E775&amp;" ISIN","DUR_ADJ_OAS_MID")),BDP($E775&amp;" ISIN","DUR_ADJ_OAS_MID")," ")))</f>
        <v/>
      </c>
      <c r="S775" s="17">
        <f>_xlfn.IF(ISNUMBER(N775),Q775*N775,IF(ISNUMBER(R775),J775*R775," "))</f>
        <v/>
      </c>
      <c r="T775" t="inlineStr">
        <is>
          <t>04206A101</t>
        </is>
      </c>
      <c r="U775" t="inlineStr">
        <is>
          <t>Equity</t>
        </is>
      </c>
      <c r="AG775" s="16" t="n">
        <v>33.60738466</v>
      </c>
    </row>
    <row r="776">
      <c r="A776" t="inlineStr">
        <is>
          <t>LITL</t>
        </is>
      </c>
      <c r="B776" t="inlineStr">
        <is>
          <t>ARCUTIS BIOTHERAPEUTICS USD 0.0001</t>
        </is>
      </c>
      <c r="C776" t="inlineStr">
        <is>
          <t>ARQT</t>
        </is>
      </c>
      <c r="D776" t="inlineStr">
        <is>
          <t>BKX9VD3</t>
        </is>
      </c>
      <c r="E776" t="inlineStr">
        <is>
          <t>US03969K1088</t>
        </is>
      </c>
      <c r="F776" t="inlineStr">
        <is>
          <t>03969K108</t>
        </is>
      </c>
      <c r="G776" s="11" t="n">
        <v>1662</v>
      </c>
      <c r="H776" s="11" t="n">
        <v>23.885</v>
      </c>
      <c r="I776" s="12" t="n">
        <v>39696.87</v>
      </c>
      <c r="J776" s="13" t="n">
        <v>0.00590594</v>
      </c>
      <c r="K776" s="14" t="n">
        <v>6721479.10922751</v>
      </c>
      <c r="L776" s="15" t="n">
        <v>200001</v>
      </c>
      <c r="M776" s="16" t="n">
        <v>33.60722751</v>
      </c>
      <c r="N776" s="17">
        <f>_xlfn.IF(ISNUMBER(BDP($C776, "DELTA_MID")),BDP($C776, "DELTA_MID")," ")</f>
        <v/>
      </c>
      <c r="O776" s="17">
        <f>_xlfn.IF(ISNUMBER(N776),BDP($C776, "OPT_UNDL_TICKER"),"")</f>
        <v/>
      </c>
      <c r="P776" s="18">
        <f>_xlfn.IF(ISNUMBER(N776),BDP($C776, "OPT_UNDL_PX")," ")</f>
        <v/>
      </c>
      <c r="Q776" s="17">
        <f>_xlfn.IF(ISNUMBER(N776),+G776*BDP($C776, "PX_POS_MULT_FACTOR")*P776/K776," ")</f>
        <v/>
      </c>
      <c r="R776" s="18">
        <f>_xlfn.IF(OR($A776="TUA",$A776="TYA"),"",IF(ISNUMBER(BDP($C776,"DUR_ADJ_OAS_MID")),BDP($C776,"DUR_ADJ_OAS_MID"),IF(ISNUMBER(BDP($E776&amp;" ISIN","DUR_ADJ_OAS_MID")),BDP($E776&amp;" ISIN","DUR_ADJ_OAS_MID")," ")))</f>
        <v/>
      </c>
      <c r="S776" s="17">
        <f>_xlfn.IF(ISNUMBER(N776),Q776*N776,IF(ISNUMBER(R776),J776*R776," "))</f>
        <v/>
      </c>
      <c r="T776" t="inlineStr">
        <is>
          <t>03969K108</t>
        </is>
      </c>
      <c r="U776" t="inlineStr">
        <is>
          <t>Equity</t>
        </is>
      </c>
      <c r="AG776" s="16" t="n">
        <v>33.60738466</v>
      </c>
    </row>
    <row r="777">
      <c r="A777" t="inlineStr">
        <is>
          <t>LITL</t>
        </is>
      </c>
      <c r="B777" t="inlineStr">
        <is>
          <t>ASTRANA HEALTH INC USD 0.001</t>
        </is>
      </c>
      <c r="C777" t="inlineStr">
        <is>
          <t>ASTH</t>
        </is>
      </c>
      <c r="D777" t="inlineStr">
        <is>
          <t>BX3SQS1</t>
        </is>
      </c>
      <c r="E777" t="inlineStr">
        <is>
          <t>US03763A2078</t>
        </is>
      </c>
      <c r="F777" t="inlineStr">
        <is>
          <t>03763A207</t>
        </is>
      </c>
      <c r="G777" s="11" t="n">
        <v>1041</v>
      </c>
      <c r="H777" s="11" t="n">
        <v>37.98</v>
      </c>
      <c r="I777" s="12" t="n">
        <v>39537.18</v>
      </c>
      <c r="J777" s="13" t="n">
        <v>0.00588219</v>
      </c>
      <c r="K777" s="14" t="n">
        <v>6721479.10922751</v>
      </c>
      <c r="L777" s="15" t="n">
        <v>200001</v>
      </c>
      <c r="M777" s="16" t="n">
        <v>33.60722751</v>
      </c>
      <c r="N777" s="17">
        <f>_xlfn.IF(ISNUMBER(BDP($C777, "DELTA_MID")),BDP($C777, "DELTA_MID")," ")</f>
        <v/>
      </c>
      <c r="O777" s="17">
        <f>_xlfn.IF(ISNUMBER(N777),BDP($C777, "OPT_UNDL_TICKER"),"")</f>
        <v/>
      </c>
      <c r="P777" s="18">
        <f>_xlfn.IF(ISNUMBER(N777),BDP($C777, "OPT_UNDL_PX")," ")</f>
        <v/>
      </c>
      <c r="Q777" s="17">
        <f>_xlfn.IF(ISNUMBER(N777),+G777*BDP($C777, "PX_POS_MULT_FACTOR")*P777/K777," ")</f>
        <v/>
      </c>
      <c r="R777" s="18">
        <f>_xlfn.IF(OR($A777="TUA",$A777="TYA"),"",IF(ISNUMBER(BDP($C777,"DUR_ADJ_OAS_MID")),BDP($C777,"DUR_ADJ_OAS_MID"),IF(ISNUMBER(BDP($E777&amp;" ISIN","DUR_ADJ_OAS_MID")),BDP($E777&amp;" ISIN","DUR_ADJ_OAS_MID")," ")))</f>
        <v/>
      </c>
      <c r="S777" s="17">
        <f>_xlfn.IF(ISNUMBER(N777),Q777*N777,IF(ISNUMBER(R777),J777*R777," "))</f>
        <v/>
      </c>
      <c r="T777" t="inlineStr">
        <is>
          <t>03763A207</t>
        </is>
      </c>
      <c r="U777" t="inlineStr">
        <is>
          <t>Equity</t>
        </is>
      </c>
      <c r="AG777" s="16" t="n">
        <v>33.60738466</v>
      </c>
    </row>
    <row r="778">
      <c r="A778" t="inlineStr">
        <is>
          <t>LITL</t>
        </is>
      </c>
      <c r="B778" t="inlineStr">
        <is>
          <t>AVEANNA HEALTHCARE HLDGS I USD 0.01</t>
        </is>
      </c>
      <c r="C778" t="inlineStr">
        <is>
          <t>AVAH</t>
        </is>
      </c>
      <c r="D778" t="inlineStr">
        <is>
          <t>BNYK9Y3</t>
        </is>
      </c>
      <c r="E778" t="inlineStr">
        <is>
          <t>US05356F1057</t>
        </is>
      </c>
      <c r="F778" t="inlineStr">
        <is>
          <t>05356F105</t>
        </is>
      </c>
      <c r="G778" s="11" t="n">
        <v>2968</v>
      </c>
      <c r="H778" s="11" t="n">
        <v>14.08</v>
      </c>
      <c r="I778" s="12" t="n">
        <v>41789.44</v>
      </c>
      <c r="J778" s="13" t="n">
        <v>0.00621727</v>
      </c>
      <c r="K778" s="14" t="n">
        <v>6721479.10922751</v>
      </c>
      <c r="L778" s="15" t="n">
        <v>200001</v>
      </c>
      <c r="M778" s="16" t="n">
        <v>33.60722751</v>
      </c>
      <c r="N778" s="17">
        <f>_xlfn.IF(ISNUMBER(BDP($C778, "DELTA_MID")),BDP($C778, "DELTA_MID")," ")</f>
        <v/>
      </c>
      <c r="O778" s="17">
        <f>_xlfn.IF(ISNUMBER(N778),BDP($C778, "OPT_UNDL_TICKER"),"")</f>
        <v/>
      </c>
      <c r="P778" s="18">
        <f>_xlfn.IF(ISNUMBER(N778),BDP($C778, "OPT_UNDL_PX")," ")</f>
        <v/>
      </c>
      <c r="Q778" s="17">
        <f>_xlfn.IF(ISNUMBER(N778),+G778*BDP($C778, "PX_POS_MULT_FACTOR")*P778/K778," ")</f>
        <v/>
      </c>
      <c r="R778" s="18">
        <f>_xlfn.IF(OR($A778="TUA",$A778="TYA"),"",IF(ISNUMBER(BDP($C778,"DUR_ADJ_OAS_MID")),BDP($C778,"DUR_ADJ_OAS_MID"),IF(ISNUMBER(BDP($E778&amp;" ISIN","DUR_ADJ_OAS_MID")),BDP($E778&amp;" ISIN","DUR_ADJ_OAS_MID")," ")))</f>
        <v/>
      </c>
      <c r="S778" s="17">
        <f>_xlfn.IF(ISNUMBER(N778),Q778*N778,IF(ISNUMBER(R778),J778*R778," "))</f>
        <v/>
      </c>
      <c r="T778" t="inlineStr">
        <is>
          <t>05356F105</t>
        </is>
      </c>
      <c r="U778" t="inlineStr">
        <is>
          <t>Equity</t>
        </is>
      </c>
      <c r="AG778" s="16" t="n">
        <v>33.60738466</v>
      </c>
    </row>
    <row r="779">
      <c r="A779" t="inlineStr">
        <is>
          <t>LITL</t>
        </is>
      </c>
      <c r="B779" t="inlineStr">
        <is>
          <t>BEL FUSE INC USD 0.1</t>
        </is>
      </c>
      <c r="C779" t="inlineStr">
        <is>
          <t>BELFB</t>
        </is>
      </c>
      <c r="D779" t="inlineStr">
        <is>
          <t>2279897</t>
        </is>
      </c>
      <c r="E779" t="inlineStr">
        <is>
          <t>US0773473006</t>
        </is>
      </c>
      <c r="F779" t="inlineStr">
        <is>
          <t>077347300</t>
        </is>
      </c>
      <c r="G779" s="11" t="n">
        <v>159</v>
      </c>
      <c r="H779" s="11" t="n">
        <v>250.36</v>
      </c>
      <c r="I779" s="12" t="n">
        <v>39807.24</v>
      </c>
      <c r="J779" s="13" t="n">
        <v>0.00592237</v>
      </c>
      <c r="K779" s="14" t="n">
        <v>6721479.10922751</v>
      </c>
      <c r="L779" s="15" t="n">
        <v>200001</v>
      </c>
      <c r="M779" s="16" t="n">
        <v>33.60722751</v>
      </c>
      <c r="N779" s="17">
        <f>_xlfn.IF(ISNUMBER(BDP($C779, "DELTA_MID")),BDP($C779, "DELTA_MID")," ")</f>
        <v/>
      </c>
      <c r="O779" s="17">
        <f>_xlfn.IF(ISNUMBER(N779),BDP($C779, "OPT_UNDL_TICKER"),"")</f>
        <v/>
      </c>
      <c r="P779" s="18">
        <f>_xlfn.IF(ISNUMBER(N779),BDP($C779, "OPT_UNDL_PX")," ")</f>
        <v/>
      </c>
      <c r="Q779" s="17">
        <f>_xlfn.IF(ISNUMBER(N779),+G779*BDP($C779, "PX_POS_MULT_FACTOR")*P779/K779," ")</f>
        <v/>
      </c>
      <c r="R779" s="18">
        <f>_xlfn.IF(OR($A779="TUA",$A779="TYA"),"",IF(ISNUMBER(BDP($C779,"DUR_ADJ_OAS_MID")),BDP($C779,"DUR_ADJ_OAS_MID"),IF(ISNUMBER(BDP($E779&amp;" ISIN","DUR_ADJ_OAS_MID")),BDP($E779&amp;" ISIN","DUR_ADJ_OAS_MID")," ")))</f>
        <v/>
      </c>
      <c r="S779" s="17">
        <f>_xlfn.IF(ISNUMBER(N779),Q779*N779,IF(ISNUMBER(R779),J779*R779," "))</f>
        <v/>
      </c>
      <c r="T779" t="inlineStr">
        <is>
          <t>077347300</t>
        </is>
      </c>
      <c r="U779" t="inlineStr">
        <is>
          <t>Equity</t>
        </is>
      </c>
      <c r="AG779" s="16" t="n">
        <v>33.60738466</v>
      </c>
    </row>
    <row r="780">
      <c r="A780" t="inlineStr">
        <is>
          <t>LITL</t>
        </is>
      </c>
      <c r="B780" t="inlineStr">
        <is>
          <t>BREAD FINL HLDGS INC USD 0.01</t>
        </is>
      </c>
      <c r="C780" t="inlineStr">
        <is>
          <t>BFH</t>
        </is>
      </c>
      <c r="D780" t="inlineStr">
        <is>
          <t>2762030</t>
        </is>
      </c>
      <c r="E780" t="inlineStr">
        <is>
          <t>US0185811082</t>
        </is>
      </c>
      <c r="F780" t="inlineStr">
        <is>
          <t>018581108</t>
        </is>
      </c>
      <c r="G780" s="11" t="n">
        <v>374</v>
      </c>
      <c r="H780" s="11" t="n">
        <v>106.37</v>
      </c>
      <c r="I780" s="12" t="n">
        <v>39782.38</v>
      </c>
      <c r="J780" s="13" t="n">
        <v>0.00591867</v>
      </c>
      <c r="K780" s="14" t="n">
        <v>6721479.10922751</v>
      </c>
      <c r="L780" s="15" t="n">
        <v>200001</v>
      </c>
      <c r="M780" s="16" t="n">
        <v>33.60722751</v>
      </c>
      <c r="N780" s="17">
        <f>_xlfn.IF(ISNUMBER(BDP($C780, "DELTA_MID")),BDP($C780, "DELTA_MID")," ")</f>
        <v/>
      </c>
      <c r="O780" s="17">
        <f>_xlfn.IF(ISNUMBER(N780),BDP($C780, "OPT_UNDL_TICKER"),"")</f>
        <v/>
      </c>
      <c r="P780" s="18">
        <f>_xlfn.IF(ISNUMBER(N780),BDP($C780, "OPT_UNDL_PX")," ")</f>
        <v/>
      </c>
      <c r="Q780" s="17">
        <f>_xlfn.IF(ISNUMBER(N780),+G780*BDP($C780, "PX_POS_MULT_FACTOR")*P780/K780," ")</f>
        <v/>
      </c>
      <c r="R780" s="18">
        <f>_xlfn.IF(OR($A780="TUA",$A780="TYA"),"",IF(ISNUMBER(BDP($C780,"DUR_ADJ_OAS_MID")),BDP($C780,"DUR_ADJ_OAS_MID"),IF(ISNUMBER(BDP($E780&amp;" ISIN","DUR_ADJ_OAS_MID")),BDP($E780&amp;" ISIN","DUR_ADJ_OAS_MID")," ")))</f>
        <v/>
      </c>
      <c r="S780" s="17">
        <f>_xlfn.IF(ISNUMBER(N780),Q780*N780,IF(ISNUMBER(R780),J780*R780," "))</f>
        <v/>
      </c>
      <c r="T780" t="inlineStr">
        <is>
          <t>018581108</t>
        </is>
      </c>
      <c r="U780" t="inlineStr">
        <is>
          <t>Equity</t>
        </is>
      </c>
      <c r="AG780" s="16" t="n">
        <v>33.60738466</v>
      </c>
    </row>
    <row r="781">
      <c r="A781" t="inlineStr">
        <is>
          <t>LITL</t>
        </is>
      </c>
      <c r="B781" t="inlineStr">
        <is>
          <t>SAUL CENTE COM USD0.01</t>
        </is>
      </c>
      <c r="C781" t="inlineStr">
        <is>
          <t>BFS</t>
        </is>
      </c>
      <c r="D781" t="inlineStr">
        <is>
          <t>2777777</t>
        </is>
      </c>
      <c r="E781" t="inlineStr">
        <is>
          <t>US8043951016</t>
        </is>
      </c>
      <c r="F781" t="inlineStr">
        <is>
          <t>804395101</t>
        </is>
      </c>
      <c r="G781" s="11" t="n">
        <v>1188</v>
      </c>
      <c r="H781" s="11" t="n">
        <v>31.27</v>
      </c>
      <c r="I781" s="12" t="n">
        <v>37148.76</v>
      </c>
      <c r="J781" s="13" t="n">
        <v>0.00552685</v>
      </c>
      <c r="K781" s="14" t="n">
        <v>6721479.10922751</v>
      </c>
      <c r="L781" s="15" t="n">
        <v>200001</v>
      </c>
      <c r="M781" s="16" t="n">
        <v>33.60722751</v>
      </c>
      <c r="N781" s="17">
        <f>_xlfn.IF(ISNUMBER(BDP($C781, "DELTA_MID")),BDP($C781, "DELTA_MID")," ")</f>
        <v/>
      </c>
      <c r="O781" s="17">
        <f>_xlfn.IF(ISNUMBER(N781),BDP($C781, "OPT_UNDL_TICKER"),"")</f>
        <v/>
      </c>
      <c r="P781" s="18">
        <f>_xlfn.IF(ISNUMBER(N781),BDP($C781, "OPT_UNDL_PX")," ")</f>
        <v/>
      </c>
      <c r="Q781" s="17">
        <f>_xlfn.IF(ISNUMBER(N781),+G781*BDP($C781, "PX_POS_MULT_FACTOR")*P781/K781," ")</f>
        <v/>
      </c>
      <c r="R781" s="18">
        <f>_xlfn.IF(OR($A781="TUA",$A781="TYA"),"",IF(ISNUMBER(BDP($C781,"DUR_ADJ_OAS_MID")),BDP($C781,"DUR_ADJ_OAS_MID"),IF(ISNUMBER(BDP($E781&amp;" ISIN","DUR_ADJ_OAS_MID")),BDP($E781&amp;" ISIN","DUR_ADJ_OAS_MID")," ")))</f>
        <v/>
      </c>
      <c r="S781" s="17">
        <f>_xlfn.IF(ISNUMBER(N781),Q781*N781,IF(ISNUMBER(R781),J781*R781," "))</f>
        <v/>
      </c>
      <c r="T781" t="inlineStr">
        <is>
          <t>804395101</t>
        </is>
      </c>
      <c r="U781" t="inlineStr">
        <is>
          <t>Equity</t>
        </is>
      </c>
      <c r="AG781" s="16" t="n">
        <v>33.60738466</v>
      </c>
    </row>
    <row r="782">
      <c r="A782" t="inlineStr">
        <is>
          <t>LITL</t>
        </is>
      </c>
      <c r="B782" t="inlineStr">
        <is>
          <t>BUCKLE INC USD 0.01</t>
        </is>
      </c>
      <c r="C782" t="inlineStr">
        <is>
          <t>BKE</t>
        </is>
      </c>
      <c r="D782" t="inlineStr">
        <is>
          <t>2149934</t>
        </is>
      </c>
      <c r="E782" t="inlineStr">
        <is>
          <t>US1184401065</t>
        </is>
      </c>
      <c r="F782" t="inlineStr">
        <is>
          <t>118440106</t>
        </is>
      </c>
      <c r="G782" s="11" t="n">
        <v>910</v>
      </c>
      <c r="H782" s="11" t="n">
        <v>40.7</v>
      </c>
      <c r="I782" s="12" t="n">
        <v>37037</v>
      </c>
      <c r="J782" s="13" t="n">
        <v>0.00551022</v>
      </c>
      <c r="K782" s="14" t="n">
        <v>6721479.10922751</v>
      </c>
      <c r="L782" s="15" t="n">
        <v>200001</v>
      </c>
      <c r="M782" s="16" t="n">
        <v>33.60722751</v>
      </c>
      <c r="N782" s="17">
        <f>_xlfn.IF(ISNUMBER(BDP($C782, "DELTA_MID")),BDP($C782, "DELTA_MID")," ")</f>
        <v/>
      </c>
      <c r="O782" s="17">
        <f>_xlfn.IF(ISNUMBER(N782),BDP($C782, "OPT_UNDL_TICKER"),"")</f>
        <v/>
      </c>
      <c r="P782" s="18">
        <f>_xlfn.IF(ISNUMBER(N782),BDP($C782, "OPT_UNDL_PX")," ")</f>
        <v/>
      </c>
      <c r="Q782" s="17">
        <f>_xlfn.IF(ISNUMBER(N782),+G782*BDP($C782, "PX_POS_MULT_FACTOR")*P782/K782," ")</f>
        <v/>
      </c>
      <c r="R782" s="18">
        <f>_xlfn.IF(OR($A782="TUA",$A782="TYA"),"",IF(ISNUMBER(BDP($C782,"DUR_ADJ_OAS_MID")),BDP($C782,"DUR_ADJ_OAS_MID"),IF(ISNUMBER(BDP($E782&amp;" ISIN","DUR_ADJ_OAS_MID")),BDP($E782&amp;" ISIN","DUR_ADJ_OAS_MID")," ")))</f>
        <v/>
      </c>
      <c r="S782" s="17">
        <f>_xlfn.IF(ISNUMBER(N782),Q782*N782,IF(ISNUMBER(R782),J782*R782," "))</f>
        <v/>
      </c>
      <c r="T782" t="inlineStr">
        <is>
          <t>118440106</t>
        </is>
      </c>
      <c r="U782" t="inlineStr">
        <is>
          <t>Equity</t>
        </is>
      </c>
      <c r="AG782" s="16" t="n">
        <v>33.60738466</v>
      </c>
    </row>
    <row r="783">
      <c r="A783" t="inlineStr">
        <is>
          <t>LITL</t>
        </is>
      </c>
      <c r="B783" t="inlineStr">
        <is>
          <t>BIOLIFE SOLUTIONS INC USD 0.001</t>
        </is>
      </c>
      <c r="C783" t="inlineStr">
        <is>
          <t>BLFS</t>
        </is>
      </c>
      <c r="D783" t="inlineStr">
        <is>
          <t>BJH08B2</t>
        </is>
      </c>
      <c r="E783" t="inlineStr">
        <is>
          <t>US09062W2044</t>
        </is>
      </c>
      <c r="F783" t="inlineStr">
        <is>
          <t>09062W204</t>
        </is>
      </c>
      <c r="G783" s="11" t="n">
        <v>1087</v>
      </c>
      <c r="H783" s="11" t="n">
        <v>34.95</v>
      </c>
      <c r="I783" s="12" t="n">
        <v>37990.65</v>
      </c>
      <c r="J783" s="13" t="n">
        <v>0.0056521</v>
      </c>
      <c r="K783" s="14" t="n">
        <v>6721479.10922751</v>
      </c>
      <c r="L783" s="15" t="n">
        <v>200001</v>
      </c>
      <c r="M783" s="16" t="n">
        <v>33.60722751</v>
      </c>
      <c r="N783" s="17">
        <f>_xlfn.IF(ISNUMBER(BDP($C783, "DELTA_MID")),BDP($C783, "DELTA_MID")," ")</f>
        <v/>
      </c>
      <c r="O783" s="17">
        <f>_xlfn.IF(ISNUMBER(N783),BDP($C783, "OPT_UNDL_TICKER"),"")</f>
        <v/>
      </c>
      <c r="P783" s="18">
        <f>_xlfn.IF(ISNUMBER(N783),BDP($C783, "OPT_UNDL_PX")," ")</f>
        <v/>
      </c>
      <c r="Q783" s="17">
        <f>_xlfn.IF(ISNUMBER(N783),+G783*BDP($C783, "PX_POS_MULT_FACTOR")*P783/K783," ")</f>
        <v/>
      </c>
      <c r="R783" s="18">
        <f>_xlfn.IF(OR($A783="TUA",$A783="TYA"),"",IF(ISNUMBER(BDP($C783,"DUR_ADJ_OAS_MID")),BDP($C783,"DUR_ADJ_OAS_MID"),IF(ISNUMBER(BDP($E783&amp;" ISIN","DUR_ADJ_OAS_MID")),BDP($E783&amp;" ISIN","DUR_ADJ_OAS_MID")," ")))</f>
        <v/>
      </c>
      <c r="S783" s="17">
        <f>_xlfn.IF(ISNUMBER(N783),Q783*N783,IF(ISNUMBER(R783),J783*R783," "))</f>
        <v/>
      </c>
      <c r="T783" t="inlineStr">
        <is>
          <t>09062W204</t>
        </is>
      </c>
      <c r="U783" t="inlineStr">
        <is>
          <t>Equity</t>
        </is>
      </c>
      <c r="AG783" s="16" t="n">
        <v>33.60738466</v>
      </c>
    </row>
    <row r="784">
      <c r="A784" t="inlineStr">
        <is>
          <t>LITL</t>
        </is>
      </c>
      <c r="B784" t="inlineStr">
        <is>
          <t>BRIGHTSPRING HEALTH SVCS USD 100.0</t>
        </is>
      </c>
      <c r="C784" t="inlineStr">
        <is>
          <t>BTSG</t>
        </is>
      </c>
      <c r="D784" t="inlineStr">
        <is>
          <t>BPJM8Q3</t>
        </is>
      </c>
      <c r="E784" t="inlineStr">
        <is>
          <t>US10950A1060</t>
        </is>
      </c>
      <c r="F784" t="inlineStr">
        <is>
          <t>10950A106</t>
        </is>
      </c>
      <c r="G784" s="11" t="n">
        <v>669</v>
      </c>
      <c r="H784" s="11" t="n">
        <v>58.73</v>
      </c>
      <c r="I784" s="12" t="n">
        <v>39290.37</v>
      </c>
      <c r="J784" s="13" t="n">
        <v>0.00584547</v>
      </c>
      <c r="K784" s="14" t="n">
        <v>6721479.10922751</v>
      </c>
      <c r="L784" s="15" t="n">
        <v>200001</v>
      </c>
      <c r="M784" s="16" t="n">
        <v>33.60722751</v>
      </c>
      <c r="N784" s="17">
        <f>_xlfn.IF(ISNUMBER(BDP($C784, "DELTA_MID")),BDP($C784, "DELTA_MID")," ")</f>
        <v/>
      </c>
      <c r="O784" s="17">
        <f>_xlfn.IF(ISNUMBER(N784),BDP($C784, "OPT_UNDL_TICKER"),"")</f>
        <v/>
      </c>
      <c r="P784" s="18">
        <f>_xlfn.IF(ISNUMBER(N784),BDP($C784, "OPT_UNDL_PX")," ")</f>
        <v/>
      </c>
      <c r="Q784" s="17">
        <f>_xlfn.IF(ISNUMBER(N784),+G784*BDP($C784, "PX_POS_MULT_FACTOR")*P784/K784," ")</f>
        <v/>
      </c>
      <c r="R784" s="18">
        <f>_xlfn.IF(OR($A784="TUA",$A784="TYA"),"",IF(ISNUMBER(BDP($C784,"DUR_ADJ_OAS_MID")),BDP($C784,"DUR_ADJ_OAS_MID"),IF(ISNUMBER(BDP($E784&amp;" ISIN","DUR_ADJ_OAS_MID")),BDP($E784&amp;" ISIN","DUR_ADJ_OAS_MID")," ")))</f>
        <v/>
      </c>
      <c r="S784" s="17">
        <f>_xlfn.IF(ISNUMBER(N784),Q784*N784,IF(ISNUMBER(R784),J784*R784," "))</f>
        <v/>
      </c>
      <c r="T784" t="inlineStr">
        <is>
          <t>10950A106</t>
        </is>
      </c>
      <c r="U784" t="inlineStr">
        <is>
          <t>Equity</t>
        </is>
      </c>
      <c r="AG784" s="16" t="n">
        <v>33.60738466</v>
      </c>
    </row>
    <row r="785">
      <c r="A785" t="inlineStr">
        <is>
          <t>LITL</t>
        </is>
      </c>
      <c r="B785" t="inlineStr">
        <is>
          <t>BANKWELL FINL GROUP INC NPV</t>
        </is>
      </c>
      <c r="C785" t="inlineStr">
        <is>
          <t>BWFG</t>
        </is>
      </c>
      <c r="D785" t="inlineStr">
        <is>
          <t>BCRXSS9</t>
        </is>
      </c>
      <c r="E785" t="inlineStr">
        <is>
          <t>US06654A1034</t>
        </is>
      </c>
      <c r="F785" t="inlineStr">
        <is>
          <t>06654A103</t>
        </is>
      </c>
      <c r="G785" s="11" t="n">
        <v>594</v>
      </c>
      <c r="H785" s="11" t="n">
        <v>68.56999999999999</v>
      </c>
      <c r="I785" s="12" t="n">
        <v>40730.58</v>
      </c>
      <c r="J785" s="13" t="n">
        <v>0.00605974</v>
      </c>
      <c r="K785" s="14" t="n">
        <v>6721479.10922751</v>
      </c>
      <c r="L785" s="15" t="n">
        <v>200001</v>
      </c>
      <c r="M785" s="16" t="n">
        <v>33.60722751</v>
      </c>
      <c r="N785" s="17">
        <f>_xlfn.IF(ISNUMBER(BDP($C785, "DELTA_MID")),BDP($C785, "DELTA_MID")," ")</f>
        <v/>
      </c>
      <c r="O785" s="17">
        <f>_xlfn.IF(ISNUMBER(N785),BDP($C785, "OPT_UNDL_TICKER"),"")</f>
        <v/>
      </c>
      <c r="P785" s="18">
        <f>_xlfn.IF(ISNUMBER(N785),BDP($C785, "OPT_UNDL_PX")," ")</f>
        <v/>
      </c>
      <c r="Q785" s="17">
        <f>_xlfn.IF(ISNUMBER(N785),+G785*BDP($C785, "PX_POS_MULT_FACTOR")*P785/K785," ")</f>
        <v/>
      </c>
      <c r="R785" s="18">
        <f>_xlfn.IF(OR($A785="TUA",$A785="TYA"),"",IF(ISNUMBER(BDP($C785,"DUR_ADJ_OAS_MID")),BDP($C785,"DUR_ADJ_OAS_MID"),IF(ISNUMBER(BDP($E785&amp;" ISIN","DUR_ADJ_OAS_MID")),BDP($E785&amp;" ISIN","DUR_ADJ_OAS_MID")," ")))</f>
        <v/>
      </c>
      <c r="S785" s="17">
        <f>_xlfn.IF(ISNUMBER(N785),Q785*N785,IF(ISNUMBER(R785),J785*R785," "))</f>
        <v/>
      </c>
      <c r="T785" t="inlineStr">
        <is>
          <t>06654A103</t>
        </is>
      </c>
      <c r="U785" t="inlineStr">
        <is>
          <t>Equity</t>
        </is>
      </c>
      <c r="AG785" s="16" t="n">
        <v>33.60738466</v>
      </c>
    </row>
    <row r="786">
      <c r="A786" t="inlineStr">
        <is>
          <t>LITL</t>
        </is>
      </c>
      <c r="B786" t="inlineStr">
        <is>
          <t>CHEESECAKE FACTORY INC USD 0.01</t>
        </is>
      </c>
      <c r="C786" t="inlineStr">
        <is>
          <t>CAKE</t>
        </is>
      </c>
      <c r="D786" t="inlineStr">
        <is>
          <t>2192392</t>
        </is>
      </c>
      <c r="E786" t="inlineStr">
        <is>
          <t>US1630721017</t>
        </is>
      </c>
      <c r="F786" t="inlineStr">
        <is>
          <t>163072101</t>
        </is>
      </c>
      <c r="G786" s="11" t="n">
        <v>353</v>
      </c>
      <c r="H786" s="11" t="n">
        <v>102.7</v>
      </c>
      <c r="I786" s="12" t="n">
        <v>36253.1</v>
      </c>
      <c r="J786" s="13" t="n">
        <v>0.00539359</v>
      </c>
      <c r="K786" s="14" t="n">
        <v>6721479.10922751</v>
      </c>
      <c r="L786" s="15" t="n">
        <v>200001</v>
      </c>
      <c r="M786" s="16" t="n">
        <v>33.60722751</v>
      </c>
      <c r="N786" s="17">
        <f>_xlfn.IF(ISNUMBER(BDP($C786, "DELTA_MID")),BDP($C786, "DELTA_MID")," ")</f>
        <v/>
      </c>
      <c r="O786" s="17">
        <f>_xlfn.IF(ISNUMBER(N786),BDP($C786, "OPT_UNDL_TICKER"),"")</f>
        <v/>
      </c>
      <c r="P786" s="18">
        <f>_xlfn.IF(ISNUMBER(N786),BDP($C786, "OPT_UNDL_PX")," ")</f>
        <v/>
      </c>
      <c r="Q786" s="17">
        <f>_xlfn.IF(ISNUMBER(N786),+G786*BDP($C786, "PX_POS_MULT_FACTOR")*P786/K786," ")</f>
        <v/>
      </c>
      <c r="R786" s="18">
        <f>_xlfn.IF(OR($A786="TUA",$A786="TYA"),"",IF(ISNUMBER(BDP($C786,"DUR_ADJ_OAS_MID")),BDP($C786,"DUR_ADJ_OAS_MID"),IF(ISNUMBER(BDP($E786&amp;" ISIN","DUR_ADJ_OAS_MID")),BDP($E786&amp;" ISIN","DUR_ADJ_OAS_MID")," ")))</f>
        <v/>
      </c>
      <c r="S786" s="17">
        <f>_xlfn.IF(ISNUMBER(N786),Q786*N786,IF(ISNUMBER(R786),J786*R786," "))</f>
        <v/>
      </c>
      <c r="T786" t="inlineStr">
        <is>
          <t>163072101</t>
        </is>
      </c>
      <c r="U786" t="inlineStr">
        <is>
          <t>Equity</t>
        </is>
      </c>
      <c r="AG786" s="16" t="n">
        <v>33.60738466</v>
      </c>
    </row>
    <row r="787">
      <c r="A787" t="inlineStr">
        <is>
          <t>LITL</t>
        </is>
      </c>
      <c r="B787" t="inlineStr">
        <is>
          <t>CARGURUS INC USD 0.001</t>
        </is>
      </c>
      <c r="C787" t="inlineStr">
        <is>
          <t>CARG</t>
        </is>
      </c>
      <c r="D787" t="inlineStr">
        <is>
          <t>BF5D6S8</t>
        </is>
      </c>
      <c r="E787" t="inlineStr">
        <is>
          <t>US1417881091</t>
        </is>
      </c>
      <c r="F787" t="inlineStr">
        <is>
          <t>141788109</t>
        </is>
      </c>
      <c r="G787" s="11" t="n">
        <v>1081</v>
      </c>
      <c r="H787" s="11" t="n">
        <v>34.425005</v>
      </c>
      <c r="I787" s="12" t="n">
        <v>37213.43</v>
      </c>
      <c r="J787" s="13" t="n">
        <v>0.00553647</v>
      </c>
      <c r="K787" s="14" t="n">
        <v>6721479.10922751</v>
      </c>
      <c r="L787" s="15" t="n">
        <v>200001</v>
      </c>
      <c r="M787" s="16" t="n">
        <v>33.60722751</v>
      </c>
      <c r="N787" s="17">
        <f>_xlfn.IF(ISNUMBER(BDP($C787, "DELTA_MID")),BDP($C787, "DELTA_MID")," ")</f>
        <v/>
      </c>
      <c r="O787" s="17">
        <f>_xlfn.IF(ISNUMBER(N787),BDP($C787, "OPT_UNDL_TICKER"),"")</f>
        <v/>
      </c>
      <c r="P787" s="18">
        <f>_xlfn.IF(ISNUMBER(N787),BDP($C787, "OPT_UNDL_PX")," ")</f>
        <v/>
      </c>
      <c r="Q787" s="17">
        <f>_xlfn.IF(ISNUMBER(N787),+G787*BDP($C787, "PX_POS_MULT_FACTOR")*P787/K787," ")</f>
        <v/>
      </c>
      <c r="R787" s="18">
        <f>_xlfn.IF(OR($A787="TUA",$A787="TYA"),"",IF(ISNUMBER(BDP($C787,"DUR_ADJ_OAS_MID")),BDP($C787,"DUR_ADJ_OAS_MID"),IF(ISNUMBER(BDP($E787&amp;" ISIN","DUR_ADJ_OAS_MID")),BDP($E787&amp;" ISIN","DUR_ADJ_OAS_MID")," ")))</f>
        <v/>
      </c>
      <c r="S787" s="17">
        <f>_xlfn.IF(ISNUMBER(N787),Q787*N787,IF(ISNUMBER(R787),J787*R787," "))</f>
        <v/>
      </c>
      <c r="T787" t="inlineStr">
        <is>
          <t>141788109</t>
        </is>
      </c>
      <c r="U787" t="inlineStr">
        <is>
          <t>Equity</t>
        </is>
      </c>
      <c r="AG787" s="16" t="n">
        <v>33.60738466</v>
      </c>
    </row>
    <row r="788">
      <c r="A788" t="inlineStr">
        <is>
          <t>LITL</t>
        </is>
      </c>
      <c r="B788" t="inlineStr">
        <is>
          <t>CBL + ASSO COM USD0.01</t>
        </is>
      </c>
      <c r="C788" t="inlineStr">
        <is>
          <t>CBL</t>
        </is>
      </c>
      <c r="D788" t="inlineStr">
        <is>
          <t>BNTC8Y7</t>
        </is>
      </c>
      <c r="E788" t="inlineStr">
        <is>
          <t>US1248308785</t>
        </is>
      </c>
      <c r="F788" t="inlineStr">
        <is>
          <t>124830878</t>
        </is>
      </c>
      <c r="G788" s="11" t="n">
        <v>718</v>
      </c>
      <c r="H788" s="11" t="n">
        <v>54.73</v>
      </c>
      <c r="I788" s="12" t="n">
        <v>39296.14</v>
      </c>
      <c r="J788" s="13" t="n">
        <v>0.00584633</v>
      </c>
      <c r="K788" s="14" t="n">
        <v>6721479.10922751</v>
      </c>
      <c r="L788" s="15" t="n">
        <v>200001</v>
      </c>
      <c r="M788" s="16" t="n">
        <v>33.60722751</v>
      </c>
      <c r="N788" s="17">
        <f>_xlfn.IF(ISNUMBER(BDP($C788, "DELTA_MID")),BDP($C788, "DELTA_MID")," ")</f>
        <v/>
      </c>
      <c r="O788" s="17">
        <f>_xlfn.IF(ISNUMBER(N788),BDP($C788, "OPT_UNDL_TICKER"),"")</f>
        <v/>
      </c>
      <c r="P788" s="18">
        <f>_xlfn.IF(ISNUMBER(N788),BDP($C788, "OPT_UNDL_PX")," ")</f>
        <v/>
      </c>
      <c r="Q788" s="17">
        <f>_xlfn.IF(ISNUMBER(N788),+G788*BDP($C788, "PX_POS_MULT_FACTOR")*P788/K788," ")</f>
        <v/>
      </c>
      <c r="R788" s="18">
        <f>_xlfn.IF(OR($A788="TUA",$A788="TYA"),"",IF(ISNUMBER(BDP($C788,"DUR_ADJ_OAS_MID")),BDP($C788,"DUR_ADJ_OAS_MID"),IF(ISNUMBER(BDP($E788&amp;" ISIN","DUR_ADJ_OAS_MID")),BDP($E788&amp;" ISIN","DUR_ADJ_OAS_MID")," ")))</f>
        <v/>
      </c>
      <c r="S788" s="17">
        <f>_xlfn.IF(ISNUMBER(N788),Q788*N788,IF(ISNUMBER(R788),J788*R788," "))</f>
        <v/>
      </c>
      <c r="T788" t="inlineStr">
        <is>
          <t>124830878</t>
        </is>
      </c>
      <c r="U788" t="inlineStr">
        <is>
          <t>Equity</t>
        </is>
      </c>
      <c r="AG788" s="16" t="n">
        <v>33.60738466</v>
      </c>
    </row>
    <row r="789">
      <c r="A789" t="inlineStr">
        <is>
          <t>LITL</t>
        </is>
      </c>
      <c r="B789" t="inlineStr">
        <is>
          <t>CENTURY CMNTYS INC USD 0.01</t>
        </is>
      </c>
      <c r="C789" t="inlineStr">
        <is>
          <t>CCS</t>
        </is>
      </c>
      <c r="D789" t="inlineStr">
        <is>
          <t>BN7ZZ47</t>
        </is>
      </c>
      <c r="E789" t="inlineStr">
        <is>
          <t>US1565043007</t>
        </is>
      </c>
      <c r="F789" t="inlineStr">
        <is>
          <t>156504300</t>
        </is>
      </c>
      <c r="G789" s="11" t="n">
        <v>572</v>
      </c>
      <c r="H789" s="11" t="n">
        <v>60.54</v>
      </c>
      <c r="I789" s="12" t="n">
        <v>34628.88</v>
      </c>
      <c r="J789" s="13" t="n">
        <v>0.00515195</v>
      </c>
      <c r="K789" s="14" t="n">
        <v>6721479.10922751</v>
      </c>
      <c r="L789" s="15" t="n">
        <v>200001</v>
      </c>
      <c r="M789" s="16" t="n">
        <v>33.60722751</v>
      </c>
      <c r="N789" s="17">
        <f>_xlfn.IF(ISNUMBER(BDP($C789, "DELTA_MID")),BDP($C789, "DELTA_MID")," ")</f>
        <v/>
      </c>
      <c r="O789" s="17">
        <f>_xlfn.IF(ISNUMBER(N789),BDP($C789, "OPT_UNDL_TICKER"),"")</f>
        <v/>
      </c>
      <c r="P789" s="18">
        <f>_xlfn.IF(ISNUMBER(N789),BDP($C789, "OPT_UNDL_PX")," ")</f>
        <v/>
      </c>
      <c r="Q789" s="17">
        <f>_xlfn.IF(ISNUMBER(N789),+G789*BDP($C789, "PX_POS_MULT_FACTOR")*P789/K789," ")</f>
        <v/>
      </c>
      <c r="R789" s="18">
        <f>_xlfn.IF(OR($A789="TUA",$A789="TYA"),"",IF(ISNUMBER(BDP($C789,"DUR_ADJ_OAS_MID")),BDP($C789,"DUR_ADJ_OAS_MID"),IF(ISNUMBER(BDP($E789&amp;" ISIN","DUR_ADJ_OAS_MID")),BDP($E789&amp;" ISIN","DUR_ADJ_OAS_MID")," ")))</f>
        <v/>
      </c>
      <c r="S789" s="17">
        <f>_xlfn.IF(ISNUMBER(N789),Q789*N789,IF(ISNUMBER(R789),J789*R789," "))</f>
        <v/>
      </c>
      <c r="T789" t="inlineStr">
        <is>
          <t>156504300</t>
        </is>
      </c>
      <c r="U789" t="inlineStr">
        <is>
          <t>Equity</t>
        </is>
      </c>
      <c r="AG789" s="16" t="n">
        <v>33.60738466</v>
      </c>
    </row>
    <row r="790">
      <c r="A790" t="inlineStr">
        <is>
          <t>LITL</t>
        </is>
      </c>
      <c r="B790" t="inlineStr">
        <is>
          <t>CAREDX INC USD 0.001</t>
        </is>
      </c>
      <c r="C790" t="inlineStr">
        <is>
          <t>CDNA</t>
        </is>
      </c>
      <c r="D790" t="inlineStr">
        <is>
          <t>BP3YM74</t>
        </is>
      </c>
      <c r="E790" t="inlineStr">
        <is>
          <t>US14167L1035</t>
        </is>
      </c>
      <c r="F790" t="inlineStr">
        <is>
          <t>14167L103</t>
        </is>
      </c>
      <c r="G790" s="11" t="n">
        <v>794</v>
      </c>
      <c r="H790" s="11" t="n">
        <v>50.26</v>
      </c>
      <c r="I790" s="12" t="n">
        <v>39906.44</v>
      </c>
      <c r="J790" s="13" t="n">
        <v>0.00593712</v>
      </c>
      <c r="K790" s="14" t="n">
        <v>6721479.10922751</v>
      </c>
      <c r="L790" s="15" t="n">
        <v>200001</v>
      </c>
      <c r="M790" s="16" t="n">
        <v>33.60722751</v>
      </c>
      <c r="N790" s="17">
        <f>_xlfn.IF(ISNUMBER(BDP($C790, "DELTA_MID")),BDP($C790, "DELTA_MID")," ")</f>
        <v/>
      </c>
      <c r="O790" s="17">
        <f>_xlfn.IF(ISNUMBER(N790),BDP($C790, "OPT_UNDL_TICKER"),"")</f>
        <v/>
      </c>
      <c r="P790" s="18">
        <f>_xlfn.IF(ISNUMBER(N790),BDP($C790, "OPT_UNDL_PX")," ")</f>
        <v/>
      </c>
      <c r="Q790" s="17">
        <f>_xlfn.IF(ISNUMBER(N790),+G790*BDP($C790, "PX_POS_MULT_FACTOR")*P790/K790," ")</f>
        <v/>
      </c>
      <c r="R790" s="18">
        <f>_xlfn.IF(OR($A790="TUA",$A790="TYA"),"",IF(ISNUMBER(BDP($C790,"DUR_ADJ_OAS_MID")),BDP($C790,"DUR_ADJ_OAS_MID"),IF(ISNUMBER(BDP($E790&amp;" ISIN","DUR_ADJ_OAS_MID")),BDP($E790&amp;" ISIN","DUR_ADJ_OAS_MID")," ")))</f>
        <v/>
      </c>
      <c r="S790" s="17">
        <f>_xlfn.IF(ISNUMBER(N790),Q790*N790,IF(ISNUMBER(R790),J790*R790," "))</f>
        <v/>
      </c>
      <c r="T790" t="inlineStr">
        <is>
          <t>14167L103</t>
        </is>
      </c>
      <c r="U790" t="inlineStr">
        <is>
          <t>Equity</t>
        </is>
      </c>
      <c r="AG790" s="16" t="n">
        <v>33.60738466</v>
      </c>
    </row>
    <row r="791">
      <c r="A791" t="inlineStr">
        <is>
          <t>LITL</t>
        </is>
      </c>
      <c r="B791" t="inlineStr">
        <is>
          <t>CORP OFFICE PROPS USD0.01</t>
        </is>
      </c>
      <c r="C791" t="inlineStr">
        <is>
          <t>CDP</t>
        </is>
      </c>
      <c r="D791" t="inlineStr">
        <is>
          <t>2756152</t>
        </is>
      </c>
      <c r="E791" t="inlineStr">
        <is>
          <t>US22002T1088</t>
        </is>
      </c>
      <c r="F791" t="inlineStr">
        <is>
          <t>22002T108</t>
        </is>
      </c>
      <c r="G791" s="11" t="n">
        <v>1080</v>
      </c>
      <c r="H791" s="11" t="n">
        <v>35.43</v>
      </c>
      <c r="I791" s="12" t="n">
        <v>38264.4</v>
      </c>
      <c r="J791" s="13" t="n">
        <v>0.00569283</v>
      </c>
      <c r="K791" s="14" t="n">
        <v>6721479.10922751</v>
      </c>
      <c r="L791" s="15" t="n">
        <v>200001</v>
      </c>
      <c r="M791" s="16" t="n">
        <v>33.60722751</v>
      </c>
      <c r="N791" s="17">
        <f>_xlfn.IF(ISNUMBER(BDP($C791, "DELTA_MID")),BDP($C791, "DELTA_MID")," ")</f>
        <v/>
      </c>
      <c r="O791" s="17">
        <f>_xlfn.IF(ISNUMBER(N791),BDP($C791, "OPT_UNDL_TICKER"),"")</f>
        <v/>
      </c>
      <c r="P791" s="18">
        <f>_xlfn.IF(ISNUMBER(N791),BDP($C791, "OPT_UNDL_PX")," ")</f>
        <v/>
      </c>
      <c r="Q791" s="17">
        <f>_xlfn.IF(ISNUMBER(N791),+G791*BDP($C791, "PX_POS_MULT_FACTOR")*P791/K791," ")</f>
        <v/>
      </c>
      <c r="R791" s="18">
        <f>_xlfn.IF(OR($A791="TUA",$A791="TYA"),"",IF(ISNUMBER(BDP($C791,"DUR_ADJ_OAS_MID")),BDP($C791,"DUR_ADJ_OAS_MID"),IF(ISNUMBER(BDP($E791&amp;" ISIN","DUR_ADJ_OAS_MID")),BDP($E791&amp;" ISIN","DUR_ADJ_OAS_MID")," ")))</f>
        <v/>
      </c>
      <c r="S791" s="17">
        <f>_xlfn.IF(ISNUMBER(N791),Q791*N791,IF(ISNUMBER(R791),J791*R791," "))</f>
        <v/>
      </c>
      <c r="T791" t="inlineStr">
        <is>
          <t>22002T108</t>
        </is>
      </c>
      <c r="U791" t="inlineStr">
        <is>
          <t>Equity</t>
        </is>
      </c>
      <c r="AG791" s="16" t="n">
        <v>33.60738466</v>
      </c>
    </row>
    <row r="792">
      <c r="A792" t="inlineStr">
        <is>
          <t>LITL</t>
        </is>
      </c>
      <c r="B792" t="inlineStr">
        <is>
          <t>CHEFS WHSE INC USD 0.01</t>
        </is>
      </c>
      <c r="C792" t="inlineStr">
        <is>
          <t>CHEF</t>
        </is>
      </c>
      <c r="D792" t="inlineStr">
        <is>
          <t>B63RTD5</t>
        </is>
      </c>
      <c r="E792" t="inlineStr">
        <is>
          <t>US1630861011</t>
        </is>
      </c>
      <c r="F792" t="inlineStr">
        <is>
          <t>163086101</t>
        </is>
      </c>
      <c r="G792" s="11" t="n">
        <v>344</v>
      </c>
      <c r="H792" s="11" t="n">
        <v>110.45</v>
      </c>
      <c r="I792" s="12" t="n">
        <v>37994.8</v>
      </c>
      <c r="J792" s="13" t="n">
        <v>0.00565272</v>
      </c>
      <c r="K792" s="14" t="n">
        <v>6721479.10922751</v>
      </c>
      <c r="L792" s="15" t="n">
        <v>200001</v>
      </c>
      <c r="M792" s="16" t="n">
        <v>33.60722751</v>
      </c>
      <c r="N792" s="17">
        <f>_xlfn.IF(ISNUMBER(BDP($C792, "DELTA_MID")),BDP($C792, "DELTA_MID")," ")</f>
        <v/>
      </c>
      <c r="O792" s="17">
        <f>_xlfn.IF(ISNUMBER(N792),BDP($C792, "OPT_UNDL_TICKER"),"")</f>
        <v/>
      </c>
      <c r="P792" s="18">
        <f>_xlfn.IF(ISNUMBER(N792),BDP($C792, "OPT_UNDL_PX")," ")</f>
        <v/>
      </c>
      <c r="Q792" s="17">
        <f>_xlfn.IF(ISNUMBER(N792),+G792*BDP($C792, "PX_POS_MULT_FACTOR")*P792/K792," ")</f>
        <v/>
      </c>
      <c r="R792" s="18">
        <f>_xlfn.IF(OR($A792="TUA",$A792="TYA"),"",IF(ISNUMBER(BDP($C792,"DUR_ADJ_OAS_MID")),BDP($C792,"DUR_ADJ_OAS_MID"),IF(ISNUMBER(BDP($E792&amp;" ISIN","DUR_ADJ_OAS_MID")),BDP($E792&amp;" ISIN","DUR_ADJ_OAS_MID")," ")))</f>
        <v/>
      </c>
      <c r="S792" s="17">
        <f>_xlfn.IF(ISNUMBER(N792),Q792*N792,IF(ISNUMBER(R792),J792*R792," "))</f>
        <v/>
      </c>
      <c r="T792" t="inlineStr">
        <is>
          <t>163086101</t>
        </is>
      </c>
      <c r="U792" t="inlineStr">
        <is>
          <t>Equity</t>
        </is>
      </c>
      <c r="AG792" s="16" t="n">
        <v>33.60738466</v>
      </c>
    </row>
    <row r="793">
      <c r="A793" t="inlineStr">
        <is>
          <t>LITL</t>
        </is>
      </c>
      <c r="B793" t="inlineStr">
        <is>
          <t>COMMERCIAL METALS CO USD 0.01</t>
        </is>
      </c>
      <c r="C793" t="inlineStr">
        <is>
          <t>CMC</t>
        </is>
      </c>
      <c r="D793" t="inlineStr">
        <is>
          <t>2213260</t>
        </is>
      </c>
      <c r="E793" t="inlineStr">
        <is>
          <t>US2017231034</t>
        </is>
      </c>
      <c r="F793" t="inlineStr">
        <is>
          <t>201723103</t>
        </is>
      </c>
      <c r="G793" s="11" t="n">
        <v>585</v>
      </c>
      <c r="H793" s="11" t="n">
        <v>67.17</v>
      </c>
      <c r="I793" s="12" t="n">
        <v>39294.45</v>
      </c>
      <c r="J793" s="13" t="n">
        <v>0.00584607</v>
      </c>
      <c r="K793" s="14" t="n">
        <v>6721479.10922751</v>
      </c>
      <c r="L793" s="15" t="n">
        <v>200001</v>
      </c>
      <c r="M793" s="16" t="n">
        <v>33.60722751</v>
      </c>
      <c r="N793" s="17">
        <f>_xlfn.IF(ISNUMBER(BDP($C793, "DELTA_MID")),BDP($C793, "DELTA_MID")," ")</f>
        <v/>
      </c>
      <c r="O793" s="17">
        <f>_xlfn.IF(ISNUMBER(N793),BDP($C793, "OPT_UNDL_TICKER"),"")</f>
        <v/>
      </c>
      <c r="P793" s="18">
        <f>_xlfn.IF(ISNUMBER(N793),BDP($C793, "OPT_UNDL_PX")," ")</f>
        <v/>
      </c>
      <c r="Q793" s="17">
        <f>_xlfn.IF(ISNUMBER(N793),+G793*BDP($C793, "PX_POS_MULT_FACTOR")*P793/K793," ")</f>
        <v/>
      </c>
      <c r="R793" s="18">
        <f>_xlfn.IF(OR($A793="TUA",$A793="TYA"),"",IF(ISNUMBER(BDP($C793,"DUR_ADJ_OAS_MID")),BDP($C793,"DUR_ADJ_OAS_MID"),IF(ISNUMBER(BDP($E793&amp;" ISIN","DUR_ADJ_OAS_MID")),BDP($E793&amp;" ISIN","DUR_ADJ_OAS_MID")," ")))</f>
        <v/>
      </c>
      <c r="S793" s="17">
        <f>_xlfn.IF(ISNUMBER(N793),Q793*N793,IF(ISNUMBER(R793),J793*R793," "))</f>
        <v/>
      </c>
      <c r="T793" t="inlineStr">
        <is>
          <t>201723103</t>
        </is>
      </c>
      <c r="U793" t="inlineStr">
        <is>
          <t>Equity</t>
        </is>
      </c>
      <c r="AG793" s="16" t="n">
        <v>33.60738466</v>
      </c>
    </row>
    <row r="794">
      <c r="A794" t="inlineStr">
        <is>
          <t>LITL</t>
        </is>
      </c>
      <c r="B794" t="inlineStr">
        <is>
          <t>CINEMARK HLDGS INC USD 0.001</t>
        </is>
      </c>
      <c r="C794" t="inlineStr">
        <is>
          <t>CNK</t>
        </is>
      </c>
      <c r="D794" t="inlineStr">
        <is>
          <t>B1W7RQ0</t>
        </is>
      </c>
      <c r="E794" t="inlineStr">
        <is>
          <t>US17243V1026</t>
        </is>
      </c>
      <c r="F794" t="inlineStr">
        <is>
          <t>17243V102</t>
        </is>
      </c>
      <c r="G794" s="11" t="n">
        <v>1098</v>
      </c>
      <c r="H794" s="11" t="n">
        <v>35.08</v>
      </c>
      <c r="I794" s="12" t="n">
        <v>38517.84</v>
      </c>
      <c r="J794" s="13" t="n">
        <v>0.00573053</v>
      </c>
      <c r="K794" s="14" t="n">
        <v>6721479.10922751</v>
      </c>
      <c r="L794" s="15" t="n">
        <v>200001</v>
      </c>
      <c r="M794" s="16" t="n">
        <v>33.60722751</v>
      </c>
      <c r="N794" s="17">
        <f>_xlfn.IF(ISNUMBER(BDP($C794, "DELTA_MID")),BDP($C794, "DELTA_MID")," ")</f>
        <v/>
      </c>
      <c r="O794" s="17">
        <f>_xlfn.IF(ISNUMBER(N794),BDP($C794, "OPT_UNDL_TICKER"),"")</f>
        <v/>
      </c>
      <c r="P794" s="18">
        <f>_xlfn.IF(ISNUMBER(N794),BDP($C794, "OPT_UNDL_PX")," ")</f>
        <v/>
      </c>
      <c r="Q794" s="17">
        <f>_xlfn.IF(ISNUMBER(N794),+G794*BDP($C794, "PX_POS_MULT_FACTOR")*P794/K794," ")</f>
        <v/>
      </c>
      <c r="R794" s="18">
        <f>_xlfn.IF(OR($A794="TUA",$A794="TYA"),"",IF(ISNUMBER(BDP($C794,"DUR_ADJ_OAS_MID")),BDP($C794,"DUR_ADJ_OAS_MID"),IF(ISNUMBER(BDP($E794&amp;" ISIN","DUR_ADJ_OAS_MID")),BDP($E794&amp;" ISIN","DUR_ADJ_OAS_MID")," ")))</f>
        <v/>
      </c>
      <c r="S794" s="17">
        <f>_xlfn.IF(ISNUMBER(N794),Q794*N794,IF(ISNUMBER(R794),J794*R794," "))</f>
        <v/>
      </c>
      <c r="T794" t="inlineStr">
        <is>
          <t>17243V102</t>
        </is>
      </c>
      <c r="U794" t="inlineStr">
        <is>
          <t>Equity</t>
        </is>
      </c>
      <c r="AG794" s="16" t="n">
        <v>33.60738466</v>
      </c>
    </row>
    <row r="795">
      <c r="A795" t="inlineStr">
        <is>
          <t>LITL</t>
        </is>
      </c>
      <c r="B795" t="inlineStr">
        <is>
          <t>CNX RES CORP USD 0.01</t>
        </is>
      </c>
      <c r="C795" t="inlineStr">
        <is>
          <t>CNX</t>
        </is>
      </c>
      <c r="D795" t="inlineStr">
        <is>
          <t>BF3FTF4</t>
        </is>
      </c>
      <c r="E795" t="inlineStr">
        <is>
          <t>US12653C1080</t>
        </is>
      </c>
      <c r="F795" t="inlineStr">
        <is>
          <t>12653C108</t>
        </is>
      </c>
      <c r="G795" s="11" t="n">
        <v>1092</v>
      </c>
      <c r="H795" s="11" t="n">
        <v>35.91</v>
      </c>
      <c r="I795" s="12" t="n">
        <v>39213.72</v>
      </c>
      <c r="J795" s="13" t="n">
        <v>0.00583406</v>
      </c>
      <c r="K795" s="14" t="n">
        <v>6721479.10922751</v>
      </c>
      <c r="L795" s="15" t="n">
        <v>200001</v>
      </c>
      <c r="M795" s="16" t="n">
        <v>33.60722751</v>
      </c>
      <c r="N795" s="17">
        <f>_xlfn.IF(ISNUMBER(BDP($C795, "DELTA_MID")),BDP($C795, "DELTA_MID")," ")</f>
        <v/>
      </c>
      <c r="O795" s="17">
        <f>_xlfn.IF(ISNUMBER(N795),BDP($C795, "OPT_UNDL_TICKER"),"")</f>
        <v/>
      </c>
      <c r="P795" s="18">
        <f>_xlfn.IF(ISNUMBER(N795),BDP($C795, "OPT_UNDL_PX")," ")</f>
        <v/>
      </c>
      <c r="Q795" s="17">
        <f>_xlfn.IF(ISNUMBER(N795),+G795*BDP($C795, "PX_POS_MULT_FACTOR")*P795/K795," ")</f>
        <v/>
      </c>
      <c r="R795" s="18">
        <f>_xlfn.IF(OR($A795="TUA",$A795="TYA"),"",IF(ISNUMBER(BDP($C795,"DUR_ADJ_OAS_MID")),BDP($C795,"DUR_ADJ_OAS_MID"),IF(ISNUMBER(BDP($E795&amp;" ISIN","DUR_ADJ_OAS_MID")),BDP($E795&amp;" ISIN","DUR_ADJ_OAS_MID")," ")))</f>
        <v/>
      </c>
      <c r="S795" s="17">
        <f>_xlfn.IF(ISNUMBER(N795),Q795*N795,IF(ISNUMBER(R795),J795*R795," "))</f>
        <v/>
      </c>
      <c r="T795" t="inlineStr">
        <is>
          <t>12653C108</t>
        </is>
      </c>
      <c r="U795" t="inlineStr">
        <is>
          <t>Equity</t>
        </is>
      </c>
      <c r="AG795" s="16" t="n">
        <v>33.60738466</v>
      </c>
    </row>
    <row r="796">
      <c r="A796" t="inlineStr">
        <is>
          <t>LITL</t>
        </is>
      </c>
      <c r="B796" t="inlineStr">
        <is>
          <t>PC CONNECTION INC USD 0.01</t>
        </is>
      </c>
      <c r="C796" t="inlineStr">
        <is>
          <t>CNXN</t>
        </is>
      </c>
      <c r="D796" t="inlineStr">
        <is>
          <t>2157175</t>
        </is>
      </c>
      <c r="E796" t="inlineStr">
        <is>
          <t>US69318J1007</t>
        </is>
      </c>
      <c r="F796" t="inlineStr">
        <is>
          <t>69318J100</t>
        </is>
      </c>
      <c r="G796" s="11" t="n">
        <v>496</v>
      </c>
      <c r="H796" s="11" t="n">
        <v>85.76000000000001</v>
      </c>
      <c r="I796" s="12" t="n">
        <v>42536.96</v>
      </c>
      <c r="J796" s="13" t="n">
        <v>0.00632848</v>
      </c>
      <c r="K796" s="14" t="n">
        <v>6721479.10922751</v>
      </c>
      <c r="L796" s="15" t="n">
        <v>200001</v>
      </c>
      <c r="M796" s="16" t="n">
        <v>33.60722751</v>
      </c>
      <c r="N796" s="17">
        <f>_xlfn.IF(ISNUMBER(BDP($C796, "DELTA_MID")),BDP($C796, "DELTA_MID")," ")</f>
        <v/>
      </c>
      <c r="O796" s="17">
        <f>_xlfn.IF(ISNUMBER(N796),BDP($C796, "OPT_UNDL_TICKER"),"")</f>
        <v/>
      </c>
      <c r="P796" s="18">
        <f>_xlfn.IF(ISNUMBER(N796),BDP($C796, "OPT_UNDL_PX")," ")</f>
        <v/>
      </c>
      <c r="Q796" s="17">
        <f>_xlfn.IF(ISNUMBER(N796),+G796*BDP($C796, "PX_POS_MULT_FACTOR")*P796/K796," ")</f>
        <v/>
      </c>
      <c r="R796" s="18">
        <f>_xlfn.IF(OR($A796="TUA",$A796="TYA"),"",IF(ISNUMBER(BDP($C796,"DUR_ADJ_OAS_MID")),BDP($C796,"DUR_ADJ_OAS_MID"),IF(ISNUMBER(BDP($E796&amp;" ISIN","DUR_ADJ_OAS_MID")),BDP($E796&amp;" ISIN","DUR_ADJ_OAS_MID")," ")))</f>
        <v/>
      </c>
      <c r="S796" s="17">
        <f>_xlfn.IF(ISNUMBER(N796),Q796*N796,IF(ISNUMBER(R796),J796*R796," "))</f>
        <v/>
      </c>
      <c r="T796" t="inlineStr">
        <is>
          <t>69318J100</t>
        </is>
      </c>
      <c r="U796" t="inlineStr">
        <is>
          <t>Equity</t>
        </is>
      </c>
      <c r="AG796" s="16" t="n">
        <v>33.60738466</v>
      </c>
    </row>
    <row r="797">
      <c r="A797" t="inlineStr">
        <is>
          <t>LITL</t>
        </is>
      </c>
      <c r="B797" t="inlineStr">
        <is>
          <t>VITA COCO CO INC USD 0.01</t>
        </is>
      </c>
      <c r="C797" t="inlineStr">
        <is>
          <t>COCO</t>
        </is>
      </c>
      <c r="D797" t="inlineStr">
        <is>
          <t>BMHRMK1</t>
        </is>
      </c>
      <c r="E797" t="inlineStr">
        <is>
          <t>US92846Q1076</t>
        </is>
      </c>
      <c r="F797" t="inlineStr">
        <is>
          <t>92846Q107</t>
        </is>
      </c>
      <c r="G797" s="11" t="n">
        <v>641</v>
      </c>
      <c r="H797" s="11" t="n">
        <v>52.01</v>
      </c>
      <c r="I797" s="12" t="n">
        <v>33338.41</v>
      </c>
      <c r="J797" s="13" t="n">
        <v>0.00495996</v>
      </c>
      <c r="K797" s="14" t="n">
        <v>6721479.10922751</v>
      </c>
      <c r="L797" s="15" t="n">
        <v>200001</v>
      </c>
      <c r="M797" s="16" t="n">
        <v>33.60722751</v>
      </c>
      <c r="N797" s="17">
        <f>_xlfn.IF(ISNUMBER(BDP($C797, "DELTA_MID")),BDP($C797, "DELTA_MID")," ")</f>
        <v/>
      </c>
      <c r="O797" s="17">
        <f>_xlfn.IF(ISNUMBER(N797),BDP($C797, "OPT_UNDL_TICKER"),"")</f>
        <v/>
      </c>
      <c r="P797" s="18">
        <f>_xlfn.IF(ISNUMBER(N797),BDP($C797, "OPT_UNDL_PX")," ")</f>
        <v/>
      </c>
      <c r="Q797" s="17">
        <f>_xlfn.IF(ISNUMBER(N797),+G797*BDP($C797, "PX_POS_MULT_FACTOR")*P797/K797," ")</f>
        <v/>
      </c>
      <c r="R797" s="18">
        <f>_xlfn.IF(OR($A797="TUA",$A797="TYA"),"",IF(ISNUMBER(BDP($C797,"DUR_ADJ_OAS_MID")),BDP($C797,"DUR_ADJ_OAS_MID"),IF(ISNUMBER(BDP($E797&amp;" ISIN","DUR_ADJ_OAS_MID")),BDP($E797&amp;" ISIN","DUR_ADJ_OAS_MID")," ")))</f>
        <v/>
      </c>
      <c r="S797" s="17">
        <f>_xlfn.IF(ISNUMBER(N797),Q797*N797,IF(ISNUMBER(R797),J797*R797," "))</f>
        <v/>
      </c>
      <c r="T797" t="inlineStr">
        <is>
          <t>92846Q107</t>
        </is>
      </c>
      <c r="U797" t="inlineStr">
        <is>
          <t>Equity</t>
        </is>
      </c>
      <c r="AG797" s="16" t="n">
        <v>33.60738466</v>
      </c>
    </row>
    <row r="798">
      <c r="A798" t="inlineStr">
        <is>
          <t>LITL</t>
        </is>
      </c>
      <c r="B798" t="inlineStr">
        <is>
          <t>CONCENTRA GROUP HLDGS PARE USD 0.01</t>
        </is>
      </c>
      <c r="C798" t="inlineStr">
        <is>
          <t>CON</t>
        </is>
      </c>
      <c r="D798" t="inlineStr">
        <is>
          <t>BSWW195</t>
        </is>
      </c>
      <c r="E798" t="inlineStr">
        <is>
          <t>US20603L1026</t>
        </is>
      </c>
      <c r="F798" t="inlineStr">
        <is>
          <t>20603L102</t>
        </is>
      </c>
      <c r="G798" s="11" t="n">
        <v>1154</v>
      </c>
      <c r="H798" s="11" t="n">
        <v>34.95</v>
      </c>
      <c r="I798" s="12" t="n">
        <v>40332.3</v>
      </c>
      <c r="J798" s="13" t="n">
        <v>0.00600048</v>
      </c>
      <c r="K798" s="14" t="n">
        <v>6721479.10922751</v>
      </c>
      <c r="L798" s="15" t="n">
        <v>200001</v>
      </c>
      <c r="M798" s="16" t="n">
        <v>33.60722751</v>
      </c>
      <c r="N798" s="17">
        <f>_xlfn.IF(ISNUMBER(BDP($C798, "DELTA_MID")),BDP($C798, "DELTA_MID")," ")</f>
        <v/>
      </c>
      <c r="O798" s="17">
        <f>_xlfn.IF(ISNUMBER(N798),BDP($C798, "OPT_UNDL_TICKER"),"")</f>
        <v/>
      </c>
      <c r="P798" s="18">
        <f>_xlfn.IF(ISNUMBER(N798),BDP($C798, "OPT_UNDL_PX")," ")</f>
        <v/>
      </c>
      <c r="Q798" s="17">
        <f>_xlfn.IF(ISNUMBER(N798),+G798*BDP($C798, "PX_POS_MULT_FACTOR")*P798/K798," ")</f>
        <v/>
      </c>
      <c r="R798" s="18">
        <f>_xlfn.IF(OR($A798="TUA",$A798="TYA"),"",IF(ISNUMBER(BDP($C798,"DUR_ADJ_OAS_MID")),BDP($C798,"DUR_ADJ_OAS_MID"),IF(ISNUMBER(BDP($E798&amp;" ISIN","DUR_ADJ_OAS_MID")),BDP($E798&amp;" ISIN","DUR_ADJ_OAS_MID")," ")))</f>
        <v/>
      </c>
      <c r="S798" s="17">
        <f>_xlfn.IF(ISNUMBER(N798),Q798*N798,IF(ISNUMBER(R798),J798*R798," "))</f>
        <v/>
      </c>
      <c r="T798" t="inlineStr">
        <is>
          <t>20603L102</t>
        </is>
      </c>
      <c r="U798" t="inlineStr">
        <is>
          <t>Equity</t>
        </is>
      </c>
      <c r="AG798" s="16" t="n">
        <v>33.60738466</v>
      </c>
    </row>
    <row r="799">
      <c r="A799" t="inlineStr">
        <is>
          <t>LITL</t>
        </is>
      </c>
      <c r="B799" t="inlineStr">
        <is>
          <t>CRICUT INC USD 0.001</t>
        </is>
      </c>
      <c r="C799" t="inlineStr">
        <is>
          <t>CRCT</t>
        </is>
      </c>
      <c r="D799" t="inlineStr">
        <is>
          <t>BMXDS27</t>
        </is>
      </c>
      <c r="E799" t="inlineStr">
        <is>
          <t>US22658D1000</t>
        </is>
      </c>
      <c r="F799" t="inlineStr">
        <is>
          <t>22658D100</t>
        </is>
      </c>
      <c r="G799" s="11" t="n">
        <v>6816</v>
      </c>
      <c r="H799" s="11" t="n">
        <v>5.62</v>
      </c>
      <c r="I799" s="12" t="n">
        <v>38305.92</v>
      </c>
      <c r="J799" s="13" t="n">
        <v>0.005699</v>
      </c>
      <c r="K799" s="14" t="n">
        <v>6721479.10922751</v>
      </c>
      <c r="L799" s="15" t="n">
        <v>200001</v>
      </c>
      <c r="M799" s="16" t="n">
        <v>33.60722751</v>
      </c>
      <c r="N799" s="17">
        <f>_xlfn.IF(ISNUMBER(BDP($C799, "DELTA_MID")),BDP($C799, "DELTA_MID")," ")</f>
        <v/>
      </c>
      <c r="O799" s="17">
        <f>_xlfn.IF(ISNUMBER(N799),BDP($C799, "OPT_UNDL_TICKER"),"")</f>
        <v/>
      </c>
      <c r="P799" s="18">
        <f>_xlfn.IF(ISNUMBER(N799),BDP($C799, "OPT_UNDL_PX")," ")</f>
        <v/>
      </c>
      <c r="Q799" s="17">
        <f>_xlfn.IF(ISNUMBER(N799),+G799*BDP($C799, "PX_POS_MULT_FACTOR")*P799/K799," ")</f>
        <v/>
      </c>
      <c r="R799" s="18">
        <f>_xlfn.IF(OR($A799="TUA",$A799="TYA"),"",IF(ISNUMBER(BDP($C799,"DUR_ADJ_OAS_MID")),BDP($C799,"DUR_ADJ_OAS_MID"),IF(ISNUMBER(BDP($E799&amp;" ISIN","DUR_ADJ_OAS_MID")),BDP($E799&amp;" ISIN","DUR_ADJ_OAS_MID")," ")))</f>
        <v/>
      </c>
      <c r="S799" s="17">
        <f>_xlfn.IF(ISNUMBER(N799),Q799*N799,IF(ISNUMBER(R799),J799*R799," "))</f>
        <v/>
      </c>
      <c r="T799" t="inlineStr">
        <is>
          <t>22658D100</t>
        </is>
      </c>
      <c r="U799" t="inlineStr">
        <is>
          <t>Equity</t>
        </is>
      </c>
      <c r="AG799" s="16" t="n">
        <v>33.60738466</v>
      </c>
    </row>
    <row r="800">
      <c r="A800" t="inlineStr">
        <is>
          <t>LITL</t>
        </is>
      </c>
      <c r="B800" t="inlineStr">
        <is>
          <t>CORVEL CORP USD 0.0001</t>
        </is>
      </c>
      <c r="C800" t="inlineStr">
        <is>
          <t>CRVL</t>
        </is>
      </c>
      <c r="D800" t="inlineStr">
        <is>
          <t>2347277</t>
        </is>
      </c>
      <c r="E800" t="inlineStr">
        <is>
          <t>US2210061097</t>
        </is>
      </c>
      <c r="F800" t="inlineStr">
        <is>
          <t>221006109</t>
        </is>
      </c>
      <c r="G800" s="11" t="n">
        <v>571</v>
      </c>
      <c r="H800" s="11" t="n">
        <v>69.27</v>
      </c>
      <c r="I800" s="12" t="n">
        <v>39553.17</v>
      </c>
      <c r="J800" s="13" t="n">
        <v>0.00588457</v>
      </c>
      <c r="K800" s="14" t="n">
        <v>6721479.10922751</v>
      </c>
      <c r="L800" s="15" t="n">
        <v>200001</v>
      </c>
      <c r="M800" s="16" t="n">
        <v>33.60722751</v>
      </c>
      <c r="N800" s="17">
        <f>_xlfn.IF(ISNUMBER(BDP($C800, "DELTA_MID")),BDP($C800, "DELTA_MID")," ")</f>
        <v/>
      </c>
      <c r="O800" s="17">
        <f>_xlfn.IF(ISNUMBER(N800),BDP($C800, "OPT_UNDL_TICKER"),"")</f>
        <v/>
      </c>
      <c r="P800" s="18">
        <f>_xlfn.IF(ISNUMBER(N800),BDP($C800, "OPT_UNDL_PX")," ")</f>
        <v/>
      </c>
      <c r="Q800" s="17">
        <f>_xlfn.IF(ISNUMBER(N800),+G800*BDP($C800, "PX_POS_MULT_FACTOR")*P800/K800," ")</f>
        <v/>
      </c>
      <c r="R800" s="18">
        <f>_xlfn.IF(OR($A800="TUA",$A800="TYA"),"",IF(ISNUMBER(BDP($C800,"DUR_ADJ_OAS_MID")),BDP($C800,"DUR_ADJ_OAS_MID"),IF(ISNUMBER(BDP($E800&amp;" ISIN","DUR_ADJ_OAS_MID")),BDP($E800&amp;" ISIN","DUR_ADJ_OAS_MID")," ")))</f>
        <v/>
      </c>
      <c r="S800" s="17">
        <f>_xlfn.IF(ISNUMBER(N800),Q800*N800,IF(ISNUMBER(R800),J800*R800," "))</f>
        <v/>
      </c>
      <c r="T800" t="inlineStr">
        <is>
          <t>221006109</t>
        </is>
      </c>
      <c r="U800" t="inlineStr">
        <is>
          <t>Equity</t>
        </is>
      </c>
      <c r="AG800" s="16" t="n">
        <v>33.60738466</v>
      </c>
    </row>
    <row r="801">
      <c r="A801" t="inlineStr">
        <is>
          <t>LITL</t>
        </is>
      </c>
      <c r="B801" t="inlineStr">
        <is>
          <t>CONSTELLIUM SE EUR 0.02</t>
        </is>
      </c>
      <c r="C801" t="inlineStr">
        <is>
          <t>CSTM</t>
        </is>
      </c>
      <c r="D801" t="inlineStr">
        <is>
          <t>BKPR6S5</t>
        </is>
      </c>
      <c r="E801" t="inlineStr">
        <is>
          <t>FR0013467479</t>
        </is>
      </c>
      <c r="F801" t="inlineStr">
        <is>
          <t>F21107101</t>
        </is>
      </c>
      <c r="G801" s="11" t="n">
        <v>1465</v>
      </c>
      <c r="H801" s="11" t="n">
        <v>26.17</v>
      </c>
      <c r="I801" s="12" t="n">
        <v>38339.05</v>
      </c>
      <c r="J801" s="13" t="n">
        <v>0.00570393</v>
      </c>
      <c r="K801" s="14" t="n">
        <v>6721479.10922751</v>
      </c>
      <c r="L801" s="15" t="n">
        <v>200001</v>
      </c>
      <c r="M801" s="16" t="n">
        <v>33.60722751</v>
      </c>
      <c r="N801" s="17">
        <f>_xlfn.IF(ISNUMBER(BDP($C801, "DELTA_MID")),BDP($C801, "DELTA_MID")," ")</f>
        <v/>
      </c>
      <c r="O801" s="17">
        <f>_xlfn.IF(ISNUMBER(N801),BDP($C801, "OPT_UNDL_TICKER"),"")</f>
        <v/>
      </c>
      <c r="P801" s="18">
        <f>_xlfn.IF(ISNUMBER(N801),BDP($C801, "OPT_UNDL_PX")," ")</f>
        <v/>
      </c>
      <c r="Q801" s="17">
        <f>_xlfn.IF(ISNUMBER(N801),+G801*BDP($C801, "PX_POS_MULT_FACTOR")*P801/K801," ")</f>
        <v/>
      </c>
      <c r="R801" s="18">
        <f>_xlfn.IF(OR($A801="TUA",$A801="TYA"),"",IF(ISNUMBER(BDP($C801,"DUR_ADJ_OAS_MID")),BDP($C801,"DUR_ADJ_OAS_MID"),IF(ISNUMBER(BDP($E801&amp;" ISIN","DUR_ADJ_OAS_MID")),BDP($E801&amp;" ISIN","DUR_ADJ_OAS_MID")," ")))</f>
        <v/>
      </c>
      <c r="S801" s="17">
        <f>_xlfn.IF(ISNUMBER(N801),Q801*N801,IF(ISNUMBER(R801),J801*R801," "))</f>
        <v/>
      </c>
      <c r="T801" t="inlineStr">
        <is>
          <t>F21107101</t>
        </is>
      </c>
      <c r="U801" t="inlineStr">
        <is>
          <t>Equity</t>
        </is>
      </c>
      <c r="AG801" s="16" t="n">
        <v>33.60738466</v>
      </c>
    </row>
    <row r="802">
      <c r="A802" t="inlineStr">
        <is>
          <t>LITL</t>
        </is>
      </c>
      <c r="B802" t="inlineStr">
        <is>
          <t>CTS CORP NPV</t>
        </is>
      </c>
      <c r="C802" t="inlineStr">
        <is>
          <t>CTS</t>
        </is>
      </c>
      <c r="D802" t="inlineStr">
        <is>
          <t>2239244</t>
        </is>
      </c>
      <c r="E802" t="inlineStr">
        <is>
          <t>US1265011056</t>
        </is>
      </c>
      <c r="F802" t="inlineStr">
        <is>
          <t>126501105</t>
        </is>
      </c>
      <c r="G802" s="11" t="n">
        <v>699</v>
      </c>
      <c r="H802" s="11" t="n">
        <v>57.85</v>
      </c>
      <c r="I802" s="12" t="n">
        <v>40437.15</v>
      </c>
      <c r="J802" s="13" t="n">
        <v>0.00601608</v>
      </c>
      <c r="K802" s="14" t="n">
        <v>6721479.10922751</v>
      </c>
      <c r="L802" s="15" t="n">
        <v>200001</v>
      </c>
      <c r="M802" s="16" t="n">
        <v>33.60722751</v>
      </c>
      <c r="N802" s="17">
        <f>_xlfn.IF(ISNUMBER(BDP($C802, "DELTA_MID")),BDP($C802, "DELTA_MID")," ")</f>
        <v/>
      </c>
      <c r="O802" s="17">
        <f>_xlfn.IF(ISNUMBER(N802),BDP($C802, "OPT_UNDL_TICKER"),"")</f>
        <v/>
      </c>
      <c r="P802" s="18">
        <f>_xlfn.IF(ISNUMBER(N802),BDP($C802, "OPT_UNDL_PX")," ")</f>
        <v/>
      </c>
      <c r="Q802" s="17">
        <f>_xlfn.IF(ISNUMBER(N802),+G802*BDP($C802, "PX_POS_MULT_FACTOR")*P802/K802," ")</f>
        <v/>
      </c>
      <c r="R802" s="18">
        <f>_xlfn.IF(OR($A802="TUA",$A802="TYA"),"",IF(ISNUMBER(BDP($C802,"DUR_ADJ_OAS_MID")),BDP($C802,"DUR_ADJ_OAS_MID"),IF(ISNUMBER(BDP($E802&amp;" ISIN","DUR_ADJ_OAS_MID")),BDP($E802&amp;" ISIN","DUR_ADJ_OAS_MID")," ")))</f>
        <v/>
      </c>
      <c r="S802" s="17">
        <f>_xlfn.IF(ISNUMBER(N802),Q802*N802,IF(ISNUMBER(R802),J802*R802," "))</f>
        <v/>
      </c>
      <c r="T802" t="inlineStr">
        <is>
          <t>126501105</t>
        </is>
      </c>
      <c r="U802" t="inlineStr">
        <is>
          <t>Equity</t>
        </is>
      </c>
      <c r="AG802" s="16" t="n">
        <v>33.60738466</v>
      </c>
    </row>
    <row r="803">
      <c r="A803" t="inlineStr">
        <is>
          <t>LITL</t>
        </is>
      </c>
      <c r="B803" t="inlineStr">
        <is>
          <t>CITIZENS FINL SVCS INC USD 1.0</t>
        </is>
      </c>
      <c r="C803" t="inlineStr">
        <is>
          <t>CZFS</t>
        </is>
      </c>
      <c r="D803" t="inlineStr">
        <is>
          <t>2651592</t>
        </is>
      </c>
      <c r="E803" t="inlineStr">
        <is>
          <t>US1746151042</t>
        </is>
      </c>
      <c r="F803" t="inlineStr">
        <is>
          <t>174615104</t>
        </is>
      </c>
      <c r="G803" s="11" t="n">
        <v>488</v>
      </c>
      <c r="H803" s="11" t="n">
        <v>82.20999999999999</v>
      </c>
      <c r="I803" s="12" t="n">
        <v>40118.48</v>
      </c>
      <c r="J803" s="13" t="n">
        <v>0.00596867</v>
      </c>
      <c r="K803" s="14" t="n">
        <v>6721479.10922751</v>
      </c>
      <c r="L803" s="15" t="n">
        <v>200001</v>
      </c>
      <c r="M803" s="16" t="n">
        <v>33.60722751</v>
      </c>
      <c r="N803" s="17">
        <f>_xlfn.IF(ISNUMBER(BDP($C803, "DELTA_MID")),BDP($C803, "DELTA_MID")," ")</f>
        <v/>
      </c>
      <c r="O803" s="17">
        <f>_xlfn.IF(ISNUMBER(N803),BDP($C803, "OPT_UNDL_TICKER"),"")</f>
        <v/>
      </c>
      <c r="P803" s="18">
        <f>_xlfn.IF(ISNUMBER(N803),BDP($C803, "OPT_UNDL_PX")," ")</f>
        <v/>
      </c>
      <c r="Q803" s="17">
        <f>_xlfn.IF(ISNUMBER(N803),+G803*BDP($C803, "PX_POS_MULT_FACTOR")*P803/K803," ")</f>
        <v/>
      </c>
      <c r="R803" s="18">
        <f>_xlfn.IF(OR($A803="TUA",$A803="TYA"),"",IF(ISNUMBER(BDP($C803,"DUR_ADJ_OAS_MID")),BDP($C803,"DUR_ADJ_OAS_MID"),IF(ISNUMBER(BDP($E803&amp;" ISIN","DUR_ADJ_OAS_MID")),BDP($E803&amp;" ISIN","DUR_ADJ_OAS_MID")," ")))</f>
        <v/>
      </c>
      <c r="S803" s="17">
        <f>_xlfn.IF(ISNUMBER(N803),Q803*N803,IF(ISNUMBER(R803),J803*R803," "))</f>
        <v/>
      </c>
      <c r="T803" t="inlineStr">
        <is>
          <t>174615104</t>
        </is>
      </c>
      <c r="U803" t="inlineStr">
        <is>
          <t>Equity</t>
        </is>
      </c>
      <c r="AG803" s="16" t="n">
        <v>33.60738466</v>
      </c>
    </row>
    <row r="804">
      <c r="A804" t="inlineStr">
        <is>
          <t>LITL</t>
        </is>
      </c>
      <c r="B804" t="inlineStr">
        <is>
          <t>DAKTRONICS INC NPV</t>
        </is>
      </c>
      <c r="C804" t="inlineStr">
        <is>
          <t>DAKT</t>
        </is>
      </c>
      <c r="D804" t="inlineStr">
        <is>
          <t>2254010</t>
        </is>
      </c>
      <c r="E804" t="inlineStr">
        <is>
          <t>US2342641097</t>
        </is>
      </c>
      <c r="F804" t="inlineStr">
        <is>
          <t>234264109</t>
        </is>
      </c>
      <c r="G804" s="11" t="n">
        <v>2048</v>
      </c>
      <c r="H804" s="11" t="n">
        <v>17.89</v>
      </c>
      <c r="I804" s="12" t="n">
        <v>36638.72</v>
      </c>
      <c r="J804" s="13" t="n">
        <v>0.00545097</v>
      </c>
      <c r="K804" s="14" t="n">
        <v>6721479.10922751</v>
      </c>
      <c r="L804" s="15" t="n">
        <v>200001</v>
      </c>
      <c r="M804" s="16" t="n">
        <v>33.60722751</v>
      </c>
      <c r="N804" s="17">
        <f>_xlfn.IF(ISNUMBER(BDP($C804, "DELTA_MID")),BDP($C804, "DELTA_MID")," ")</f>
        <v/>
      </c>
      <c r="O804" s="17">
        <f>_xlfn.IF(ISNUMBER(N804),BDP($C804, "OPT_UNDL_TICKER"),"")</f>
        <v/>
      </c>
      <c r="P804" s="18">
        <f>_xlfn.IF(ISNUMBER(N804),BDP($C804, "OPT_UNDL_PX")," ")</f>
        <v/>
      </c>
      <c r="Q804" s="17">
        <f>_xlfn.IF(ISNUMBER(N804),+G804*BDP($C804, "PX_POS_MULT_FACTOR")*P804/K804," ")</f>
        <v/>
      </c>
      <c r="R804" s="18">
        <f>_xlfn.IF(OR($A804="TUA",$A804="TYA"),"",IF(ISNUMBER(BDP($C804,"DUR_ADJ_OAS_MID")),BDP($C804,"DUR_ADJ_OAS_MID"),IF(ISNUMBER(BDP($E804&amp;" ISIN","DUR_ADJ_OAS_MID")),BDP($E804&amp;" ISIN","DUR_ADJ_OAS_MID")," ")))</f>
        <v/>
      </c>
      <c r="S804" s="17">
        <f>_xlfn.IF(ISNUMBER(N804),Q804*N804,IF(ISNUMBER(R804),J804*R804," "))</f>
        <v/>
      </c>
      <c r="T804" t="inlineStr">
        <is>
          <t>234264109</t>
        </is>
      </c>
      <c r="U804" t="inlineStr">
        <is>
          <t>Equity</t>
        </is>
      </c>
      <c r="AG804" s="16" t="n">
        <v>33.60738466</v>
      </c>
    </row>
    <row r="805">
      <c r="A805" t="inlineStr">
        <is>
          <t>LITL</t>
        </is>
      </c>
      <c r="B805" t="inlineStr">
        <is>
          <t>DELCATH SYS INC USD 0.01</t>
        </is>
      </c>
      <c r="C805" t="inlineStr">
        <is>
          <t>DCTH</t>
        </is>
      </c>
      <c r="D805" t="inlineStr">
        <is>
          <t>BK228T8</t>
        </is>
      </c>
      <c r="E805" t="inlineStr">
        <is>
          <t>US24661P8077</t>
        </is>
      </c>
      <c r="F805" t="inlineStr">
        <is>
          <t>24661P807</t>
        </is>
      </c>
      <c r="G805" s="11" t="n">
        <v>2419</v>
      </c>
      <c r="H805" s="11" t="n">
        <v>15.91</v>
      </c>
      <c r="I805" s="12" t="n">
        <v>38486.29</v>
      </c>
      <c r="J805" s="13" t="n">
        <v>0.00572584</v>
      </c>
      <c r="K805" s="14" t="n">
        <v>6721479.10922751</v>
      </c>
      <c r="L805" s="15" t="n">
        <v>200001</v>
      </c>
      <c r="M805" s="16" t="n">
        <v>33.60722751</v>
      </c>
      <c r="N805" s="17">
        <f>_xlfn.IF(ISNUMBER(BDP($C805, "DELTA_MID")),BDP($C805, "DELTA_MID")," ")</f>
        <v/>
      </c>
      <c r="O805" s="17">
        <f>_xlfn.IF(ISNUMBER(N805),BDP($C805, "OPT_UNDL_TICKER"),"")</f>
        <v/>
      </c>
      <c r="P805" s="18">
        <f>_xlfn.IF(ISNUMBER(N805),BDP($C805, "OPT_UNDL_PX")," ")</f>
        <v/>
      </c>
      <c r="Q805" s="17">
        <f>_xlfn.IF(ISNUMBER(N805),+G805*BDP($C805, "PX_POS_MULT_FACTOR")*P805/K805," ")</f>
        <v/>
      </c>
      <c r="R805" s="18">
        <f>_xlfn.IF(OR($A805="TUA",$A805="TYA"),"",IF(ISNUMBER(BDP($C805,"DUR_ADJ_OAS_MID")),BDP($C805,"DUR_ADJ_OAS_MID"),IF(ISNUMBER(BDP($E805&amp;" ISIN","DUR_ADJ_OAS_MID")),BDP($E805&amp;" ISIN","DUR_ADJ_OAS_MID")," ")))</f>
        <v/>
      </c>
      <c r="S805" s="17">
        <f>_xlfn.IF(ISNUMBER(N805),Q805*N805,IF(ISNUMBER(R805),J805*R805," "))</f>
        <v/>
      </c>
      <c r="T805" t="inlineStr">
        <is>
          <t>24661P807</t>
        </is>
      </c>
      <c r="U805" t="inlineStr">
        <is>
          <t>Equity</t>
        </is>
      </c>
      <c r="AG805" s="16" t="n">
        <v>33.60738466</v>
      </c>
    </row>
    <row r="806">
      <c r="A806" t="inlineStr">
        <is>
          <t>LITL</t>
        </is>
      </c>
      <c r="B806" t="inlineStr">
        <is>
          <t>3D SYS CORP DEL USD 0.001</t>
        </is>
      </c>
      <c r="C806" t="inlineStr">
        <is>
          <t>DDD</t>
        </is>
      </c>
      <c r="D806" t="inlineStr">
        <is>
          <t>2889768</t>
        </is>
      </c>
      <c r="E806" t="inlineStr">
        <is>
          <t>US88554D2053</t>
        </is>
      </c>
      <c r="F806" t="inlineStr">
        <is>
          <t>88554D205</t>
        </is>
      </c>
      <c r="G806" s="11" t="n">
        <v>12052</v>
      </c>
      <c r="H806" s="11" t="n">
        <v>3.32</v>
      </c>
      <c r="I806" s="12" t="n">
        <v>40012.64</v>
      </c>
      <c r="J806" s="13" t="n">
        <v>0.00595292</v>
      </c>
      <c r="K806" s="14" t="n">
        <v>6721479.10922751</v>
      </c>
      <c r="L806" s="15" t="n">
        <v>200001</v>
      </c>
      <c r="M806" s="16" t="n">
        <v>33.60722751</v>
      </c>
      <c r="N806" s="17">
        <f>_xlfn.IF(ISNUMBER(BDP($C806, "DELTA_MID")),BDP($C806, "DELTA_MID")," ")</f>
        <v/>
      </c>
      <c r="O806" s="17">
        <f>_xlfn.IF(ISNUMBER(N806),BDP($C806, "OPT_UNDL_TICKER"),"")</f>
        <v/>
      </c>
      <c r="P806" s="18">
        <f>_xlfn.IF(ISNUMBER(N806),BDP($C806, "OPT_UNDL_PX")," ")</f>
        <v/>
      </c>
      <c r="Q806" s="17">
        <f>_xlfn.IF(ISNUMBER(N806),+G806*BDP($C806, "PX_POS_MULT_FACTOR")*P806/K806," ")</f>
        <v/>
      </c>
      <c r="R806" s="18">
        <f>_xlfn.IF(OR($A806="TUA",$A806="TYA"),"",IF(ISNUMBER(BDP($C806,"DUR_ADJ_OAS_MID")),BDP($C806,"DUR_ADJ_OAS_MID"),IF(ISNUMBER(BDP($E806&amp;" ISIN","DUR_ADJ_OAS_MID")),BDP($E806&amp;" ISIN","DUR_ADJ_OAS_MID")," ")))</f>
        <v/>
      </c>
      <c r="S806" s="17">
        <f>_xlfn.IF(ISNUMBER(N806),Q806*N806,IF(ISNUMBER(R806),J806*R806," "))</f>
        <v/>
      </c>
      <c r="T806" t="inlineStr">
        <is>
          <t>88554D205</t>
        </is>
      </c>
      <c r="U806" t="inlineStr">
        <is>
          <t>Equity</t>
        </is>
      </c>
      <c r="AG806" s="16" t="n">
        <v>33.60738466</v>
      </c>
    </row>
    <row r="807">
      <c r="A807" t="inlineStr">
        <is>
          <t>LITL</t>
        </is>
      </c>
      <c r="B807" t="inlineStr">
        <is>
          <t>DIVERSIFIED ENERGY CO 1P GDR</t>
        </is>
      </c>
      <c r="C807" t="inlineStr">
        <is>
          <t>DEC</t>
        </is>
      </c>
      <c r="D807" t="inlineStr">
        <is>
          <t>BMHXS56</t>
        </is>
      </c>
      <c r="E807" t="inlineStr">
        <is>
          <t>US25520W1071</t>
        </is>
      </c>
      <c r="F807" t="inlineStr">
        <is>
          <t>25520W107</t>
        </is>
      </c>
      <c r="G807" s="11" t="n">
        <v>2680</v>
      </c>
      <c r="H807" s="11" t="n">
        <v>14.81</v>
      </c>
      <c r="I807" s="12" t="n">
        <v>39690.8</v>
      </c>
      <c r="J807" s="13" t="n">
        <v>0.00590504</v>
      </c>
      <c r="K807" s="14" t="n">
        <v>6721479.10922751</v>
      </c>
      <c r="L807" s="15" t="n">
        <v>200001</v>
      </c>
      <c r="M807" s="16" t="n">
        <v>33.60722751</v>
      </c>
      <c r="N807" s="17">
        <f>_xlfn.IF(ISNUMBER(BDP($C807, "DELTA_MID")),BDP($C807, "DELTA_MID")," ")</f>
        <v/>
      </c>
      <c r="O807" s="17">
        <f>_xlfn.IF(ISNUMBER(N807),BDP($C807, "OPT_UNDL_TICKER"),"")</f>
        <v/>
      </c>
      <c r="P807" s="18">
        <f>_xlfn.IF(ISNUMBER(N807),BDP($C807, "OPT_UNDL_PX")," ")</f>
        <v/>
      </c>
      <c r="Q807" s="17">
        <f>_xlfn.IF(ISNUMBER(N807),+G807*BDP($C807, "PX_POS_MULT_FACTOR")*P807/K807," ")</f>
        <v/>
      </c>
      <c r="R807" s="18">
        <f>_xlfn.IF(OR($A807="TUA",$A807="TYA"),"",IF(ISNUMBER(BDP($C807,"DUR_ADJ_OAS_MID")),BDP($C807,"DUR_ADJ_OAS_MID"),IF(ISNUMBER(BDP($E807&amp;" ISIN","DUR_ADJ_OAS_MID")),BDP($E807&amp;" ISIN","DUR_ADJ_OAS_MID")," ")))</f>
        <v/>
      </c>
      <c r="S807" s="17">
        <f>_xlfn.IF(ISNUMBER(N807),Q807*N807,IF(ISNUMBER(R807),J807*R807," "))</f>
        <v/>
      </c>
      <c r="T807" t="inlineStr">
        <is>
          <t>25520W107</t>
        </is>
      </c>
      <c r="U807" t="inlineStr">
        <is>
          <t>Equity</t>
        </is>
      </c>
      <c r="AG807" s="16" t="n">
        <v>33.60738466</v>
      </c>
    </row>
    <row r="808">
      <c r="A808" t="inlineStr">
        <is>
          <t>LITL</t>
        </is>
      </c>
      <c r="B808" t="inlineStr">
        <is>
          <t>DHT HOLDINGS INC USD 0.01</t>
        </is>
      </c>
      <c r="C808" t="inlineStr">
        <is>
          <t>DHT</t>
        </is>
      </c>
      <c r="D808" t="inlineStr">
        <is>
          <t>B7JB336</t>
        </is>
      </c>
      <c r="E808" t="inlineStr">
        <is>
          <t>MHY2065G1219</t>
        </is>
      </c>
      <c r="F808" t="inlineStr">
        <is>
          <t>Y2065G121</t>
        </is>
      </c>
      <c r="G808" s="11" t="n">
        <v>2011</v>
      </c>
      <c r="H808" s="11" t="n">
        <v>22</v>
      </c>
      <c r="I808" s="12" t="n">
        <v>44242</v>
      </c>
      <c r="J808" s="13" t="n">
        <v>0.00658215</v>
      </c>
      <c r="K808" s="14" t="n">
        <v>6721479.10922751</v>
      </c>
      <c r="L808" s="15" t="n">
        <v>200001</v>
      </c>
      <c r="M808" s="16" t="n">
        <v>33.60722751</v>
      </c>
      <c r="N808" s="17">
        <f>_xlfn.IF(ISNUMBER(BDP($C808, "DELTA_MID")),BDP($C808, "DELTA_MID")," ")</f>
        <v/>
      </c>
      <c r="O808" s="17">
        <f>_xlfn.IF(ISNUMBER(N808),BDP($C808, "OPT_UNDL_TICKER"),"")</f>
        <v/>
      </c>
      <c r="P808" s="18">
        <f>_xlfn.IF(ISNUMBER(N808),BDP($C808, "OPT_UNDL_PX")," ")</f>
        <v/>
      </c>
      <c r="Q808" s="17">
        <f>_xlfn.IF(ISNUMBER(N808),+G808*BDP($C808, "PX_POS_MULT_FACTOR")*P808/K808," ")</f>
        <v/>
      </c>
      <c r="R808" s="18">
        <f>_xlfn.IF(OR($A808="TUA",$A808="TYA"),"",IF(ISNUMBER(BDP($C808,"DUR_ADJ_OAS_MID")),BDP($C808,"DUR_ADJ_OAS_MID"),IF(ISNUMBER(BDP($E808&amp;" ISIN","DUR_ADJ_OAS_MID")),BDP($E808&amp;" ISIN","DUR_ADJ_OAS_MID")," ")))</f>
        <v/>
      </c>
      <c r="S808" s="17">
        <f>_xlfn.IF(ISNUMBER(N808),Q808*N808,IF(ISNUMBER(R808),J808*R808," "))</f>
        <v/>
      </c>
      <c r="T808" t="inlineStr">
        <is>
          <t>Y2065G121</t>
        </is>
      </c>
      <c r="U808" t="inlineStr">
        <is>
          <t>Equity</t>
        </is>
      </c>
      <c r="AG808" s="16" t="n">
        <v>33.60738466</v>
      </c>
    </row>
    <row r="809">
      <c r="A809" t="inlineStr">
        <is>
          <t>LITL</t>
        </is>
      </c>
      <c r="B809" t="inlineStr">
        <is>
          <t>BRIGHT MINDS BIOSCIENCES INC NPV</t>
        </is>
      </c>
      <c r="C809" t="inlineStr">
        <is>
          <t>DRUG</t>
        </is>
      </c>
      <c r="D809" t="inlineStr">
        <is>
          <t>BMV2FD6</t>
        </is>
      </c>
      <c r="E809" t="inlineStr">
        <is>
          <t>CA10919W4056</t>
        </is>
      </c>
      <c r="F809" t="inlineStr">
        <is>
          <t>10919W405</t>
        </is>
      </c>
      <c r="G809" s="11" t="n">
        <v>543</v>
      </c>
      <c r="H809" s="11" t="n">
        <v>63.18</v>
      </c>
      <c r="I809" s="12" t="n">
        <v>34306.74</v>
      </c>
      <c r="J809" s="13" t="n">
        <v>0.00510402</v>
      </c>
      <c r="K809" s="14" t="n">
        <v>6721479.10922751</v>
      </c>
      <c r="L809" s="15" t="n">
        <v>200001</v>
      </c>
      <c r="M809" s="16" t="n">
        <v>33.60722751</v>
      </c>
      <c r="N809" s="17">
        <f>_xlfn.IF(ISNUMBER(BDP($C809, "DELTA_MID")),BDP($C809, "DELTA_MID")," ")</f>
        <v/>
      </c>
      <c r="O809" s="17">
        <f>_xlfn.IF(ISNUMBER(N809),BDP($C809, "OPT_UNDL_TICKER"),"")</f>
        <v/>
      </c>
      <c r="P809" s="18">
        <f>_xlfn.IF(ISNUMBER(N809),BDP($C809, "OPT_UNDL_PX")," ")</f>
        <v/>
      </c>
      <c r="Q809" s="17">
        <f>_xlfn.IF(ISNUMBER(N809),+G809*BDP($C809, "PX_POS_MULT_FACTOR")*P809/K809," ")</f>
        <v/>
      </c>
      <c r="R809" s="18">
        <f>_xlfn.IF(OR($A809="TUA",$A809="TYA"),"",IF(ISNUMBER(BDP($C809,"DUR_ADJ_OAS_MID")),BDP($C809,"DUR_ADJ_OAS_MID"),IF(ISNUMBER(BDP($E809&amp;" ISIN","DUR_ADJ_OAS_MID")),BDP($E809&amp;" ISIN","DUR_ADJ_OAS_MID")," ")))</f>
        <v/>
      </c>
      <c r="S809" s="17">
        <f>_xlfn.IF(ISNUMBER(N809),Q809*N809,IF(ISNUMBER(R809),J809*R809," "))</f>
        <v/>
      </c>
      <c r="T809" t="inlineStr">
        <is>
          <t>10919W405</t>
        </is>
      </c>
      <c r="U809" t="inlineStr">
        <is>
          <t>Equity</t>
        </is>
      </c>
      <c r="AG809" s="16" t="n">
        <v>33.60738466</v>
      </c>
    </row>
    <row r="810">
      <c r="A810" t="inlineStr">
        <is>
          <t>LITL</t>
        </is>
      </c>
      <c r="B810" t="inlineStr">
        <is>
          <t>DXP ENTERP COM USD0.01</t>
        </is>
      </c>
      <c r="C810" t="inlineStr">
        <is>
          <t>DXPE</t>
        </is>
      </c>
      <c r="D810" t="inlineStr">
        <is>
          <t>2276627</t>
        </is>
      </c>
      <c r="E810" t="inlineStr">
        <is>
          <t>US2333774071</t>
        </is>
      </c>
      <c r="F810" t="inlineStr">
        <is>
          <t>233377407</t>
        </is>
      </c>
      <c r="G810" s="11" t="n">
        <v>213</v>
      </c>
      <c r="H810" s="11" t="n">
        <v>187.09</v>
      </c>
      <c r="I810" s="12" t="n">
        <v>39850.17</v>
      </c>
      <c r="J810" s="13" t="n">
        <v>0.00592875</v>
      </c>
      <c r="K810" s="14" t="n">
        <v>6721479.10922751</v>
      </c>
      <c r="L810" s="15" t="n">
        <v>200001</v>
      </c>
      <c r="M810" s="16" t="n">
        <v>33.60722751</v>
      </c>
      <c r="N810" s="17">
        <f>_xlfn.IF(ISNUMBER(BDP($C810, "DELTA_MID")),BDP($C810, "DELTA_MID")," ")</f>
        <v/>
      </c>
      <c r="O810" s="17">
        <f>_xlfn.IF(ISNUMBER(N810),BDP($C810, "OPT_UNDL_TICKER"),"")</f>
        <v/>
      </c>
      <c r="P810" s="18">
        <f>_xlfn.IF(ISNUMBER(N810),BDP($C810, "OPT_UNDL_PX")," ")</f>
        <v/>
      </c>
      <c r="Q810" s="17">
        <f>_xlfn.IF(ISNUMBER(N810),+G810*BDP($C810, "PX_POS_MULT_FACTOR")*P810/K810," ")</f>
        <v/>
      </c>
      <c r="R810" s="18">
        <f>_xlfn.IF(OR($A810="TUA",$A810="TYA"),"",IF(ISNUMBER(BDP($C810,"DUR_ADJ_OAS_MID")),BDP($C810,"DUR_ADJ_OAS_MID"),IF(ISNUMBER(BDP($E810&amp;" ISIN","DUR_ADJ_OAS_MID")),BDP($E810&amp;" ISIN","DUR_ADJ_OAS_MID")," ")))</f>
        <v/>
      </c>
      <c r="S810" s="17">
        <f>_xlfn.IF(ISNUMBER(N810),Q810*N810,IF(ISNUMBER(R810),J810*R810," "))</f>
        <v/>
      </c>
      <c r="T810" t="inlineStr">
        <is>
          <t>233377407</t>
        </is>
      </c>
      <c r="U810" t="inlineStr">
        <is>
          <t>Equity</t>
        </is>
      </c>
      <c r="AG810" s="16" t="n">
        <v>33.60738466</v>
      </c>
    </row>
    <row r="811">
      <c r="A811" t="inlineStr">
        <is>
          <t>LITL</t>
        </is>
      </c>
      <c r="B811" t="inlineStr">
        <is>
          <t>ENCORE CAPITAL GROUP INC. USD 0.01</t>
        </is>
      </c>
      <c r="C811" t="inlineStr">
        <is>
          <t>ECPG</t>
        </is>
      </c>
      <c r="D811" t="inlineStr">
        <is>
          <t>2443078</t>
        </is>
      </c>
      <c r="E811" t="inlineStr">
        <is>
          <t>US2925541029</t>
        </is>
      </c>
      <c r="F811" t="inlineStr">
        <is>
          <t>292554102</t>
        </is>
      </c>
      <c r="G811" s="11" t="n">
        <v>400</v>
      </c>
      <c r="H811" s="11" t="n">
        <v>98.56</v>
      </c>
      <c r="I811" s="12" t="n">
        <v>39424</v>
      </c>
      <c r="J811" s="13" t="n">
        <v>0.00586535</v>
      </c>
      <c r="K811" s="14" t="n">
        <v>6721479.10922751</v>
      </c>
      <c r="L811" s="15" t="n">
        <v>200001</v>
      </c>
      <c r="M811" s="16" t="n">
        <v>33.60722751</v>
      </c>
      <c r="N811" s="17">
        <f>_xlfn.IF(ISNUMBER(BDP($C811, "DELTA_MID")),BDP($C811, "DELTA_MID")," ")</f>
        <v/>
      </c>
      <c r="O811" s="17">
        <f>_xlfn.IF(ISNUMBER(N811),BDP($C811, "OPT_UNDL_TICKER"),"")</f>
        <v/>
      </c>
      <c r="P811" s="18">
        <f>_xlfn.IF(ISNUMBER(N811),BDP($C811, "OPT_UNDL_PX")," ")</f>
        <v/>
      </c>
      <c r="Q811" s="17">
        <f>_xlfn.IF(ISNUMBER(N811),+G811*BDP($C811, "PX_POS_MULT_FACTOR")*P811/K811," ")</f>
        <v/>
      </c>
      <c r="R811" s="18">
        <f>_xlfn.IF(OR($A811="TUA",$A811="TYA"),"",IF(ISNUMBER(BDP($C811,"DUR_ADJ_OAS_MID")),BDP($C811,"DUR_ADJ_OAS_MID"),IF(ISNUMBER(BDP($E811&amp;" ISIN","DUR_ADJ_OAS_MID")),BDP($E811&amp;" ISIN","DUR_ADJ_OAS_MID")," ")))</f>
        <v/>
      </c>
      <c r="S811" s="17">
        <f>_xlfn.IF(ISNUMBER(N811),Q811*N811,IF(ISNUMBER(R811),J811*R811," "))</f>
        <v/>
      </c>
      <c r="T811" t="inlineStr">
        <is>
          <t>292554102</t>
        </is>
      </c>
      <c r="U811" t="inlineStr">
        <is>
          <t>Equity</t>
        </is>
      </c>
      <c r="AG811" s="16" t="n">
        <v>33.60738466</v>
      </c>
    </row>
    <row r="812">
      <c r="A812" t="inlineStr">
        <is>
          <t>LITL</t>
        </is>
      </c>
      <c r="B812" t="inlineStr">
        <is>
          <t>ELLINGTON COM NPV</t>
        </is>
      </c>
      <c r="C812" t="inlineStr">
        <is>
          <t>EFC</t>
        </is>
      </c>
      <c r="D812" t="inlineStr">
        <is>
          <t>BJ7MB31</t>
        </is>
      </c>
      <c r="E812" t="inlineStr">
        <is>
          <t>US28852N1090</t>
        </is>
      </c>
      <c r="F812" t="inlineStr">
        <is>
          <t>28852N109</t>
        </is>
      </c>
      <c r="G812" s="11" t="n">
        <v>2913</v>
      </c>
      <c r="H812" s="11" t="n">
        <v>12.89</v>
      </c>
      <c r="I812" s="12" t="n">
        <v>37548.57</v>
      </c>
      <c r="J812" s="13" t="n">
        <v>0.00558633</v>
      </c>
      <c r="K812" s="14" t="n">
        <v>6721479.10922751</v>
      </c>
      <c r="L812" s="15" t="n">
        <v>200001</v>
      </c>
      <c r="M812" s="16" t="n">
        <v>33.60722751</v>
      </c>
      <c r="N812" s="17">
        <f>_xlfn.IF(ISNUMBER(BDP($C812, "DELTA_MID")),BDP($C812, "DELTA_MID")," ")</f>
        <v/>
      </c>
      <c r="O812" s="17">
        <f>_xlfn.IF(ISNUMBER(N812),BDP($C812, "OPT_UNDL_TICKER"),"")</f>
        <v/>
      </c>
      <c r="P812" s="18">
        <f>_xlfn.IF(ISNUMBER(N812),BDP($C812, "OPT_UNDL_PX")," ")</f>
        <v/>
      </c>
      <c r="Q812" s="17">
        <f>_xlfn.IF(ISNUMBER(N812),+G812*BDP($C812, "PX_POS_MULT_FACTOR")*P812/K812," ")</f>
        <v/>
      </c>
      <c r="R812" s="18">
        <f>_xlfn.IF(OR($A812="TUA",$A812="TYA"),"",IF(ISNUMBER(BDP($C812,"DUR_ADJ_OAS_MID")),BDP($C812,"DUR_ADJ_OAS_MID"),IF(ISNUMBER(BDP($E812&amp;" ISIN","DUR_ADJ_OAS_MID")),BDP($E812&amp;" ISIN","DUR_ADJ_OAS_MID")," ")))</f>
        <v/>
      </c>
      <c r="S812" s="17">
        <f>_xlfn.IF(ISNUMBER(N812),Q812*N812,IF(ISNUMBER(R812),J812*R812," "))</f>
        <v/>
      </c>
      <c r="T812" t="inlineStr">
        <is>
          <t>28852N109</t>
        </is>
      </c>
      <c r="U812" t="inlineStr">
        <is>
          <t>Equity</t>
        </is>
      </c>
      <c r="AG812" s="16" t="n">
        <v>33.60738466</v>
      </c>
    </row>
    <row r="813">
      <c r="A813" t="inlineStr">
        <is>
          <t>LITL</t>
        </is>
      </c>
      <c r="B813" t="inlineStr">
        <is>
          <t>ELECTROMED INC USD 0.01</t>
        </is>
      </c>
      <c r="C813" t="inlineStr">
        <is>
          <t>ELMD</t>
        </is>
      </c>
      <c r="D813" t="inlineStr">
        <is>
          <t>B3WLLH5</t>
        </is>
      </c>
      <c r="E813" t="inlineStr">
        <is>
          <t>US2854091087</t>
        </is>
      </c>
      <c r="F813" t="inlineStr">
        <is>
          <t>285409108</t>
        </is>
      </c>
      <c r="G813" s="11" t="n">
        <v>1336</v>
      </c>
      <c r="H813" s="11" t="n">
        <v>27.25</v>
      </c>
      <c r="I813" s="12" t="n">
        <v>36406</v>
      </c>
      <c r="J813" s="13" t="n">
        <v>0.00541634</v>
      </c>
      <c r="K813" s="14" t="n">
        <v>6721479.10922751</v>
      </c>
      <c r="L813" s="15" t="n">
        <v>200001</v>
      </c>
      <c r="M813" s="16" t="n">
        <v>33.60722751</v>
      </c>
      <c r="N813" s="17">
        <f>_xlfn.IF(ISNUMBER(BDP($C813, "DELTA_MID")),BDP($C813, "DELTA_MID")," ")</f>
        <v/>
      </c>
      <c r="O813" s="17">
        <f>_xlfn.IF(ISNUMBER(N813),BDP($C813, "OPT_UNDL_TICKER"),"")</f>
        <v/>
      </c>
      <c r="P813" s="18">
        <f>_xlfn.IF(ISNUMBER(N813),BDP($C813, "OPT_UNDL_PX")," ")</f>
        <v/>
      </c>
      <c r="Q813" s="17">
        <f>_xlfn.IF(ISNUMBER(N813),+G813*BDP($C813, "PX_POS_MULT_FACTOR")*P813/K813," ")</f>
        <v/>
      </c>
      <c r="R813" s="18">
        <f>_xlfn.IF(OR($A813="TUA",$A813="TYA"),"",IF(ISNUMBER(BDP($C813,"DUR_ADJ_OAS_MID")),BDP($C813,"DUR_ADJ_OAS_MID"),IF(ISNUMBER(BDP($E813&amp;" ISIN","DUR_ADJ_OAS_MID")),BDP($E813&amp;" ISIN","DUR_ADJ_OAS_MID")," ")))</f>
        <v/>
      </c>
      <c r="S813" s="17">
        <f>_xlfn.IF(ISNUMBER(N813),Q813*N813,IF(ISNUMBER(R813),J813*R813," "))</f>
        <v/>
      </c>
      <c r="T813" t="inlineStr">
        <is>
          <t>285409108</t>
        </is>
      </c>
      <c r="U813" t="inlineStr">
        <is>
          <t>Equity</t>
        </is>
      </c>
      <c r="AG813" s="16" t="n">
        <v>33.60738466</v>
      </c>
    </row>
    <row r="814">
      <c r="A814" t="inlineStr">
        <is>
          <t>LITL</t>
        </is>
      </c>
      <c r="B814" t="inlineStr">
        <is>
          <t>ELMET GROUP CO USD 0.001</t>
        </is>
      </c>
      <c r="C814" t="inlineStr">
        <is>
          <t>ELMT</t>
        </is>
      </c>
      <c r="D814" t="inlineStr">
        <is>
          <t>BTWP2B0</t>
        </is>
      </c>
      <c r="E814" t="inlineStr">
        <is>
          <t>US2893951051</t>
        </is>
      </c>
      <c r="F814" t="inlineStr">
        <is>
          <t>289395105</t>
        </is>
      </c>
      <c r="G814" s="11" t="n">
        <v>2376</v>
      </c>
      <c r="H814" s="11" t="n">
        <v>16.19</v>
      </c>
      <c r="I814" s="12" t="n">
        <v>38467.44</v>
      </c>
      <c r="J814" s="13" t="n">
        <v>0.00572303</v>
      </c>
      <c r="K814" s="14" t="n">
        <v>6721479.10922751</v>
      </c>
      <c r="L814" s="15" t="n">
        <v>200001</v>
      </c>
      <c r="M814" s="16" t="n">
        <v>33.60722751</v>
      </c>
      <c r="N814" s="17">
        <f>_xlfn.IF(ISNUMBER(BDP($C814, "DELTA_MID")),BDP($C814, "DELTA_MID")," ")</f>
        <v/>
      </c>
      <c r="O814" s="17">
        <f>_xlfn.IF(ISNUMBER(N814),BDP($C814, "OPT_UNDL_TICKER"),"")</f>
        <v/>
      </c>
      <c r="P814" s="18">
        <f>_xlfn.IF(ISNUMBER(N814),BDP($C814, "OPT_UNDL_PX")," ")</f>
        <v/>
      </c>
      <c r="Q814" s="17">
        <f>_xlfn.IF(ISNUMBER(N814),+G814*BDP($C814, "PX_POS_MULT_FACTOR")*P814/K814," ")</f>
        <v/>
      </c>
      <c r="R814" s="18">
        <f>_xlfn.IF(OR($A814="TUA",$A814="TYA"),"",IF(ISNUMBER(BDP($C814,"DUR_ADJ_OAS_MID")),BDP($C814,"DUR_ADJ_OAS_MID"),IF(ISNUMBER(BDP($E814&amp;" ISIN","DUR_ADJ_OAS_MID")),BDP($E814&amp;" ISIN","DUR_ADJ_OAS_MID")," ")))</f>
        <v/>
      </c>
      <c r="S814" s="17">
        <f>_xlfn.IF(ISNUMBER(N814),Q814*N814,IF(ISNUMBER(R814),J814*R814," "))</f>
        <v/>
      </c>
      <c r="T814" t="inlineStr">
        <is>
          <t>289395105</t>
        </is>
      </c>
      <c r="U814" t="inlineStr">
        <is>
          <t>Equity</t>
        </is>
      </c>
      <c r="AG814" s="16" t="n">
        <v>33.60738466</v>
      </c>
    </row>
    <row r="815">
      <c r="A815" t="inlineStr">
        <is>
          <t>LITL</t>
        </is>
      </c>
      <c r="B815" t="inlineStr">
        <is>
          <t>EMBECTA CORP USD 0.01</t>
        </is>
      </c>
      <c r="C815" t="inlineStr">
        <is>
          <t>EMBC</t>
        </is>
      </c>
      <c r="D815" t="inlineStr">
        <is>
          <t>BMXWYR1</t>
        </is>
      </c>
      <c r="E815" t="inlineStr">
        <is>
          <t>US29082K1051</t>
        </is>
      </c>
      <c r="F815" t="inlineStr">
        <is>
          <t>29082K105</t>
        </is>
      </c>
      <c r="G815" s="11" t="n">
        <v>7828</v>
      </c>
      <c r="H815" s="11" t="n">
        <v>4.94</v>
      </c>
      <c r="I815" s="12" t="n">
        <v>38670.32</v>
      </c>
      <c r="J815" s="13" t="n">
        <v>0.00575322</v>
      </c>
      <c r="K815" s="14" t="n">
        <v>6721479.10922751</v>
      </c>
      <c r="L815" s="15" t="n">
        <v>200001</v>
      </c>
      <c r="M815" s="16" t="n">
        <v>33.60722751</v>
      </c>
      <c r="N815" s="17">
        <f>_xlfn.IF(ISNUMBER(BDP($C815, "DELTA_MID")),BDP($C815, "DELTA_MID")," ")</f>
        <v/>
      </c>
      <c r="O815" s="17">
        <f>_xlfn.IF(ISNUMBER(N815),BDP($C815, "OPT_UNDL_TICKER"),"")</f>
        <v/>
      </c>
      <c r="P815" s="18">
        <f>_xlfn.IF(ISNUMBER(N815),BDP($C815, "OPT_UNDL_PX")," ")</f>
        <v/>
      </c>
      <c r="Q815" s="17">
        <f>_xlfn.IF(ISNUMBER(N815),+G815*BDP($C815, "PX_POS_MULT_FACTOR")*P815/K815," ")</f>
        <v/>
      </c>
      <c r="R815" s="18">
        <f>_xlfn.IF(OR($A815="TUA",$A815="TYA"),"",IF(ISNUMBER(BDP($C815,"DUR_ADJ_OAS_MID")),BDP($C815,"DUR_ADJ_OAS_MID"),IF(ISNUMBER(BDP($E815&amp;" ISIN","DUR_ADJ_OAS_MID")),BDP($E815&amp;" ISIN","DUR_ADJ_OAS_MID")," ")))</f>
        <v/>
      </c>
      <c r="S815" s="17">
        <f>_xlfn.IF(ISNUMBER(N815),Q815*N815,IF(ISNUMBER(R815),J815*R815," "))</f>
        <v/>
      </c>
      <c r="T815" t="inlineStr">
        <is>
          <t>29082K105</t>
        </is>
      </c>
      <c r="U815" t="inlineStr">
        <is>
          <t>Equity</t>
        </is>
      </c>
      <c r="AG815" s="16" t="n">
        <v>33.60738466</v>
      </c>
    </row>
    <row r="816">
      <c r="A816" t="inlineStr">
        <is>
          <t>LITL</t>
        </is>
      </c>
      <c r="B816" t="inlineStr">
        <is>
          <t>ENERSYS USD 0.01</t>
        </is>
      </c>
      <c r="C816" t="inlineStr">
        <is>
          <t>ENS</t>
        </is>
      </c>
      <c r="D816" t="inlineStr">
        <is>
          <t>B020GQ5</t>
        </is>
      </c>
      <c r="E816" t="inlineStr">
        <is>
          <t>US29275Y1029</t>
        </is>
      </c>
      <c r="F816" t="inlineStr">
        <is>
          <t>29275Y102</t>
        </is>
      </c>
      <c r="G816" s="11" t="n">
        <v>213</v>
      </c>
      <c r="H816" s="11" t="n">
        <v>179.45</v>
      </c>
      <c r="I816" s="12" t="n">
        <v>38222.85</v>
      </c>
      <c r="J816" s="13" t="n">
        <v>0.00568665</v>
      </c>
      <c r="K816" s="14" t="n">
        <v>6721479.10922751</v>
      </c>
      <c r="L816" s="15" t="n">
        <v>200001</v>
      </c>
      <c r="M816" s="16" t="n">
        <v>33.60722751</v>
      </c>
      <c r="N816" s="17">
        <f>_xlfn.IF(ISNUMBER(BDP($C816, "DELTA_MID")),BDP($C816, "DELTA_MID")," ")</f>
        <v/>
      </c>
      <c r="O816" s="17">
        <f>_xlfn.IF(ISNUMBER(N816),BDP($C816, "OPT_UNDL_TICKER"),"")</f>
        <v/>
      </c>
      <c r="P816" s="18">
        <f>_xlfn.IF(ISNUMBER(N816),BDP($C816, "OPT_UNDL_PX")," ")</f>
        <v/>
      </c>
      <c r="Q816" s="17">
        <f>_xlfn.IF(ISNUMBER(N816),+G816*BDP($C816, "PX_POS_MULT_FACTOR")*P816/K816," ")</f>
        <v/>
      </c>
      <c r="R816" s="18">
        <f>_xlfn.IF(OR($A816="TUA",$A816="TYA"),"",IF(ISNUMBER(BDP($C816,"DUR_ADJ_OAS_MID")),BDP($C816,"DUR_ADJ_OAS_MID"),IF(ISNUMBER(BDP($E816&amp;" ISIN","DUR_ADJ_OAS_MID")),BDP($E816&amp;" ISIN","DUR_ADJ_OAS_MID")," ")))</f>
        <v/>
      </c>
      <c r="S816" s="17">
        <f>_xlfn.IF(ISNUMBER(N816),Q816*N816,IF(ISNUMBER(R816),J816*R816," "))</f>
        <v/>
      </c>
      <c r="T816" t="inlineStr">
        <is>
          <t>29275Y102</t>
        </is>
      </c>
      <c r="U816" t="inlineStr">
        <is>
          <t>Equity</t>
        </is>
      </c>
      <c r="AG816" s="16" t="n">
        <v>33.60738466</v>
      </c>
    </row>
    <row r="817">
      <c r="A817" t="inlineStr">
        <is>
          <t>LITL</t>
        </is>
      </c>
      <c r="B817" t="inlineStr">
        <is>
          <t>ESSENT GROUP LTD USD 0.015</t>
        </is>
      </c>
      <c r="C817" t="inlineStr">
        <is>
          <t>ESNT</t>
        </is>
      </c>
      <c r="D817" t="inlineStr">
        <is>
          <t>BFWGXR8</t>
        </is>
      </c>
      <c r="E817" t="inlineStr">
        <is>
          <t>BMG3198U1027</t>
        </is>
      </c>
      <c r="F817" t="inlineStr">
        <is>
          <t>G3198U102</t>
        </is>
      </c>
      <c r="G817" s="11" t="n">
        <v>574</v>
      </c>
      <c r="H817" s="11" t="n">
        <v>68.18000000000001</v>
      </c>
      <c r="I817" s="12" t="n">
        <v>39135.32</v>
      </c>
      <c r="J817" s="13" t="n">
        <v>0.0058224</v>
      </c>
      <c r="K817" s="14" t="n">
        <v>6721479.10922751</v>
      </c>
      <c r="L817" s="15" t="n">
        <v>200001</v>
      </c>
      <c r="M817" s="16" t="n">
        <v>33.60722751</v>
      </c>
      <c r="N817" s="17">
        <f>_xlfn.IF(ISNUMBER(BDP($C817, "DELTA_MID")),BDP($C817, "DELTA_MID")," ")</f>
        <v/>
      </c>
      <c r="O817" s="17">
        <f>_xlfn.IF(ISNUMBER(N817),BDP($C817, "OPT_UNDL_TICKER"),"")</f>
        <v/>
      </c>
      <c r="P817" s="18">
        <f>_xlfn.IF(ISNUMBER(N817),BDP($C817, "OPT_UNDL_PX")," ")</f>
        <v/>
      </c>
      <c r="Q817" s="17">
        <f>_xlfn.IF(ISNUMBER(N817),+G817*BDP($C817, "PX_POS_MULT_FACTOR")*P817/K817," ")</f>
        <v/>
      </c>
      <c r="R817" s="18">
        <f>_xlfn.IF(OR($A817="TUA",$A817="TYA"),"",IF(ISNUMBER(BDP($C817,"DUR_ADJ_OAS_MID")),BDP($C817,"DUR_ADJ_OAS_MID"),IF(ISNUMBER(BDP($E817&amp;" ISIN","DUR_ADJ_OAS_MID")),BDP($E817&amp;" ISIN","DUR_ADJ_OAS_MID")," ")))</f>
        <v/>
      </c>
      <c r="S817" s="17">
        <f>_xlfn.IF(ISNUMBER(N817),Q817*N817,IF(ISNUMBER(R817),J817*R817," "))</f>
        <v/>
      </c>
      <c r="T817" t="inlineStr">
        <is>
          <t>G3198U102</t>
        </is>
      </c>
      <c r="U817" t="inlineStr">
        <is>
          <t>Equity</t>
        </is>
      </c>
      <c r="AG817" s="16" t="n">
        <v>33.60738466</v>
      </c>
    </row>
    <row r="818">
      <c r="A818" t="inlineStr">
        <is>
          <t>LITL</t>
        </is>
      </c>
      <c r="B818" t="inlineStr">
        <is>
          <t>ETON PHARMACEUTICALS INC USD 0.001</t>
        </is>
      </c>
      <c r="C818" t="inlineStr">
        <is>
          <t>ETON</t>
        </is>
      </c>
      <c r="D818" t="inlineStr">
        <is>
          <t>BGL0JK3</t>
        </is>
      </c>
      <c r="E818" t="inlineStr">
        <is>
          <t>US29772L1089</t>
        </is>
      </c>
      <c r="F818" t="inlineStr">
        <is>
          <t>29772L108</t>
        </is>
      </c>
      <c r="G818" s="11" t="n">
        <v>661</v>
      </c>
      <c r="H818" s="11" t="n">
        <v>57.08</v>
      </c>
      <c r="I818" s="12" t="n">
        <v>37729.88</v>
      </c>
      <c r="J818" s="13" t="n">
        <v>0.0056133</v>
      </c>
      <c r="K818" s="14" t="n">
        <v>6721479.10922751</v>
      </c>
      <c r="L818" s="15" t="n">
        <v>200001</v>
      </c>
      <c r="M818" s="16" t="n">
        <v>33.60722751</v>
      </c>
      <c r="N818" s="17">
        <f>_xlfn.IF(ISNUMBER(BDP($C818, "DELTA_MID")),BDP($C818, "DELTA_MID")," ")</f>
        <v/>
      </c>
      <c r="O818" s="17">
        <f>_xlfn.IF(ISNUMBER(N818),BDP($C818, "OPT_UNDL_TICKER"),"")</f>
        <v/>
      </c>
      <c r="P818" s="18">
        <f>_xlfn.IF(ISNUMBER(N818),BDP($C818, "OPT_UNDL_PX")," ")</f>
        <v/>
      </c>
      <c r="Q818" s="17">
        <f>_xlfn.IF(ISNUMBER(N818),+G818*BDP($C818, "PX_POS_MULT_FACTOR")*P818/K818," ")</f>
        <v/>
      </c>
      <c r="R818" s="18">
        <f>_xlfn.IF(OR($A818="TUA",$A818="TYA"),"",IF(ISNUMBER(BDP($C818,"DUR_ADJ_OAS_MID")),BDP($C818,"DUR_ADJ_OAS_MID"),IF(ISNUMBER(BDP($E818&amp;" ISIN","DUR_ADJ_OAS_MID")),BDP($E818&amp;" ISIN","DUR_ADJ_OAS_MID")," ")))</f>
        <v/>
      </c>
      <c r="S818" s="17">
        <f>_xlfn.IF(ISNUMBER(N818),Q818*N818,IF(ISNUMBER(R818),J818*R818," "))</f>
        <v/>
      </c>
      <c r="T818" t="inlineStr">
        <is>
          <t>29772L108</t>
        </is>
      </c>
      <c r="U818" t="inlineStr">
        <is>
          <t>Equity</t>
        </is>
      </c>
      <c r="AG818" s="16" t="n">
        <v>33.60738466</v>
      </c>
    </row>
    <row r="819">
      <c r="A819" t="inlineStr">
        <is>
          <t>LITL</t>
        </is>
      </c>
      <c r="B819" t="inlineStr">
        <is>
          <t>FIRST BUSINESS FINL SVCS I USD 0.01</t>
        </is>
      </c>
      <c r="C819" t="inlineStr">
        <is>
          <t>FBIZ</t>
        </is>
      </c>
      <c r="D819" t="inlineStr">
        <is>
          <t>B0M02F6</t>
        </is>
      </c>
      <c r="E819" t="inlineStr">
        <is>
          <t>US3193901002</t>
        </is>
      </c>
      <c r="F819" t="inlineStr">
        <is>
          <t>319390100</t>
        </is>
      </c>
      <c r="G819" s="11" t="n">
        <v>558</v>
      </c>
      <c r="H819" s="11" t="n">
        <v>72.76000000000001</v>
      </c>
      <c r="I819" s="12" t="n">
        <v>40600.08</v>
      </c>
      <c r="J819" s="13" t="n">
        <v>0.00604032</v>
      </c>
      <c r="K819" s="14" t="n">
        <v>6721479.10922751</v>
      </c>
      <c r="L819" s="15" t="n">
        <v>200001</v>
      </c>
      <c r="M819" s="16" t="n">
        <v>33.60722751</v>
      </c>
      <c r="N819" s="17">
        <f>_xlfn.IF(ISNUMBER(BDP($C819, "DELTA_MID")),BDP($C819, "DELTA_MID")," ")</f>
        <v/>
      </c>
      <c r="O819" s="17">
        <f>_xlfn.IF(ISNUMBER(N819),BDP($C819, "OPT_UNDL_TICKER"),"")</f>
        <v/>
      </c>
      <c r="P819" s="18">
        <f>_xlfn.IF(ISNUMBER(N819),BDP($C819, "OPT_UNDL_PX")," ")</f>
        <v/>
      </c>
      <c r="Q819" s="17">
        <f>_xlfn.IF(ISNUMBER(N819),+G819*BDP($C819, "PX_POS_MULT_FACTOR")*P819/K819," ")</f>
        <v/>
      </c>
      <c r="R819" s="18">
        <f>_xlfn.IF(OR($A819="TUA",$A819="TYA"),"",IF(ISNUMBER(BDP($C819,"DUR_ADJ_OAS_MID")),BDP($C819,"DUR_ADJ_OAS_MID"),IF(ISNUMBER(BDP($E819&amp;" ISIN","DUR_ADJ_OAS_MID")),BDP($E819&amp;" ISIN","DUR_ADJ_OAS_MID")," ")))</f>
        <v/>
      </c>
      <c r="S819" s="17">
        <f>_xlfn.IF(ISNUMBER(N819),Q819*N819,IF(ISNUMBER(R819),J819*R819," "))</f>
        <v/>
      </c>
      <c r="T819" t="inlineStr">
        <is>
          <t>319390100</t>
        </is>
      </c>
      <c r="U819" t="inlineStr">
        <is>
          <t>Equity</t>
        </is>
      </c>
      <c r="AG819" s="16" t="n">
        <v>33.60738466</v>
      </c>
    </row>
    <row r="820">
      <c r="A820" t="inlineStr">
        <is>
          <t>LITL</t>
        </is>
      </c>
      <c r="B820" t="inlineStr">
        <is>
          <t>FIRST BANCORP P R USD 0.1</t>
        </is>
      </c>
      <c r="C820" t="inlineStr">
        <is>
          <t>FBP</t>
        </is>
      </c>
      <c r="D820" t="inlineStr">
        <is>
          <t>2296926</t>
        </is>
      </c>
      <c r="E820" t="inlineStr">
        <is>
          <t>PR3186727065</t>
        </is>
      </c>
      <c r="F820" t="inlineStr">
        <is>
          <t>318672706</t>
        </is>
      </c>
      <c r="G820" s="11" t="n">
        <v>1411</v>
      </c>
      <c r="H820" s="11" t="n">
        <v>27.69</v>
      </c>
      <c r="I820" s="12" t="n">
        <v>39070.59</v>
      </c>
      <c r="J820" s="13" t="n">
        <v>0.00581277</v>
      </c>
      <c r="K820" s="14" t="n">
        <v>6721479.10922751</v>
      </c>
      <c r="L820" s="15" t="n">
        <v>200001</v>
      </c>
      <c r="M820" s="16" t="n">
        <v>33.60722751</v>
      </c>
      <c r="N820" s="17">
        <f>_xlfn.IF(ISNUMBER(BDP($C820, "DELTA_MID")),BDP($C820, "DELTA_MID")," ")</f>
        <v/>
      </c>
      <c r="O820" s="17">
        <f>_xlfn.IF(ISNUMBER(N820),BDP($C820, "OPT_UNDL_TICKER"),"")</f>
        <v/>
      </c>
      <c r="P820" s="18">
        <f>_xlfn.IF(ISNUMBER(N820),BDP($C820, "OPT_UNDL_PX")," ")</f>
        <v/>
      </c>
      <c r="Q820" s="17">
        <f>_xlfn.IF(ISNUMBER(N820),+G820*BDP($C820, "PX_POS_MULT_FACTOR")*P820/K820," ")</f>
        <v/>
      </c>
      <c r="R820" s="18">
        <f>_xlfn.IF(OR($A820="TUA",$A820="TYA"),"",IF(ISNUMBER(BDP($C820,"DUR_ADJ_OAS_MID")),BDP($C820,"DUR_ADJ_OAS_MID"),IF(ISNUMBER(BDP($E820&amp;" ISIN","DUR_ADJ_OAS_MID")),BDP($E820&amp;" ISIN","DUR_ADJ_OAS_MID")," ")))</f>
        <v/>
      </c>
      <c r="S820" s="17">
        <f>_xlfn.IF(ISNUMBER(N820),Q820*N820,IF(ISNUMBER(R820),J820*R820," "))</f>
        <v/>
      </c>
      <c r="T820" t="inlineStr">
        <is>
          <t>318672706</t>
        </is>
      </c>
      <c r="U820" t="inlineStr">
        <is>
          <t>Equity</t>
        </is>
      </c>
      <c r="AG820" s="16" t="n">
        <v>33.60738466</v>
      </c>
    </row>
    <row r="821">
      <c r="A821" t="inlineStr">
        <is>
          <t>LITL</t>
        </is>
      </c>
      <c r="B821" t="inlineStr">
        <is>
          <t>FIGS INC USD 0.0001</t>
        </is>
      </c>
      <c r="C821" t="inlineStr">
        <is>
          <t>FIGS</t>
        </is>
      </c>
      <c r="D821" t="inlineStr">
        <is>
          <t>BMXXBD9</t>
        </is>
      </c>
      <c r="E821" t="inlineStr">
        <is>
          <t>US30260D1037</t>
        </is>
      </c>
      <c r="F821" t="inlineStr">
        <is>
          <t>30260D103</t>
        </is>
      </c>
      <c r="G821" s="11" t="n">
        <v>2564</v>
      </c>
      <c r="H821" s="11" t="n">
        <v>13.35</v>
      </c>
      <c r="I821" s="12" t="n">
        <v>34229.4</v>
      </c>
      <c r="J821" s="13" t="n">
        <v>0.00509252</v>
      </c>
      <c r="K821" s="14" t="n">
        <v>6721479.10922751</v>
      </c>
      <c r="L821" s="15" t="n">
        <v>200001</v>
      </c>
      <c r="M821" s="16" t="n">
        <v>33.60722751</v>
      </c>
      <c r="N821" s="17">
        <f>_xlfn.IF(ISNUMBER(BDP($C821, "DELTA_MID")),BDP($C821, "DELTA_MID")," ")</f>
        <v/>
      </c>
      <c r="O821" s="17">
        <f>_xlfn.IF(ISNUMBER(N821),BDP($C821, "OPT_UNDL_TICKER"),"")</f>
        <v/>
      </c>
      <c r="P821" s="18">
        <f>_xlfn.IF(ISNUMBER(N821),BDP($C821, "OPT_UNDL_PX")," ")</f>
        <v/>
      </c>
      <c r="Q821" s="17">
        <f>_xlfn.IF(ISNUMBER(N821),+G821*BDP($C821, "PX_POS_MULT_FACTOR")*P821/K821," ")</f>
        <v/>
      </c>
      <c r="R821" s="18">
        <f>_xlfn.IF(OR($A821="TUA",$A821="TYA"),"",IF(ISNUMBER(BDP($C821,"DUR_ADJ_OAS_MID")),BDP($C821,"DUR_ADJ_OAS_MID"),IF(ISNUMBER(BDP($E821&amp;" ISIN","DUR_ADJ_OAS_MID")),BDP($E821&amp;" ISIN","DUR_ADJ_OAS_MID")," ")))</f>
        <v/>
      </c>
      <c r="S821" s="17">
        <f>_xlfn.IF(ISNUMBER(N821),Q821*N821,IF(ISNUMBER(R821),J821*R821," "))</f>
        <v/>
      </c>
      <c r="T821" t="inlineStr">
        <is>
          <t>30260D103</t>
        </is>
      </c>
      <c r="U821" t="inlineStr">
        <is>
          <t>Equity</t>
        </is>
      </c>
      <c r="AG821" s="16" t="n">
        <v>33.60738466</v>
      </c>
    </row>
    <row r="822">
      <c r="A822" t="inlineStr">
        <is>
          <t>LITL</t>
        </is>
      </c>
      <c r="B822" t="inlineStr">
        <is>
          <t>FINANCIAL INSTNS INC USD 0.01</t>
        </is>
      </c>
      <c r="C822" t="inlineStr">
        <is>
          <t>FISI</t>
        </is>
      </c>
      <c r="D822" t="inlineStr">
        <is>
          <t>2596949</t>
        </is>
      </c>
      <c r="E822" t="inlineStr">
        <is>
          <t>US3175854047</t>
        </is>
      </c>
      <c r="F822" t="inlineStr">
        <is>
          <t>317585404</t>
        </is>
      </c>
      <c r="G822" s="11" t="n">
        <v>965</v>
      </c>
      <c r="H822" s="11" t="n">
        <v>40.92</v>
      </c>
      <c r="I822" s="12" t="n">
        <v>39487.8</v>
      </c>
      <c r="J822" s="13" t="n">
        <v>0.00587484</v>
      </c>
      <c r="K822" s="14" t="n">
        <v>6721479.10922751</v>
      </c>
      <c r="L822" s="15" t="n">
        <v>200001</v>
      </c>
      <c r="M822" s="16" t="n">
        <v>33.60722751</v>
      </c>
      <c r="N822" s="17">
        <f>_xlfn.IF(ISNUMBER(BDP($C822, "DELTA_MID")),BDP($C822, "DELTA_MID")," ")</f>
        <v/>
      </c>
      <c r="O822" s="17">
        <f>_xlfn.IF(ISNUMBER(N822),BDP($C822, "OPT_UNDL_TICKER"),"")</f>
        <v/>
      </c>
      <c r="P822" s="18">
        <f>_xlfn.IF(ISNUMBER(N822),BDP($C822, "OPT_UNDL_PX")," ")</f>
        <v/>
      </c>
      <c r="Q822" s="17">
        <f>_xlfn.IF(ISNUMBER(N822),+G822*BDP($C822, "PX_POS_MULT_FACTOR")*P822/K822," ")</f>
        <v/>
      </c>
      <c r="R822" s="18">
        <f>_xlfn.IF(OR($A822="TUA",$A822="TYA"),"",IF(ISNUMBER(BDP($C822,"DUR_ADJ_OAS_MID")),BDP($C822,"DUR_ADJ_OAS_MID"),IF(ISNUMBER(BDP($E822&amp;" ISIN","DUR_ADJ_OAS_MID")),BDP($E822&amp;" ISIN","DUR_ADJ_OAS_MID")," ")))</f>
        <v/>
      </c>
      <c r="S822" s="17">
        <f>_xlfn.IF(ISNUMBER(N822),Q822*N822,IF(ISNUMBER(R822),J822*R822," "))</f>
        <v/>
      </c>
      <c r="T822" t="inlineStr">
        <is>
          <t>317585404</t>
        </is>
      </c>
      <c r="U822" t="inlineStr">
        <is>
          <t>Equity</t>
        </is>
      </c>
      <c r="AG822" s="16" t="n">
        <v>33.60738466</v>
      </c>
    </row>
    <row r="823">
      <c r="A823" t="inlineStr">
        <is>
          <t>LITL</t>
        </is>
      </c>
      <c r="B823" t="inlineStr">
        <is>
          <t>FLEXSTEEL INDS INC USD 1.0</t>
        </is>
      </c>
      <c r="C823" t="inlineStr">
        <is>
          <t>FLXS</t>
        </is>
      </c>
      <c r="D823" t="inlineStr">
        <is>
          <t>2342926</t>
        </is>
      </c>
      <c r="E823" t="inlineStr">
        <is>
          <t>US3393821034</t>
        </is>
      </c>
      <c r="F823" t="inlineStr">
        <is>
          <t>339382103</t>
        </is>
      </c>
      <c r="G823" s="11" t="n">
        <v>483</v>
      </c>
      <c r="H823" s="11" t="n">
        <v>81.40000000000001</v>
      </c>
      <c r="I823" s="12" t="n">
        <v>39316.2</v>
      </c>
      <c r="J823" s="13" t="n">
        <v>0.00584931</v>
      </c>
      <c r="K823" s="14" t="n">
        <v>6721479.10922751</v>
      </c>
      <c r="L823" s="15" t="n">
        <v>200001</v>
      </c>
      <c r="M823" s="16" t="n">
        <v>33.60722751</v>
      </c>
      <c r="N823" s="17">
        <f>_xlfn.IF(ISNUMBER(BDP($C823, "DELTA_MID")),BDP($C823, "DELTA_MID")," ")</f>
        <v/>
      </c>
      <c r="O823" s="17">
        <f>_xlfn.IF(ISNUMBER(N823),BDP($C823, "OPT_UNDL_TICKER"),"")</f>
        <v/>
      </c>
      <c r="P823" s="18">
        <f>_xlfn.IF(ISNUMBER(N823),BDP($C823, "OPT_UNDL_PX")," ")</f>
        <v/>
      </c>
      <c r="Q823" s="17">
        <f>_xlfn.IF(ISNUMBER(N823),+G823*BDP($C823, "PX_POS_MULT_FACTOR")*P823/K823," ")</f>
        <v/>
      </c>
      <c r="R823" s="18">
        <f>_xlfn.IF(OR($A823="TUA",$A823="TYA"),"",IF(ISNUMBER(BDP($C823,"DUR_ADJ_OAS_MID")),BDP($C823,"DUR_ADJ_OAS_MID"),IF(ISNUMBER(BDP($E823&amp;" ISIN","DUR_ADJ_OAS_MID")),BDP($E823&amp;" ISIN","DUR_ADJ_OAS_MID")," ")))</f>
        <v/>
      </c>
      <c r="S823" s="17">
        <f>_xlfn.IF(ISNUMBER(N823),Q823*N823,IF(ISNUMBER(R823),J823*R823," "))</f>
        <v/>
      </c>
      <c r="T823" t="inlineStr">
        <is>
          <t>339382103</t>
        </is>
      </c>
      <c r="U823" t="inlineStr">
        <is>
          <t>Equity</t>
        </is>
      </c>
      <c r="AG823" s="16" t="n">
        <v>33.60738466</v>
      </c>
    </row>
    <row r="824">
      <c r="A824" t="inlineStr">
        <is>
          <t>LITL</t>
        </is>
      </c>
      <c r="B824" t="inlineStr">
        <is>
          <t>FRESHWORKS INC USD 0.00001</t>
        </is>
      </c>
      <c r="C824" t="inlineStr">
        <is>
          <t>FRSH</t>
        </is>
      </c>
      <c r="D824" t="inlineStr">
        <is>
          <t>BPF0BB7</t>
        </is>
      </c>
      <c r="E824" t="inlineStr">
        <is>
          <t>US3580541049</t>
        </is>
      </c>
      <c r="F824" t="inlineStr">
        <is>
          <t>358054104</t>
        </is>
      </c>
      <c r="G824" s="11" t="n">
        <v>2852</v>
      </c>
      <c r="H824" s="11" t="n">
        <v>11.89</v>
      </c>
      <c r="I824" s="12" t="n">
        <v>33910.28</v>
      </c>
      <c r="J824" s="13" t="n">
        <v>0.00504504</v>
      </c>
      <c r="K824" s="14" t="n">
        <v>6721479.10922751</v>
      </c>
      <c r="L824" s="15" t="n">
        <v>200001</v>
      </c>
      <c r="M824" s="16" t="n">
        <v>33.60722751</v>
      </c>
      <c r="N824" s="17">
        <f>_xlfn.IF(ISNUMBER(BDP($C824, "DELTA_MID")),BDP($C824, "DELTA_MID")," ")</f>
        <v/>
      </c>
      <c r="O824" s="17">
        <f>_xlfn.IF(ISNUMBER(N824),BDP($C824, "OPT_UNDL_TICKER"),"")</f>
        <v/>
      </c>
      <c r="P824" s="18">
        <f>_xlfn.IF(ISNUMBER(N824),BDP($C824, "OPT_UNDL_PX")," ")</f>
        <v/>
      </c>
      <c r="Q824" s="17">
        <f>_xlfn.IF(ISNUMBER(N824),+G824*BDP($C824, "PX_POS_MULT_FACTOR")*P824/K824," ")</f>
        <v/>
      </c>
      <c r="R824" s="18">
        <f>_xlfn.IF(OR($A824="TUA",$A824="TYA"),"",IF(ISNUMBER(BDP($C824,"DUR_ADJ_OAS_MID")),BDP($C824,"DUR_ADJ_OAS_MID"),IF(ISNUMBER(BDP($E824&amp;" ISIN","DUR_ADJ_OAS_MID")),BDP($E824&amp;" ISIN","DUR_ADJ_OAS_MID")," ")))</f>
        <v/>
      </c>
      <c r="S824" s="17">
        <f>_xlfn.IF(ISNUMBER(N824),Q824*N824,IF(ISNUMBER(R824),J824*R824," "))</f>
        <v/>
      </c>
      <c r="T824" t="inlineStr">
        <is>
          <t>358054104</t>
        </is>
      </c>
      <c r="U824" t="inlineStr">
        <is>
          <t>Equity</t>
        </is>
      </c>
      <c r="AG824" s="16" t="n">
        <v>33.60738466</v>
      </c>
    </row>
    <row r="825">
      <c r="A825" t="inlineStr">
        <is>
          <t>LITL</t>
        </is>
      </c>
      <c r="B825" t="inlineStr">
        <is>
          <t>FEDERAL SIGNAL CORP USD 1.0</t>
        </is>
      </c>
      <c r="C825" t="inlineStr">
        <is>
          <t>FSS</t>
        </is>
      </c>
      <c r="D825" t="inlineStr">
        <is>
          <t>2333986</t>
        </is>
      </c>
      <c r="E825" t="inlineStr">
        <is>
          <t>US3138551086</t>
        </is>
      </c>
      <c r="F825" t="inlineStr">
        <is>
          <t>313855108</t>
        </is>
      </c>
      <c r="G825" s="11" t="n">
        <v>335</v>
      </c>
      <c r="H825" s="11" t="n">
        <v>113.98</v>
      </c>
      <c r="I825" s="12" t="n">
        <v>38183.3</v>
      </c>
      <c r="J825" s="13" t="n">
        <v>0.00568076</v>
      </c>
      <c r="K825" s="14" t="n">
        <v>6721479.10922751</v>
      </c>
      <c r="L825" s="15" t="n">
        <v>200001</v>
      </c>
      <c r="M825" s="16" t="n">
        <v>33.60722751</v>
      </c>
      <c r="N825" s="17">
        <f>_xlfn.IF(ISNUMBER(BDP($C825, "DELTA_MID")),BDP($C825, "DELTA_MID")," ")</f>
        <v/>
      </c>
      <c r="O825" s="17">
        <f>_xlfn.IF(ISNUMBER(N825),BDP($C825, "OPT_UNDL_TICKER"),"")</f>
        <v/>
      </c>
      <c r="P825" s="18">
        <f>_xlfn.IF(ISNUMBER(N825),BDP($C825, "OPT_UNDL_PX")," ")</f>
        <v/>
      </c>
      <c r="Q825" s="17">
        <f>_xlfn.IF(ISNUMBER(N825),+G825*BDP($C825, "PX_POS_MULT_FACTOR")*P825/K825," ")</f>
        <v/>
      </c>
      <c r="R825" s="18">
        <f>_xlfn.IF(OR($A825="TUA",$A825="TYA"),"",IF(ISNUMBER(BDP($C825,"DUR_ADJ_OAS_MID")),BDP($C825,"DUR_ADJ_OAS_MID"),IF(ISNUMBER(BDP($E825&amp;" ISIN","DUR_ADJ_OAS_MID")),BDP($E825&amp;" ISIN","DUR_ADJ_OAS_MID")," ")))</f>
        <v/>
      </c>
      <c r="S825" s="17">
        <f>_xlfn.IF(ISNUMBER(N825),Q825*N825,IF(ISNUMBER(R825),J825*R825," "))</f>
        <v/>
      </c>
      <c r="T825" t="inlineStr">
        <is>
          <t>313855108</t>
        </is>
      </c>
      <c r="U825" t="inlineStr">
        <is>
          <t>Equity</t>
        </is>
      </c>
      <c r="AG825" s="16" t="n">
        <v>33.60738466</v>
      </c>
    </row>
    <row r="826">
      <c r="A826" t="inlineStr">
        <is>
          <t>LITL</t>
        </is>
      </c>
      <c r="B826" t="inlineStr">
        <is>
          <t>FLOTEK INDS INC DEL USD 0.0001</t>
        </is>
      </c>
      <c r="C826" t="inlineStr">
        <is>
          <t>FTK</t>
        </is>
      </c>
      <c r="D826" t="inlineStr">
        <is>
          <t>BR56603</t>
        </is>
      </c>
      <c r="E826" t="inlineStr">
        <is>
          <t>US3433894090</t>
        </is>
      </c>
      <c r="F826" t="inlineStr">
        <is>
          <t>343389409</t>
        </is>
      </c>
      <c r="G826" s="11" t="n">
        <v>1652</v>
      </c>
      <c r="H826" s="11" t="n">
        <v>27.33</v>
      </c>
      <c r="I826" s="12" t="n">
        <v>45149.16</v>
      </c>
      <c r="J826" s="13" t="n">
        <v>0.00671712</v>
      </c>
      <c r="K826" s="14" t="n">
        <v>6721479.10922751</v>
      </c>
      <c r="L826" s="15" t="n">
        <v>200001</v>
      </c>
      <c r="M826" s="16" t="n">
        <v>33.60722751</v>
      </c>
      <c r="N826" s="17">
        <f>_xlfn.IF(ISNUMBER(BDP($C826, "DELTA_MID")),BDP($C826, "DELTA_MID")," ")</f>
        <v/>
      </c>
      <c r="O826" s="17">
        <f>_xlfn.IF(ISNUMBER(N826),BDP($C826, "OPT_UNDL_TICKER"),"")</f>
        <v/>
      </c>
      <c r="P826" s="18">
        <f>_xlfn.IF(ISNUMBER(N826),BDP($C826, "OPT_UNDL_PX")," ")</f>
        <v/>
      </c>
      <c r="Q826" s="17">
        <f>_xlfn.IF(ISNUMBER(N826),+G826*BDP($C826, "PX_POS_MULT_FACTOR")*P826/K826," ")</f>
        <v/>
      </c>
      <c r="R826" s="18">
        <f>_xlfn.IF(OR($A826="TUA",$A826="TYA"),"",IF(ISNUMBER(BDP($C826,"DUR_ADJ_OAS_MID")),BDP($C826,"DUR_ADJ_OAS_MID"),IF(ISNUMBER(BDP($E826&amp;" ISIN","DUR_ADJ_OAS_MID")),BDP($E826&amp;" ISIN","DUR_ADJ_OAS_MID")," ")))</f>
        <v/>
      </c>
      <c r="S826" s="17">
        <f>_xlfn.IF(ISNUMBER(N826),Q826*N826,IF(ISNUMBER(R826),J826*R826," "))</f>
        <v/>
      </c>
      <c r="T826" t="inlineStr">
        <is>
          <t>343389409</t>
        </is>
      </c>
      <c r="U826" t="inlineStr">
        <is>
          <t>Equity</t>
        </is>
      </c>
      <c r="AG826" s="16" t="n">
        <v>33.60738466</v>
      </c>
    </row>
    <row r="827">
      <c r="A827" t="inlineStr">
        <is>
          <t>LITL</t>
        </is>
      </c>
      <c r="B827" t="inlineStr">
        <is>
          <t>GIGACLOUD TECHNOLOGY INC USD 0.05</t>
        </is>
      </c>
      <c r="C827" t="inlineStr">
        <is>
          <t>GCT</t>
        </is>
      </c>
      <c r="D827" t="inlineStr">
        <is>
          <t>BP0WTV4</t>
        </is>
      </c>
      <c r="E827" t="inlineStr">
        <is>
          <t>KYG386441037</t>
        </is>
      </c>
      <c r="F827" t="inlineStr">
        <is>
          <t>G38644103</t>
        </is>
      </c>
      <c r="G827" s="11" t="n">
        <v>747</v>
      </c>
      <c r="H827" s="11" t="n">
        <v>51.87</v>
      </c>
      <c r="I827" s="12" t="n">
        <v>38746.89</v>
      </c>
      <c r="J827" s="13" t="n">
        <v>0.00576461</v>
      </c>
      <c r="K827" s="14" t="n">
        <v>6721479.10922751</v>
      </c>
      <c r="L827" s="15" t="n">
        <v>200001</v>
      </c>
      <c r="M827" s="16" t="n">
        <v>33.60722751</v>
      </c>
      <c r="N827" s="17">
        <f>_xlfn.IF(ISNUMBER(BDP($C827, "DELTA_MID")),BDP($C827, "DELTA_MID")," ")</f>
        <v/>
      </c>
      <c r="O827" s="17">
        <f>_xlfn.IF(ISNUMBER(N827),BDP($C827, "OPT_UNDL_TICKER"),"")</f>
        <v/>
      </c>
      <c r="P827" s="18">
        <f>_xlfn.IF(ISNUMBER(N827),BDP($C827, "OPT_UNDL_PX")," ")</f>
        <v/>
      </c>
      <c r="Q827" s="17">
        <f>_xlfn.IF(ISNUMBER(N827),+G827*BDP($C827, "PX_POS_MULT_FACTOR")*P827/K827," ")</f>
        <v/>
      </c>
      <c r="R827" s="18">
        <f>_xlfn.IF(OR($A827="TUA",$A827="TYA"),"",IF(ISNUMBER(BDP($C827,"DUR_ADJ_OAS_MID")),BDP($C827,"DUR_ADJ_OAS_MID"),IF(ISNUMBER(BDP($E827&amp;" ISIN","DUR_ADJ_OAS_MID")),BDP($E827&amp;" ISIN","DUR_ADJ_OAS_MID")," ")))</f>
        <v/>
      </c>
      <c r="S827" s="17">
        <f>_xlfn.IF(ISNUMBER(N827),Q827*N827,IF(ISNUMBER(R827),J827*R827," "))</f>
        <v/>
      </c>
      <c r="T827" t="inlineStr">
        <is>
          <t>G38644103</t>
        </is>
      </c>
      <c r="U827" t="inlineStr">
        <is>
          <t>Equity</t>
        </is>
      </c>
      <c r="AG827" s="16" t="n">
        <v>33.60738466</v>
      </c>
    </row>
    <row r="828">
      <c r="A828" t="inlineStr">
        <is>
          <t>LITL</t>
        </is>
      </c>
      <c r="B828" t="inlineStr">
        <is>
          <t>GREIF BROS CORP NPV</t>
        </is>
      </c>
      <c r="C828" t="inlineStr">
        <is>
          <t>GEF</t>
        </is>
      </c>
      <c r="D828" t="inlineStr">
        <is>
          <t>2388016</t>
        </is>
      </c>
      <c r="E828" t="inlineStr">
        <is>
          <t>US3976241071</t>
        </is>
      </c>
      <c r="F828" t="inlineStr">
        <is>
          <t>397624107</t>
        </is>
      </c>
      <c r="G828" s="11" t="n">
        <v>470</v>
      </c>
      <c r="H828" s="11" t="n">
        <v>82.31999999999999</v>
      </c>
      <c r="I828" s="12" t="n">
        <v>38690.4</v>
      </c>
      <c r="J828" s="13" t="n">
        <v>0.00575621</v>
      </c>
      <c r="K828" s="14" t="n">
        <v>6721479.10922751</v>
      </c>
      <c r="L828" s="15" t="n">
        <v>200001</v>
      </c>
      <c r="M828" s="16" t="n">
        <v>33.60722751</v>
      </c>
      <c r="N828" s="17">
        <f>_xlfn.IF(ISNUMBER(BDP($C828, "DELTA_MID")),BDP($C828, "DELTA_MID")," ")</f>
        <v/>
      </c>
      <c r="O828" s="17">
        <f>_xlfn.IF(ISNUMBER(N828),BDP($C828, "OPT_UNDL_TICKER"),"")</f>
        <v/>
      </c>
      <c r="P828" s="18">
        <f>_xlfn.IF(ISNUMBER(N828),BDP($C828, "OPT_UNDL_PX")," ")</f>
        <v/>
      </c>
      <c r="Q828" s="17">
        <f>_xlfn.IF(ISNUMBER(N828),+G828*BDP($C828, "PX_POS_MULT_FACTOR")*P828/K828," ")</f>
        <v/>
      </c>
      <c r="R828" s="18">
        <f>_xlfn.IF(OR($A828="TUA",$A828="TYA"),"",IF(ISNUMBER(BDP($C828,"DUR_ADJ_OAS_MID")),BDP($C828,"DUR_ADJ_OAS_MID"),IF(ISNUMBER(BDP($E828&amp;" ISIN","DUR_ADJ_OAS_MID")),BDP($E828&amp;" ISIN","DUR_ADJ_OAS_MID")," ")))</f>
        <v/>
      </c>
      <c r="S828" s="17">
        <f>_xlfn.IF(ISNUMBER(N828),Q828*N828,IF(ISNUMBER(R828),J828*R828," "))</f>
        <v/>
      </c>
      <c r="T828" t="inlineStr">
        <is>
          <t>397624107</t>
        </is>
      </c>
      <c r="U828" t="inlineStr">
        <is>
          <t>Equity</t>
        </is>
      </c>
      <c r="AG828" s="16" t="n">
        <v>33.60738466</v>
      </c>
    </row>
    <row r="829">
      <c r="A829" t="inlineStr">
        <is>
          <t>LITL</t>
        </is>
      </c>
      <c r="B829" t="inlineStr">
        <is>
          <t>GLAUKOS CORP USD 0.001</t>
        </is>
      </c>
      <c r="C829" t="inlineStr">
        <is>
          <t>GKOS</t>
        </is>
      </c>
      <c r="D829" t="inlineStr">
        <is>
          <t>BYMWL19</t>
        </is>
      </c>
      <c r="E829" t="inlineStr">
        <is>
          <t>US3773221029</t>
        </is>
      </c>
      <c r="F829" t="inlineStr">
        <is>
          <t>377322102</t>
        </is>
      </c>
      <c r="G829" s="11" t="n">
        <v>220</v>
      </c>
      <c r="H829" s="11" t="n">
        <v>167.25</v>
      </c>
      <c r="I829" s="12" t="n">
        <v>36795</v>
      </c>
      <c r="J829" s="13" t="n">
        <v>0.00547422</v>
      </c>
      <c r="K829" s="14" t="n">
        <v>6721479.10922751</v>
      </c>
      <c r="L829" s="15" t="n">
        <v>200001</v>
      </c>
      <c r="M829" s="16" t="n">
        <v>33.60722751</v>
      </c>
      <c r="N829" s="17">
        <f>_xlfn.IF(ISNUMBER(BDP($C829, "DELTA_MID")),BDP($C829, "DELTA_MID")," ")</f>
        <v/>
      </c>
      <c r="O829" s="17">
        <f>_xlfn.IF(ISNUMBER(N829),BDP($C829, "OPT_UNDL_TICKER"),"")</f>
        <v/>
      </c>
      <c r="P829" s="18">
        <f>_xlfn.IF(ISNUMBER(N829),BDP($C829, "OPT_UNDL_PX")," ")</f>
        <v/>
      </c>
      <c r="Q829" s="17">
        <f>_xlfn.IF(ISNUMBER(N829),+G829*BDP($C829, "PX_POS_MULT_FACTOR")*P829/K829," ")</f>
        <v/>
      </c>
      <c r="R829" s="18">
        <f>_xlfn.IF(OR($A829="TUA",$A829="TYA"),"",IF(ISNUMBER(BDP($C829,"DUR_ADJ_OAS_MID")),BDP($C829,"DUR_ADJ_OAS_MID"),IF(ISNUMBER(BDP($E829&amp;" ISIN","DUR_ADJ_OAS_MID")),BDP($E829&amp;" ISIN","DUR_ADJ_OAS_MID")," ")))</f>
        <v/>
      </c>
      <c r="S829" s="17">
        <f>_xlfn.IF(ISNUMBER(N829),Q829*N829,IF(ISNUMBER(R829),J829*R829," "))</f>
        <v/>
      </c>
      <c r="T829" t="inlineStr">
        <is>
          <t>377322102</t>
        </is>
      </c>
      <c r="U829" t="inlineStr">
        <is>
          <t>Equity</t>
        </is>
      </c>
      <c r="AG829" s="16" t="n">
        <v>33.60738466</v>
      </c>
    </row>
    <row r="830">
      <c r="A830" t="inlineStr">
        <is>
          <t>LITL</t>
        </is>
      </c>
      <c r="B830" t="inlineStr">
        <is>
          <t>GOLD.COM, INC</t>
        </is>
      </c>
      <c r="C830" t="inlineStr">
        <is>
          <t>GOLD</t>
        </is>
      </c>
      <c r="D830" t="inlineStr">
        <is>
          <t>BK6MJ46</t>
        </is>
      </c>
      <c r="E830" t="inlineStr">
        <is>
          <t>US00181T1079</t>
        </is>
      </c>
      <c r="F830" t="inlineStr">
        <is>
          <t>00181T107</t>
        </is>
      </c>
      <c r="G830" s="11" t="n">
        <v>868</v>
      </c>
      <c r="H830" s="11" t="n">
        <v>48.22</v>
      </c>
      <c r="I830" s="12" t="n">
        <v>41854.96</v>
      </c>
      <c r="J830" s="13" t="n">
        <v>0.00622702</v>
      </c>
      <c r="K830" s="14" t="n">
        <v>6721479.10922751</v>
      </c>
      <c r="L830" s="15" t="n">
        <v>200001</v>
      </c>
      <c r="M830" s="16" t="n">
        <v>33.60722751</v>
      </c>
      <c r="N830" s="17">
        <f>_xlfn.IF(ISNUMBER(BDP($C830, "DELTA_MID")),BDP($C830, "DELTA_MID")," ")</f>
        <v/>
      </c>
      <c r="O830" s="17">
        <f>_xlfn.IF(ISNUMBER(N830),BDP($C830, "OPT_UNDL_TICKER"),"")</f>
        <v/>
      </c>
      <c r="P830" s="18">
        <f>_xlfn.IF(ISNUMBER(N830),BDP($C830, "OPT_UNDL_PX")," ")</f>
        <v/>
      </c>
      <c r="Q830" s="17">
        <f>_xlfn.IF(ISNUMBER(N830),+G830*BDP($C830, "PX_POS_MULT_FACTOR")*P830/K830," ")</f>
        <v/>
      </c>
      <c r="R830" s="18">
        <f>_xlfn.IF(OR($A830="TUA",$A830="TYA"),"",IF(ISNUMBER(BDP($C830,"DUR_ADJ_OAS_MID")),BDP($C830,"DUR_ADJ_OAS_MID"),IF(ISNUMBER(BDP($E830&amp;" ISIN","DUR_ADJ_OAS_MID")),BDP($E830&amp;" ISIN","DUR_ADJ_OAS_MID")," ")))</f>
        <v/>
      </c>
      <c r="S830" s="17">
        <f>_xlfn.IF(ISNUMBER(N830),Q830*N830,IF(ISNUMBER(R830),J830*R830," "))</f>
        <v/>
      </c>
      <c r="T830" t="inlineStr">
        <is>
          <t>00181T107</t>
        </is>
      </c>
      <c r="U830" t="inlineStr">
        <is>
          <t>Equity</t>
        </is>
      </c>
      <c r="AG830" s="16" t="n">
        <v>33.60738466</v>
      </c>
    </row>
    <row r="831">
      <c r="A831" t="inlineStr">
        <is>
          <t>LITL</t>
        </is>
      </c>
      <c r="B831" t="inlineStr">
        <is>
          <t>GREEN BRICK PARTNERS INC USD 0.01</t>
        </is>
      </c>
      <c r="C831" t="inlineStr">
        <is>
          <t>GRBK</t>
        </is>
      </c>
      <c r="D831" t="inlineStr">
        <is>
          <t>BS7T2R6</t>
        </is>
      </c>
      <c r="E831" t="inlineStr">
        <is>
          <t>US3927091013</t>
        </is>
      </c>
      <c r="F831" t="inlineStr">
        <is>
          <t>392709101</t>
        </is>
      </c>
      <c r="G831" s="11" t="n">
        <v>539</v>
      </c>
      <c r="H831" s="11" t="n">
        <v>68.42</v>
      </c>
      <c r="I831" s="12" t="n">
        <v>36878.38</v>
      </c>
      <c r="J831" s="13" t="n">
        <v>0.00548662</v>
      </c>
      <c r="K831" s="14" t="n">
        <v>6721479.10922751</v>
      </c>
      <c r="L831" s="15" t="n">
        <v>200001</v>
      </c>
      <c r="M831" s="16" t="n">
        <v>33.60722751</v>
      </c>
      <c r="N831" s="17">
        <f>_xlfn.IF(ISNUMBER(BDP($C831, "DELTA_MID")),BDP($C831, "DELTA_MID")," ")</f>
        <v/>
      </c>
      <c r="O831" s="17">
        <f>_xlfn.IF(ISNUMBER(N831),BDP($C831, "OPT_UNDL_TICKER"),"")</f>
        <v/>
      </c>
      <c r="P831" s="18">
        <f>_xlfn.IF(ISNUMBER(N831),BDP($C831, "OPT_UNDL_PX")," ")</f>
        <v/>
      </c>
      <c r="Q831" s="17">
        <f>_xlfn.IF(ISNUMBER(N831),+G831*BDP($C831, "PX_POS_MULT_FACTOR")*P831/K831," ")</f>
        <v/>
      </c>
      <c r="R831" s="18">
        <f>_xlfn.IF(OR($A831="TUA",$A831="TYA"),"",IF(ISNUMBER(BDP($C831,"DUR_ADJ_OAS_MID")),BDP($C831,"DUR_ADJ_OAS_MID"),IF(ISNUMBER(BDP($E831&amp;" ISIN","DUR_ADJ_OAS_MID")),BDP($E831&amp;" ISIN","DUR_ADJ_OAS_MID")," ")))</f>
        <v/>
      </c>
      <c r="S831" s="17">
        <f>_xlfn.IF(ISNUMBER(N831),Q831*N831,IF(ISNUMBER(R831),J831*R831," "))</f>
        <v/>
      </c>
      <c r="T831" t="inlineStr">
        <is>
          <t>392709101</t>
        </is>
      </c>
      <c r="U831" t="inlineStr">
        <is>
          <t>Equity</t>
        </is>
      </c>
      <c r="AG831" s="16" t="n">
        <v>33.60738466</v>
      </c>
    </row>
    <row r="832">
      <c r="A832" t="inlineStr">
        <is>
          <t>LITL</t>
        </is>
      </c>
      <c r="B832" t="inlineStr">
        <is>
          <t>GUARDIAN PHARMACY SVCS INC USD 0.01</t>
        </is>
      </c>
      <c r="C832" t="inlineStr">
        <is>
          <t>GRDN</t>
        </is>
      </c>
      <c r="D832" t="inlineStr">
        <is>
          <t>BS3D8K7</t>
        </is>
      </c>
      <c r="E832" t="inlineStr">
        <is>
          <t>US40145W1018</t>
        </is>
      </c>
      <c r="F832" t="inlineStr">
        <is>
          <t>40145W101</t>
        </is>
      </c>
      <c r="G832" s="11" t="n">
        <v>1067</v>
      </c>
      <c r="H832" s="11" t="n">
        <v>43.64</v>
      </c>
      <c r="I832" s="12" t="n">
        <v>46563.88</v>
      </c>
      <c r="J832" s="13" t="n">
        <v>0.00692759</v>
      </c>
      <c r="K832" s="14" t="n">
        <v>6721479.10922751</v>
      </c>
      <c r="L832" s="15" t="n">
        <v>200001</v>
      </c>
      <c r="M832" s="16" t="n">
        <v>33.60722751</v>
      </c>
      <c r="N832" s="17">
        <f>_xlfn.IF(ISNUMBER(BDP($C832, "DELTA_MID")),BDP($C832, "DELTA_MID")," ")</f>
        <v/>
      </c>
      <c r="O832" s="17">
        <f>_xlfn.IF(ISNUMBER(N832),BDP($C832, "OPT_UNDL_TICKER"),"")</f>
        <v/>
      </c>
      <c r="P832" s="18">
        <f>_xlfn.IF(ISNUMBER(N832),BDP($C832, "OPT_UNDL_PX")," ")</f>
        <v/>
      </c>
      <c r="Q832" s="17">
        <f>_xlfn.IF(ISNUMBER(N832),+G832*BDP($C832, "PX_POS_MULT_FACTOR")*P832/K832," ")</f>
        <v/>
      </c>
      <c r="R832" s="18">
        <f>_xlfn.IF(OR($A832="TUA",$A832="TYA"),"",IF(ISNUMBER(BDP($C832,"DUR_ADJ_OAS_MID")),BDP($C832,"DUR_ADJ_OAS_MID"),IF(ISNUMBER(BDP($E832&amp;" ISIN","DUR_ADJ_OAS_MID")),BDP($E832&amp;" ISIN","DUR_ADJ_OAS_MID")," ")))</f>
        <v/>
      </c>
      <c r="S832" s="17">
        <f>_xlfn.IF(ISNUMBER(N832),Q832*N832,IF(ISNUMBER(R832),J832*R832," "))</f>
        <v/>
      </c>
      <c r="T832" t="inlineStr">
        <is>
          <t>40145W101</t>
        </is>
      </c>
      <c r="U832" t="inlineStr">
        <is>
          <t>Equity</t>
        </is>
      </c>
      <c r="AG832" s="16" t="n">
        <v>33.60738466</v>
      </c>
    </row>
    <row r="833">
      <c r="A833" t="inlineStr">
        <is>
          <t>LITL</t>
        </is>
      </c>
      <c r="B833" t="inlineStr">
        <is>
          <t>HCI GROUP INC NPV</t>
        </is>
      </c>
      <c r="C833" t="inlineStr">
        <is>
          <t>HCI</t>
        </is>
      </c>
      <c r="D833" t="inlineStr">
        <is>
          <t>BBN23F5</t>
        </is>
      </c>
      <c r="E833" t="inlineStr">
        <is>
          <t>US40416E1038</t>
        </is>
      </c>
      <c r="F833" t="inlineStr">
        <is>
          <t>40416E103</t>
        </is>
      </c>
      <c r="G833" s="11" t="n">
        <v>212</v>
      </c>
      <c r="H833" s="11" t="n">
        <v>185.73</v>
      </c>
      <c r="I833" s="12" t="n">
        <v>39374.76</v>
      </c>
      <c r="J833" s="13" t="n">
        <v>0.00585802</v>
      </c>
      <c r="K833" s="14" t="n">
        <v>6721479.10922751</v>
      </c>
      <c r="L833" s="15" t="n">
        <v>200001</v>
      </c>
      <c r="M833" s="16" t="n">
        <v>33.60722751</v>
      </c>
      <c r="N833" s="17">
        <f>_xlfn.IF(ISNUMBER(BDP($C833, "DELTA_MID")),BDP($C833, "DELTA_MID")," ")</f>
        <v/>
      </c>
      <c r="O833" s="17">
        <f>_xlfn.IF(ISNUMBER(N833),BDP($C833, "OPT_UNDL_TICKER"),"")</f>
        <v/>
      </c>
      <c r="P833" s="18">
        <f>_xlfn.IF(ISNUMBER(N833),BDP($C833, "OPT_UNDL_PX")," ")</f>
        <v/>
      </c>
      <c r="Q833" s="17">
        <f>_xlfn.IF(ISNUMBER(N833),+G833*BDP($C833, "PX_POS_MULT_FACTOR")*P833/K833," ")</f>
        <v/>
      </c>
      <c r="R833" s="18">
        <f>_xlfn.IF(OR($A833="TUA",$A833="TYA"),"",IF(ISNUMBER(BDP($C833,"DUR_ADJ_OAS_MID")),BDP($C833,"DUR_ADJ_OAS_MID"),IF(ISNUMBER(BDP($E833&amp;" ISIN","DUR_ADJ_OAS_MID")),BDP($E833&amp;" ISIN","DUR_ADJ_OAS_MID")," ")))</f>
        <v/>
      </c>
      <c r="S833" s="17">
        <f>_xlfn.IF(ISNUMBER(N833),Q833*N833,IF(ISNUMBER(R833),J833*R833," "))</f>
        <v/>
      </c>
      <c r="T833" t="inlineStr">
        <is>
          <t>40416E103</t>
        </is>
      </c>
      <c r="U833" t="inlineStr">
        <is>
          <t>Equity</t>
        </is>
      </c>
      <c r="AG833" s="16" t="n">
        <v>33.60738466</v>
      </c>
    </row>
    <row r="834">
      <c r="A834" t="inlineStr">
        <is>
          <t>LITL</t>
        </is>
      </c>
      <c r="B834" t="inlineStr">
        <is>
          <t>HEALTHCARE SVCS GROUP INC USD 0.01</t>
        </is>
      </c>
      <c r="C834" t="inlineStr">
        <is>
          <t>HCSG</t>
        </is>
      </c>
      <c r="D834" t="inlineStr">
        <is>
          <t>2417619</t>
        </is>
      </c>
      <c r="E834" t="inlineStr">
        <is>
          <t>US4219061086</t>
        </is>
      </c>
      <c r="F834" t="inlineStr">
        <is>
          <t>421906108</t>
        </is>
      </c>
      <c r="G834" s="11" t="n">
        <v>1762</v>
      </c>
      <c r="H834" s="11" t="n">
        <v>21.98</v>
      </c>
      <c r="I834" s="12" t="n">
        <v>38728.76</v>
      </c>
      <c r="J834" s="13" t="n">
        <v>0.00576191</v>
      </c>
      <c r="K834" s="14" t="n">
        <v>6721479.10922751</v>
      </c>
      <c r="L834" s="15" t="n">
        <v>200001</v>
      </c>
      <c r="M834" s="16" t="n">
        <v>33.60722751</v>
      </c>
      <c r="N834" s="17">
        <f>_xlfn.IF(ISNUMBER(BDP($C834, "DELTA_MID")),BDP($C834, "DELTA_MID")," ")</f>
        <v/>
      </c>
      <c r="O834" s="17">
        <f>_xlfn.IF(ISNUMBER(N834),BDP($C834, "OPT_UNDL_TICKER"),"")</f>
        <v/>
      </c>
      <c r="P834" s="18">
        <f>_xlfn.IF(ISNUMBER(N834),BDP($C834, "OPT_UNDL_PX")," ")</f>
        <v/>
      </c>
      <c r="Q834" s="17">
        <f>_xlfn.IF(ISNUMBER(N834),+G834*BDP($C834, "PX_POS_MULT_FACTOR")*P834/K834," ")</f>
        <v/>
      </c>
      <c r="R834" s="18">
        <f>_xlfn.IF(OR($A834="TUA",$A834="TYA"),"",IF(ISNUMBER(BDP($C834,"DUR_ADJ_OAS_MID")),BDP($C834,"DUR_ADJ_OAS_MID"),IF(ISNUMBER(BDP($E834&amp;" ISIN","DUR_ADJ_OAS_MID")),BDP($E834&amp;" ISIN","DUR_ADJ_OAS_MID")," ")))</f>
        <v/>
      </c>
      <c r="S834" s="17">
        <f>_xlfn.IF(ISNUMBER(N834),Q834*N834,IF(ISNUMBER(R834),J834*R834," "))</f>
        <v/>
      </c>
      <c r="T834" t="inlineStr">
        <is>
          <t>421906108</t>
        </is>
      </c>
      <c r="U834" t="inlineStr">
        <is>
          <t>Equity</t>
        </is>
      </c>
      <c r="AG834" s="16" t="n">
        <v>33.60738466</v>
      </c>
    </row>
    <row r="835">
      <c r="A835" t="inlineStr">
        <is>
          <t>LITL</t>
        </is>
      </c>
      <c r="B835" t="inlineStr">
        <is>
          <t>HAMILTON INSURANCE GROUP L USD 0.01</t>
        </is>
      </c>
      <c r="C835" t="inlineStr">
        <is>
          <t>HG</t>
        </is>
      </c>
      <c r="D835" t="inlineStr">
        <is>
          <t>BRWKTM1</t>
        </is>
      </c>
      <c r="E835" t="inlineStr">
        <is>
          <t>BMG427061046</t>
        </is>
      </c>
      <c r="F835" t="inlineStr">
        <is>
          <t>G42706104</t>
        </is>
      </c>
      <c r="G835" s="11" t="n">
        <v>1118</v>
      </c>
      <c r="H835" s="11" t="n">
        <v>34.85</v>
      </c>
      <c r="I835" s="12" t="n">
        <v>38962.3</v>
      </c>
      <c r="J835" s="13" t="n">
        <v>0.00579666</v>
      </c>
      <c r="K835" s="14" t="n">
        <v>6721479.10922751</v>
      </c>
      <c r="L835" s="15" t="n">
        <v>200001</v>
      </c>
      <c r="M835" s="16" t="n">
        <v>33.60722751</v>
      </c>
      <c r="N835" s="17">
        <f>_xlfn.IF(ISNUMBER(BDP($C835, "DELTA_MID")),BDP($C835, "DELTA_MID")," ")</f>
        <v/>
      </c>
      <c r="O835" s="17">
        <f>_xlfn.IF(ISNUMBER(N835),BDP($C835, "OPT_UNDL_TICKER"),"")</f>
        <v/>
      </c>
      <c r="P835" s="18">
        <f>_xlfn.IF(ISNUMBER(N835),BDP($C835, "OPT_UNDL_PX")," ")</f>
        <v/>
      </c>
      <c r="Q835" s="17">
        <f>_xlfn.IF(ISNUMBER(N835),+G835*BDP($C835, "PX_POS_MULT_FACTOR")*P835/K835," ")</f>
        <v/>
      </c>
      <c r="R835" s="18">
        <f>_xlfn.IF(OR($A835="TUA",$A835="TYA"),"",IF(ISNUMBER(BDP($C835,"DUR_ADJ_OAS_MID")),BDP($C835,"DUR_ADJ_OAS_MID"),IF(ISNUMBER(BDP($E835&amp;" ISIN","DUR_ADJ_OAS_MID")),BDP($E835&amp;" ISIN","DUR_ADJ_OAS_MID")," ")))</f>
        <v/>
      </c>
      <c r="S835" s="17">
        <f>_xlfn.IF(ISNUMBER(N835),Q835*N835,IF(ISNUMBER(R835),J835*R835," "))</f>
        <v/>
      </c>
      <c r="T835" t="inlineStr">
        <is>
          <t>G42706104</t>
        </is>
      </c>
      <c r="U835" t="inlineStr">
        <is>
          <t>Equity</t>
        </is>
      </c>
      <c r="AG835" s="16" t="n">
        <v>33.60738466</v>
      </c>
    </row>
    <row r="836">
      <c r="A836" t="inlineStr">
        <is>
          <t>LITL</t>
        </is>
      </c>
      <c r="B836" t="inlineStr">
        <is>
          <t>HIPPO HLDGS INC USD 0.0001</t>
        </is>
      </c>
      <c r="C836" t="inlineStr">
        <is>
          <t>HIPO</t>
        </is>
      </c>
      <c r="D836" t="inlineStr">
        <is>
          <t>BMHG0X7</t>
        </is>
      </c>
      <c r="E836" t="inlineStr">
        <is>
          <t>US4335392027</t>
        </is>
      </c>
      <c r="F836" t="inlineStr">
        <is>
          <t>433539202</t>
        </is>
      </c>
      <c r="G836" s="11" t="n">
        <v>1191</v>
      </c>
      <c r="H836" s="11" t="n">
        <v>32</v>
      </c>
      <c r="I836" s="12" t="n">
        <v>38112</v>
      </c>
      <c r="J836" s="13" t="n">
        <v>0.00567015</v>
      </c>
      <c r="K836" s="14" t="n">
        <v>6721479.10922751</v>
      </c>
      <c r="L836" s="15" t="n">
        <v>200001</v>
      </c>
      <c r="M836" s="16" t="n">
        <v>33.60722751</v>
      </c>
      <c r="N836" s="17">
        <f>_xlfn.IF(ISNUMBER(BDP($C836, "DELTA_MID")),BDP($C836, "DELTA_MID")," ")</f>
        <v/>
      </c>
      <c r="O836" s="17">
        <f>_xlfn.IF(ISNUMBER(N836),BDP($C836, "OPT_UNDL_TICKER"),"")</f>
        <v/>
      </c>
      <c r="P836" s="18">
        <f>_xlfn.IF(ISNUMBER(N836),BDP($C836, "OPT_UNDL_PX")," ")</f>
        <v/>
      </c>
      <c r="Q836" s="17">
        <f>_xlfn.IF(ISNUMBER(N836),+G836*BDP($C836, "PX_POS_MULT_FACTOR")*P836/K836," ")</f>
        <v/>
      </c>
      <c r="R836" s="18">
        <f>_xlfn.IF(OR($A836="TUA",$A836="TYA"),"",IF(ISNUMBER(BDP($C836,"DUR_ADJ_OAS_MID")),BDP($C836,"DUR_ADJ_OAS_MID"),IF(ISNUMBER(BDP($E836&amp;" ISIN","DUR_ADJ_OAS_MID")),BDP($E836&amp;" ISIN","DUR_ADJ_OAS_MID")," ")))</f>
        <v/>
      </c>
      <c r="S836" s="17">
        <f>_xlfn.IF(ISNUMBER(N836),Q836*N836,IF(ISNUMBER(R836),J836*R836," "))</f>
        <v/>
      </c>
      <c r="T836" t="inlineStr">
        <is>
          <t>433539202</t>
        </is>
      </c>
      <c r="U836" t="inlineStr">
        <is>
          <t>Equity</t>
        </is>
      </c>
      <c r="AG836" s="16" t="n">
        <v>33.60738466</v>
      </c>
    </row>
    <row r="837">
      <c r="A837" t="inlineStr">
        <is>
          <t>LITL</t>
        </is>
      </c>
      <c r="B837" t="inlineStr">
        <is>
          <t>HARMONY BIOSCIENCES HLD USD 0.00001</t>
        </is>
      </c>
      <c r="C837" t="inlineStr">
        <is>
          <t>HRMY</t>
        </is>
      </c>
      <c r="D837" t="inlineStr">
        <is>
          <t>BKSGZN7</t>
        </is>
      </c>
      <c r="E837" t="inlineStr">
        <is>
          <t>US4131971040</t>
        </is>
      </c>
      <c r="F837" t="inlineStr">
        <is>
          <t>413197104</t>
        </is>
      </c>
      <c r="G837" s="11" t="n">
        <v>1008</v>
      </c>
      <c r="H837" s="11" t="n">
        <v>41.52</v>
      </c>
      <c r="I837" s="12" t="n">
        <v>41852.16</v>
      </c>
      <c r="J837" s="13" t="n">
        <v>0.0062266</v>
      </c>
      <c r="K837" s="14" t="n">
        <v>6721479.10922751</v>
      </c>
      <c r="L837" s="15" t="n">
        <v>200001</v>
      </c>
      <c r="M837" s="16" t="n">
        <v>33.60722751</v>
      </c>
      <c r="N837" s="17">
        <f>_xlfn.IF(ISNUMBER(BDP($C837, "DELTA_MID")),BDP($C837, "DELTA_MID")," ")</f>
        <v/>
      </c>
      <c r="O837" s="17">
        <f>_xlfn.IF(ISNUMBER(N837),BDP($C837, "OPT_UNDL_TICKER"),"")</f>
        <v/>
      </c>
      <c r="P837" s="18">
        <f>_xlfn.IF(ISNUMBER(N837),BDP($C837, "OPT_UNDL_PX")," ")</f>
        <v/>
      </c>
      <c r="Q837" s="17">
        <f>_xlfn.IF(ISNUMBER(N837),+G837*BDP($C837, "PX_POS_MULT_FACTOR")*P837/K837," ")</f>
        <v/>
      </c>
      <c r="R837" s="18">
        <f>_xlfn.IF(OR($A837="TUA",$A837="TYA"),"",IF(ISNUMBER(BDP($C837,"DUR_ADJ_OAS_MID")),BDP($C837,"DUR_ADJ_OAS_MID"),IF(ISNUMBER(BDP($E837&amp;" ISIN","DUR_ADJ_OAS_MID")),BDP($E837&amp;" ISIN","DUR_ADJ_OAS_MID")," ")))</f>
        <v/>
      </c>
      <c r="S837" s="17">
        <f>_xlfn.IF(ISNUMBER(N837),Q837*N837,IF(ISNUMBER(R837),J837*R837," "))</f>
        <v/>
      </c>
      <c r="T837" t="inlineStr">
        <is>
          <t>413197104</t>
        </is>
      </c>
      <c r="U837" t="inlineStr">
        <is>
          <t>Equity</t>
        </is>
      </c>
      <c r="AG837" s="16" t="n">
        <v>33.60738466</v>
      </c>
    </row>
    <row r="838">
      <c r="A838" t="inlineStr">
        <is>
          <t>LITL</t>
        </is>
      </c>
      <c r="B838" t="inlineStr">
        <is>
          <t>HERITAGE INS HLDGS INC USD 0.0001</t>
        </is>
      </c>
      <c r="C838" t="inlineStr">
        <is>
          <t>HRTG</t>
        </is>
      </c>
      <c r="D838" t="inlineStr">
        <is>
          <t>BMN9870</t>
        </is>
      </c>
      <c r="E838" t="inlineStr">
        <is>
          <t>US42727J1025</t>
        </is>
      </c>
      <c r="F838" t="inlineStr">
        <is>
          <t>42727J102</t>
        </is>
      </c>
      <c r="G838" s="11" t="n">
        <v>1167</v>
      </c>
      <c r="H838" s="11" t="n">
        <v>34.58</v>
      </c>
      <c r="I838" s="12" t="n">
        <v>40354.86</v>
      </c>
      <c r="J838" s="13" t="n">
        <v>0.00600384</v>
      </c>
      <c r="K838" s="14" t="n">
        <v>6721479.10922751</v>
      </c>
      <c r="L838" s="15" t="n">
        <v>200001</v>
      </c>
      <c r="M838" s="16" t="n">
        <v>33.60722751</v>
      </c>
      <c r="N838" s="17">
        <f>_xlfn.IF(ISNUMBER(BDP($C838, "DELTA_MID")),BDP($C838, "DELTA_MID")," ")</f>
        <v/>
      </c>
      <c r="O838" s="17">
        <f>_xlfn.IF(ISNUMBER(N838),BDP($C838, "OPT_UNDL_TICKER"),"")</f>
        <v/>
      </c>
      <c r="P838" s="18">
        <f>_xlfn.IF(ISNUMBER(N838),BDP($C838, "OPT_UNDL_PX")," ")</f>
        <v/>
      </c>
      <c r="Q838" s="17">
        <f>_xlfn.IF(ISNUMBER(N838),+G838*BDP($C838, "PX_POS_MULT_FACTOR")*P838/K838," ")</f>
        <v/>
      </c>
      <c r="R838" s="18">
        <f>_xlfn.IF(OR($A838="TUA",$A838="TYA"),"",IF(ISNUMBER(BDP($C838,"DUR_ADJ_OAS_MID")),BDP($C838,"DUR_ADJ_OAS_MID"),IF(ISNUMBER(BDP($E838&amp;" ISIN","DUR_ADJ_OAS_MID")),BDP($E838&amp;" ISIN","DUR_ADJ_OAS_MID")," ")))</f>
        <v/>
      </c>
      <c r="S838" s="17">
        <f>_xlfn.IF(ISNUMBER(N838),Q838*N838,IF(ISNUMBER(R838),J838*R838," "))</f>
        <v/>
      </c>
      <c r="T838" t="inlineStr">
        <is>
          <t>42727J102</t>
        </is>
      </c>
      <c r="U838" t="inlineStr">
        <is>
          <t>Equity</t>
        </is>
      </c>
      <c r="AG838" s="16" t="n">
        <v>33.60738466</v>
      </c>
    </row>
    <row r="839">
      <c r="A839" t="inlineStr">
        <is>
          <t>LITL</t>
        </is>
      </c>
      <c r="B839" t="inlineStr">
        <is>
          <t>HURON CONSULTING GROUP INC USD 0.01</t>
        </is>
      </c>
      <c r="C839" t="inlineStr">
        <is>
          <t>HURN</t>
        </is>
      </c>
      <c r="D839" t="inlineStr">
        <is>
          <t>B018V76</t>
        </is>
      </c>
      <c r="E839" t="inlineStr">
        <is>
          <t>US4474621020</t>
        </is>
      </c>
      <c r="F839" t="inlineStr">
        <is>
          <t>447462102</t>
        </is>
      </c>
      <c r="G839" s="11" t="n">
        <v>247</v>
      </c>
      <c r="H839" s="11" t="n">
        <v>149.93</v>
      </c>
      <c r="I839" s="12" t="n">
        <v>37032.71</v>
      </c>
      <c r="J839" s="13" t="n">
        <v>0.00550958</v>
      </c>
      <c r="K839" s="14" t="n">
        <v>6721479.10922751</v>
      </c>
      <c r="L839" s="15" t="n">
        <v>200001</v>
      </c>
      <c r="M839" s="16" t="n">
        <v>33.60722751</v>
      </c>
      <c r="N839" s="17">
        <f>_xlfn.IF(ISNUMBER(BDP($C839, "DELTA_MID")),BDP($C839, "DELTA_MID")," ")</f>
        <v/>
      </c>
      <c r="O839" s="17">
        <f>_xlfn.IF(ISNUMBER(N839),BDP($C839, "OPT_UNDL_TICKER"),"")</f>
        <v/>
      </c>
      <c r="P839" s="18">
        <f>_xlfn.IF(ISNUMBER(N839),BDP($C839, "OPT_UNDL_PX")," ")</f>
        <v/>
      </c>
      <c r="Q839" s="17">
        <f>_xlfn.IF(ISNUMBER(N839),+G839*BDP($C839, "PX_POS_MULT_FACTOR")*P839/K839," ")</f>
        <v/>
      </c>
      <c r="R839" s="18">
        <f>_xlfn.IF(OR($A839="TUA",$A839="TYA"),"",IF(ISNUMBER(BDP($C839,"DUR_ADJ_OAS_MID")),BDP($C839,"DUR_ADJ_OAS_MID"),IF(ISNUMBER(BDP($E839&amp;" ISIN","DUR_ADJ_OAS_MID")),BDP($E839&amp;" ISIN","DUR_ADJ_OAS_MID")," ")))</f>
        <v/>
      </c>
      <c r="S839" s="17">
        <f>_xlfn.IF(ISNUMBER(N839),Q839*N839,IF(ISNUMBER(R839),J839*R839," "))</f>
        <v/>
      </c>
      <c r="T839" t="inlineStr">
        <is>
          <t>447462102</t>
        </is>
      </c>
      <c r="U839" t="inlineStr">
        <is>
          <t>Equity</t>
        </is>
      </c>
      <c r="AG839" s="16" t="n">
        <v>33.60738466</v>
      </c>
    </row>
    <row r="840">
      <c r="A840" t="inlineStr">
        <is>
          <t>LITL</t>
        </is>
      </c>
      <c r="B840" t="inlineStr">
        <is>
          <t>INNOVATIVE SOLUTIONS + SU USD 0.001</t>
        </is>
      </c>
      <c r="C840" t="inlineStr">
        <is>
          <t>IA</t>
        </is>
      </c>
      <c r="D840" t="inlineStr">
        <is>
          <t>2616397</t>
        </is>
      </c>
      <c r="E840" t="inlineStr">
        <is>
          <t>US45769N1054</t>
        </is>
      </c>
      <c r="F840" t="inlineStr">
        <is>
          <t>45769N105</t>
        </is>
      </c>
      <c r="G840" s="11" t="n">
        <v>1914</v>
      </c>
      <c r="H840" s="11" t="n">
        <v>19.08</v>
      </c>
      <c r="I840" s="12" t="n">
        <v>36519.12</v>
      </c>
      <c r="J840" s="13" t="n">
        <v>0.00543317</v>
      </c>
      <c r="K840" s="14" t="n">
        <v>6721479.10922751</v>
      </c>
      <c r="L840" s="15" t="n">
        <v>200001</v>
      </c>
      <c r="M840" s="16" t="n">
        <v>33.60722751</v>
      </c>
      <c r="N840" s="17">
        <f>_xlfn.IF(ISNUMBER(BDP($C840, "DELTA_MID")),BDP($C840, "DELTA_MID")," ")</f>
        <v/>
      </c>
      <c r="O840" s="17">
        <f>_xlfn.IF(ISNUMBER(N840),BDP($C840, "OPT_UNDL_TICKER"),"")</f>
        <v/>
      </c>
      <c r="P840" s="18">
        <f>_xlfn.IF(ISNUMBER(N840),BDP($C840, "OPT_UNDL_PX")," ")</f>
        <v/>
      </c>
      <c r="Q840" s="17">
        <f>_xlfn.IF(ISNUMBER(N840),+G840*BDP($C840, "PX_POS_MULT_FACTOR")*P840/K840," ")</f>
        <v/>
      </c>
      <c r="R840" s="18">
        <f>_xlfn.IF(OR($A840="TUA",$A840="TYA"),"",IF(ISNUMBER(BDP($C840,"DUR_ADJ_OAS_MID")),BDP($C840,"DUR_ADJ_OAS_MID"),IF(ISNUMBER(BDP($E840&amp;" ISIN","DUR_ADJ_OAS_MID")),BDP($E840&amp;" ISIN","DUR_ADJ_OAS_MID")," ")))</f>
        <v/>
      </c>
      <c r="S840" s="17">
        <f>_xlfn.IF(ISNUMBER(N840),Q840*N840,IF(ISNUMBER(R840),J840*R840," "))</f>
        <v/>
      </c>
      <c r="T840" t="inlineStr">
        <is>
          <t>45769N105</t>
        </is>
      </c>
      <c r="U840" t="inlineStr">
        <is>
          <t>Equity</t>
        </is>
      </c>
      <c r="AG840" s="16" t="n">
        <v>33.60738466</v>
      </c>
    </row>
    <row r="841">
      <c r="A841" t="inlineStr">
        <is>
          <t>LITL</t>
        </is>
      </c>
      <c r="B841" t="inlineStr">
        <is>
          <t>ICU MED INC USD 0.1</t>
        </is>
      </c>
      <c r="C841" t="inlineStr">
        <is>
          <t>ICUI</t>
        </is>
      </c>
      <c r="D841" t="inlineStr">
        <is>
          <t>2451918</t>
        </is>
      </c>
      <c r="E841" t="inlineStr">
        <is>
          <t>US44930G1076</t>
        </is>
      </c>
      <c r="F841" t="inlineStr">
        <is>
          <t>44930G107</t>
        </is>
      </c>
      <c r="G841" s="11" t="n">
        <v>226</v>
      </c>
      <c r="H841" s="11" t="n">
        <v>156.48</v>
      </c>
      <c r="I841" s="12" t="n">
        <v>35364.48</v>
      </c>
      <c r="J841" s="13" t="n">
        <v>0.00526139</v>
      </c>
      <c r="K841" s="14" t="n">
        <v>6721479.10922751</v>
      </c>
      <c r="L841" s="15" t="n">
        <v>200001</v>
      </c>
      <c r="M841" s="16" t="n">
        <v>33.60722751</v>
      </c>
      <c r="N841" s="17">
        <f>_xlfn.IF(ISNUMBER(BDP($C841, "DELTA_MID")),BDP($C841, "DELTA_MID")," ")</f>
        <v/>
      </c>
      <c r="O841" s="17">
        <f>_xlfn.IF(ISNUMBER(N841),BDP($C841, "OPT_UNDL_TICKER"),"")</f>
        <v/>
      </c>
      <c r="P841" s="18">
        <f>_xlfn.IF(ISNUMBER(N841),BDP($C841, "OPT_UNDL_PX")," ")</f>
        <v/>
      </c>
      <c r="Q841" s="17">
        <f>_xlfn.IF(ISNUMBER(N841),+G841*BDP($C841, "PX_POS_MULT_FACTOR")*P841/K841," ")</f>
        <v/>
      </c>
      <c r="R841" s="18">
        <f>_xlfn.IF(OR($A841="TUA",$A841="TYA"),"",IF(ISNUMBER(BDP($C841,"DUR_ADJ_OAS_MID")),BDP($C841,"DUR_ADJ_OAS_MID"),IF(ISNUMBER(BDP($E841&amp;" ISIN","DUR_ADJ_OAS_MID")),BDP($E841&amp;" ISIN","DUR_ADJ_OAS_MID")," ")))</f>
        <v/>
      </c>
      <c r="S841" s="17">
        <f>_xlfn.IF(ISNUMBER(N841),Q841*N841,IF(ISNUMBER(R841),J841*R841," "))</f>
        <v/>
      </c>
      <c r="T841" t="inlineStr">
        <is>
          <t>44930G107</t>
        </is>
      </c>
      <c r="U841" t="inlineStr">
        <is>
          <t>Equity</t>
        </is>
      </c>
      <c r="AG841" s="16" t="n">
        <v>33.60738466</v>
      </c>
    </row>
    <row r="842">
      <c r="A842" t="inlineStr">
        <is>
          <t>LITL</t>
        </is>
      </c>
      <c r="B842" t="inlineStr">
        <is>
          <t>INTERDIGITAL INC PA USD 0.01</t>
        </is>
      </c>
      <c r="C842" t="inlineStr">
        <is>
          <t>IDCC</t>
        </is>
      </c>
      <c r="D842" t="inlineStr">
        <is>
          <t>2465737</t>
        </is>
      </c>
      <c r="E842" t="inlineStr">
        <is>
          <t>US45867G1013</t>
        </is>
      </c>
      <c r="F842" t="inlineStr">
        <is>
          <t>45867G101</t>
        </is>
      </c>
      <c r="G842" s="11" t="n">
        <v>118</v>
      </c>
      <c r="H842" s="11" t="n">
        <v>350.13</v>
      </c>
      <c r="I842" s="12" t="n">
        <v>41315.34</v>
      </c>
      <c r="J842" s="13" t="n">
        <v>0.00614673</v>
      </c>
      <c r="K842" s="14" t="n">
        <v>6721479.10922751</v>
      </c>
      <c r="L842" s="15" t="n">
        <v>200001</v>
      </c>
      <c r="M842" s="16" t="n">
        <v>33.60722751</v>
      </c>
      <c r="N842" s="17">
        <f>_xlfn.IF(ISNUMBER(BDP($C842, "DELTA_MID")),BDP($C842, "DELTA_MID")," ")</f>
        <v/>
      </c>
      <c r="O842" s="17">
        <f>_xlfn.IF(ISNUMBER(N842),BDP($C842, "OPT_UNDL_TICKER"),"")</f>
        <v/>
      </c>
      <c r="P842" s="18">
        <f>_xlfn.IF(ISNUMBER(N842),BDP($C842, "OPT_UNDL_PX")," ")</f>
        <v/>
      </c>
      <c r="Q842" s="17">
        <f>_xlfn.IF(ISNUMBER(N842),+G842*BDP($C842, "PX_POS_MULT_FACTOR")*P842/K842," ")</f>
        <v/>
      </c>
      <c r="R842" s="18">
        <f>_xlfn.IF(OR($A842="TUA",$A842="TYA"),"",IF(ISNUMBER(BDP($C842,"DUR_ADJ_OAS_MID")),BDP($C842,"DUR_ADJ_OAS_MID"),IF(ISNUMBER(BDP($E842&amp;" ISIN","DUR_ADJ_OAS_MID")),BDP($E842&amp;" ISIN","DUR_ADJ_OAS_MID")," ")))</f>
        <v/>
      </c>
      <c r="S842" s="17">
        <f>_xlfn.IF(ISNUMBER(N842),Q842*N842,IF(ISNUMBER(R842),J842*R842," "))</f>
        <v/>
      </c>
      <c r="T842" t="inlineStr">
        <is>
          <t>45867G101</t>
        </is>
      </c>
      <c r="U842" t="inlineStr">
        <is>
          <t>Equity</t>
        </is>
      </c>
      <c r="AG842" s="16" t="n">
        <v>33.60738466</v>
      </c>
    </row>
    <row r="843">
      <c r="A843" t="inlineStr">
        <is>
          <t>LITL</t>
        </is>
      </c>
      <c r="B843" t="inlineStr">
        <is>
          <t>INDIVIOR PHARMACEUTICALS USD 0.001</t>
        </is>
      </c>
      <c r="C843" t="inlineStr">
        <is>
          <t>INDV</t>
        </is>
      </c>
      <c r="D843" t="inlineStr">
        <is>
          <t>BTZRLN8</t>
        </is>
      </c>
      <c r="E843" t="inlineStr">
        <is>
          <t>US45579U1097</t>
        </is>
      </c>
      <c r="F843" t="inlineStr">
        <is>
          <t>45579U109</t>
        </is>
      </c>
      <c r="G843" s="11" t="n">
        <v>1134</v>
      </c>
      <c r="H843" s="11" t="n">
        <v>34.49</v>
      </c>
      <c r="I843" s="12" t="n">
        <v>39111.66</v>
      </c>
      <c r="J843" s="13" t="n">
        <v>0.00581888</v>
      </c>
      <c r="K843" s="14" t="n">
        <v>6721479.10922751</v>
      </c>
      <c r="L843" s="15" t="n">
        <v>200001</v>
      </c>
      <c r="M843" s="16" t="n">
        <v>33.60722751</v>
      </c>
      <c r="N843" s="17">
        <f>_xlfn.IF(ISNUMBER(BDP($C843, "DELTA_MID")),BDP($C843, "DELTA_MID")," ")</f>
        <v/>
      </c>
      <c r="O843" s="17">
        <f>_xlfn.IF(ISNUMBER(N843),BDP($C843, "OPT_UNDL_TICKER"),"")</f>
        <v/>
      </c>
      <c r="P843" s="18">
        <f>_xlfn.IF(ISNUMBER(N843),BDP($C843, "OPT_UNDL_PX")," ")</f>
        <v/>
      </c>
      <c r="Q843" s="17">
        <f>_xlfn.IF(ISNUMBER(N843),+G843*BDP($C843, "PX_POS_MULT_FACTOR")*P843/K843," ")</f>
        <v/>
      </c>
      <c r="R843" s="18">
        <f>_xlfn.IF(OR($A843="TUA",$A843="TYA"),"",IF(ISNUMBER(BDP($C843,"DUR_ADJ_OAS_MID")),BDP($C843,"DUR_ADJ_OAS_MID"),IF(ISNUMBER(BDP($E843&amp;" ISIN","DUR_ADJ_OAS_MID")),BDP($E843&amp;" ISIN","DUR_ADJ_OAS_MID")," ")))</f>
        <v/>
      </c>
      <c r="S843" s="17">
        <f>_xlfn.IF(ISNUMBER(N843),Q843*N843,IF(ISNUMBER(R843),J843*R843," "))</f>
        <v/>
      </c>
      <c r="T843" t="inlineStr">
        <is>
          <t>45579U109</t>
        </is>
      </c>
      <c r="U843" t="inlineStr">
        <is>
          <t>Equity</t>
        </is>
      </c>
      <c r="AG843" s="16" t="n">
        <v>33.60738466</v>
      </c>
    </row>
    <row r="844">
      <c r="A844" t="inlineStr">
        <is>
          <t>LITL</t>
        </is>
      </c>
      <c r="B844" t="inlineStr">
        <is>
          <t>INNODATA INC USD 0.01</t>
        </is>
      </c>
      <c r="C844" t="inlineStr">
        <is>
          <t>INOD</t>
        </is>
      </c>
      <c r="D844" t="inlineStr">
        <is>
          <t>2226741</t>
        </is>
      </c>
      <c r="E844" t="inlineStr">
        <is>
          <t>US4576422053</t>
        </is>
      </c>
      <c r="F844" t="inlineStr">
        <is>
          <t>457642205</t>
        </is>
      </c>
      <c r="G844" s="11" t="n">
        <v>699</v>
      </c>
      <c r="H844" s="11" t="n">
        <v>53.21</v>
      </c>
      <c r="I844" s="12" t="n">
        <v>37193.79</v>
      </c>
      <c r="J844" s="13" t="n">
        <v>0.00553355</v>
      </c>
      <c r="K844" s="14" t="n">
        <v>6721479.10922751</v>
      </c>
      <c r="L844" s="15" t="n">
        <v>200001</v>
      </c>
      <c r="M844" s="16" t="n">
        <v>33.60722751</v>
      </c>
      <c r="N844" s="17">
        <f>_xlfn.IF(ISNUMBER(BDP($C844, "DELTA_MID")),BDP($C844, "DELTA_MID")," ")</f>
        <v/>
      </c>
      <c r="O844" s="17">
        <f>_xlfn.IF(ISNUMBER(N844),BDP($C844, "OPT_UNDL_TICKER"),"")</f>
        <v/>
      </c>
      <c r="P844" s="18">
        <f>_xlfn.IF(ISNUMBER(N844),BDP($C844, "OPT_UNDL_PX")," ")</f>
        <v/>
      </c>
      <c r="Q844" s="17">
        <f>_xlfn.IF(ISNUMBER(N844),+G844*BDP($C844, "PX_POS_MULT_FACTOR")*P844/K844," ")</f>
        <v/>
      </c>
      <c r="R844" s="18">
        <f>_xlfn.IF(OR($A844="TUA",$A844="TYA"),"",IF(ISNUMBER(BDP($C844,"DUR_ADJ_OAS_MID")),BDP($C844,"DUR_ADJ_OAS_MID"),IF(ISNUMBER(BDP($E844&amp;" ISIN","DUR_ADJ_OAS_MID")),BDP($E844&amp;" ISIN","DUR_ADJ_OAS_MID")," ")))</f>
        <v/>
      </c>
      <c r="S844" s="17">
        <f>_xlfn.IF(ISNUMBER(N844),Q844*N844,IF(ISNUMBER(R844),J844*R844," "))</f>
        <v/>
      </c>
      <c r="T844" t="inlineStr">
        <is>
          <t>457642205</t>
        </is>
      </c>
      <c r="U844" t="inlineStr">
        <is>
          <t>Equity</t>
        </is>
      </c>
      <c r="AG844" s="16" t="n">
        <v>33.60738466</v>
      </c>
    </row>
    <row r="845">
      <c r="A845" t="inlineStr">
        <is>
          <t>LITL</t>
        </is>
      </c>
      <c r="B845" t="inlineStr">
        <is>
          <t>INSPIRE MED SYS INC USD 0.001</t>
        </is>
      </c>
      <c r="C845" t="inlineStr">
        <is>
          <t>INSP</t>
        </is>
      </c>
      <c r="D845" t="inlineStr">
        <is>
          <t>BDT5KT5</t>
        </is>
      </c>
      <c r="E845" t="inlineStr">
        <is>
          <t>US4577301090</t>
        </is>
      </c>
      <c r="F845" t="inlineStr">
        <is>
          <t>457730109</t>
        </is>
      </c>
      <c r="G845" s="11" t="n">
        <v>643</v>
      </c>
      <c r="H845" s="11" t="n">
        <v>73</v>
      </c>
      <c r="I845" s="12" t="n">
        <v>46939</v>
      </c>
      <c r="J845" s="13" t="n">
        <v>0.0069834</v>
      </c>
      <c r="K845" s="14" t="n">
        <v>6721479.10922751</v>
      </c>
      <c r="L845" s="15" t="n">
        <v>200001</v>
      </c>
      <c r="M845" s="16" t="n">
        <v>33.60722751</v>
      </c>
      <c r="N845" s="17">
        <f>_xlfn.IF(ISNUMBER(BDP($C845, "DELTA_MID")),BDP($C845, "DELTA_MID")," ")</f>
        <v/>
      </c>
      <c r="O845" s="17">
        <f>_xlfn.IF(ISNUMBER(N845),BDP($C845, "OPT_UNDL_TICKER"),"")</f>
        <v/>
      </c>
      <c r="P845" s="18">
        <f>_xlfn.IF(ISNUMBER(N845),BDP($C845, "OPT_UNDL_PX")," ")</f>
        <v/>
      </c>
      <c r="Q845" s="17">
        <f>_xlfn.IF(ISNUMBER(N845),+G845*BDP($C845, "PX_POS_MULT_FACTOR")*P845/K845," ")</f>
        <v/>
      </c>
      <c r="R845" s="18">
        <f>_xlfn.IF(OR($A845="TUA",$A845="TYA"),"",IF(ISNUMBER(BDP($C845,"DUR_ADJ_OAS_MID")),BDP($C845,"DUR_ADJ_OAS_MID"),IF(ISNUMBER(BDP($E845&amp;" ISIN","DUR_ADJ_OAS_MID")),BDP($E845&amp;" ISIN","DUR_ADJ_OAS_MID")," ")))</f>
        <v/>
      </c>
      <c r="S845" s="17">
        <f>_xlfn.IF(ISNUMBER(N845),Q845*N845,IF(ISNUMBER(R845),J845*R845," "))</f>
        <v/>
      </c>
      <c r="T845" t="inlineStr">
        <is>
          <t>457730109</t>
        </is>
      </c>
      <c r="U845" t="inlineStr">
        <is>
          <t>Equity</t>
        </is>
      </c>
      <c r="AG845" s="16" t="n">
        <v>33.60738466</v>
      </c>
    </row>
    <row r="846">
      <c r="A846" t="inlineStr">
        <is>
          <t>LITL</t>
        </is>
      </c>
      <c r="B846" t="inlineStr">
        <is>
          <t>INTERNATIONAL SEAWAYS INC NPV</t>
        </is>
      </c>
      <c r="C846" t="inlineStr">
        <is>
          <t>INSW</t>
        </is>
      </c>
      <c r="D846" t="inlineStr">
        <is>
          <t>BYX60M4</t>
        </is>
      </c>
      <c r="E846" t="inlineStr">
        <is>
          <t>MHY410531021</t>
        </is>
      </c>
      <c r="F846" t="inlineStr">
        <is>
          <t>Y41053102</t>
        </is>
      </c>
      <c r="G846" s="11" t="n">
        <v>400</v>
      </c>
      <c r="H846" s="11" t="n">
        <v>103.65</v>
      </c>
      <c r="I846" s="12" t="n">
        <v>41460</v>
      </c>
      <c r="J846" s="13" t="n">
        <v>0.00616826</v>
      </c>
      <c r="K846" s="14" t="n">
        <v>6721479.10922751</v>
      </c>
      <c r="L846" s="15" t="n">
        <v>200001</v>
      </c>
      <c r="M846" s="16" t="n">
        <v>33.60722751</v>
      </c>
      <c r="N846" s="17">
        <f>_xlfn.IF(ISNUMBER(BDP($C846, "DELTA_MID")),BDP($C846, "DELTA_MID")," ")</f>
        <v/>
      </c>
      <c r="O846" s="17">
        <f>_xlfn.IF(ISNUMBER(N846),BDP($C846, "OPT_UNDL_TICKER"),"")</f>
        <v/>
      </c>
      <c r="P846" s="18">
        <f>_xlfn.IF(ISNUMBER(N846),BDP($C846, "OPT_UNDL_PX")," ")</f>
        <v/>
      </c>
      <c r="Q846" s="17">
        <f>_xlfn.IF(ISNUMBER(N846),+G846*BDP($C846, "PX_POS_MULT_FACTOR")*P846/K846," ")</f>
        <v/>
      </c>
      <c r="R846" s="18">
        <f>_xlfn.IF(OR($A846="TUA",$A846="TYA"),"",IF(ISNUMBER(BDP($C846,"DUR_ADJ_OAS_MID")),BDP($C846,"DUR_ADJ_OAS_MID"),IF(ISNUMBER(BDP($E846&amp;" ISIN","DUR_ADJ_OAS_MID")),BDP($E846&amp;" ISIN","DUR_ADJ_OAS_MID")," ")))</f>
        <v/>
      </c>
      <c r="S846" s="17">
        <f>_xlfn.IF(ISNUMBER(N846),Q846*N846,IF(ISNUMBER(R846),J846*R846," "))</f>
        <v/>
      </c>
      <c r="T846" t="inlineStr">
        <is>
          <t>Y41053102</t>
        </is>
      </c>
      <c r="U846" t="inlineStr">
        <is>
          <t>Equity</t>
        </is>
      </c>
      <c r="AG846" s="16" t="n">
        <v>33.60738466</v>
      </c>
    </row>
    <row r="847">
      <c r="A847" t="inlineStr">
        <is>
          <t>LITL</t>
        </is>
      </c>
      <c r="B847" t="inlineStr">
        <is>
          <t>IRADIMED CORP USD 0.0001</t>
        </is>
      </c>
      <c r="C847" t="inlineStr">
        <is>
          <t>IRMD</t>
        </is>
      </c>
      <c r="D847" t="inlineStr">
        <is>
          <t>BP4GNJ8</t>
        </is>
      </c>
      <c r="E847" t="inlineStr">
        <is>
          <t>US46266A1097</t>
        </is>
      </c>
      <c r="F847" t="inlineStr">
        <is>
          <t>46266A109</t>
        </is>
      </c>
      <c r="G847" s="11" t="n">
        <v>454</v>
      </c>
      <c r="H847" s="11" t="n">
        <v>82.22</v>
      </c>
      <c r="I847" s="12" t="n">
        <v>37327.88</v>
      </c>
      <c r="J847" s="13" t="n">
        <v>0.0055535</v>
      </c>
      <c r="K847" s="14" t="n">
        <v>6721479.10922751</v>
      </c>
      <c r="L847" s="15" t="n">
        <v>200001</v>
      </c>
      <c r="M847" s="16" t="n">
        <v>33.60722751</v>
      </c>
      <c r="N847" s="17">
        <f>_xlfn.IF(ISNUMBER(BDP($C847, "DELTA_MID")),BDP($C847, "DELTA_MID")," ")</f>
        <v/>
      </c>
      <c r="O847" s="17">
        <f>_xlfn.IF(ISNUMBER(N847),BDP($C847, "OPT_UNDL_TICKER"),"")</f>
        <v/>
      </c>
      <c r="P847" s="18">
        <f>_xlfn.IF(ISNUMBER(N847),BDP($C847, "OPT_UNDL_PX")," ")</f>
        <v/>
      </c>
      <c r="Q847" s="17">
        <f>_xlfn.IF(ISNUMBER(N847),+G847*BDP($C847, "PX_POS_MULT_FACTOR")*P847/K847," ")</f>
        <v/>
      </c>
      <c r="R847" s="18">
        <f>_xlfn.IF(OR($A847="TUA",$A847="TYA"),"",IF(ISNUMBER(BDP($C847,"DUR_ADJ_OAS_MID")),BDP($C847,"DUR_ADJ_OAS_MID"),IF(ISNUMBER(BDP($E847&amp;" ISIN","DUR_ADJ_OAS_MID")),BDP($E847&amp;" ISIN","DUR_ADJ_OAS_MID")," ")))</f>
        <v/>
      </c>
      <c r="S847" s="17">
        <f>_xlfn.IF(ISNUMBER(N847),Q847*N847,IF(ISNUMBER(R847),J847*R847," "))</f>
        <v/>
      </c>
      <c r="T847" t="inlineStr">
        <is>
          <t>46266A109</t>
        </is>
      </c>
      <c r="U847" t="inlineStr">
        <is>
          <t>Equity</t>
        </is>
      </c>
      <c r="AG847" s="16" t="n">
        <v>33.60738466</v>
      </c>
    </row>
    <row r="848">
      <c r="A848" t="inlineStr">
        <is>
          <t>LITL</t>
        </is>
      </c>
      <c r="B848" t="inlineStr">
        <is>
          <t>ITRON INC COM NPV</t>
        </is>
      </c>
      <c r="C848" t="inlineStr">
        <is>
          <t>ITRI</t>
        </is>
      </c>
      <c r="D848" t="inlineStr">
        <is>
          <t>2471949</t>
        </is>
      </c>
      <c r="E848" t="inlineStr">
        <is>
          <t>US4657411066</t>
        </is>
      </c>
      <c r="F848" t="inlineStr">
        <is>
          <t>465741106</t>
        </is>
      </c>
      <c r="G848" s="11" t="n">
        <v>405</v>
      </c>
      <c r="H848" s="11" t="n">
        <v>93.55</v>
      </c>
      <c r="I848" s="12" t="n">
        <v>37887.75</v>
      </c>
      <c r="J848" s="13" t="n">
        <v>0.00563679</v>
      </c>
      <c r="K848" s="14" t="n">
        <v>6721479.10922751</v>
      </c>
      <c r="L848" s="15" t="n">
        <v>200001</v>
      </c>
      <c r="M848" s="16" t="n">
        <v>33.60722751</v>
      </c>
      <c r="N848" s="17">
        <f>_xlfn.IF(ISNUMBER(BDP($C848, "DELTA_MID")),BDP($C848, "DELTA_MID")," ")</f>
        <v/>
      </c>
      <c r="O848" s="17">
        <f>_xlfn.IF(ISNUMBER(N848),BDP($C848, "OPT_UNDL_TICKER"),"")</f>
        <v/>
      </c>
      <c r="P848" s="18">
        <f>_xlfn.IF(ISNUMBER(N848),BDP($C848, "OPT_UNDL_PX")," ")</f>
        <v/>
      </c>
      <c r="Q848" s="17">
        <f>_xlfn.IF(ISNUMBER(N848),+G848*BDP($C848, "PX_POS_MULT_FACTOR")*P848/K848," ")</f>
        <v/>
      </c>
      <c r="R848" s="18">
        <f>_xlfn.IF(OR($A848="TUA",$A848="TYA"),"",IF(ISNUMBER(BDP($C848,"DUR_ADJ_OAS_MID")),BDP($C848,"DUR_ADJ_OAS_MID"),IF(ISNUMBER(BDP($E848&amp;" ISIN","DUR_ADJ_OAS_MID")),BDP($E848&amp;" ISIN","DUR_ADJ_OAS_MID")," ")))</f>
        <v/>
      </c>
      <c r="S848" s="17">
        <f>_xlfn.IF(ISNUMBER(N848),Q848*N848,IF(ISNUMBER(R848),J848*R848," "))</f>
        <v/>
      </c>
      <c r="T848" t="inlineStr">
        <is>
          <t>465741106</t>
        </is>
      </c>
      <c r="U848" t="inlineStr">
        <is>
          <t>Equity</t>
        </is>
      </c>
      <c r="AG848" s="16" t="n">
        <v>33.60738466</v>
      </c>
    </row>
    <row r="849">
      <c r="A849" t="inlineStr">
        <is>
          <t>LITL</t>
        </is>
      </c>
      <c r="B849" t="inlineStr">
        <is>
          <t>JEFFERSON CAP INC DEL USD 0.0001</t>
        </is>
      </c>
      <c r="C849" t="inlineStr">
        <is>
          <t>JCAP</t>
        </is>
      </c>
      <c r="D849" t="inlineStr">
        <is>
          <t>BV4K5N0</t>
        </is>
      </c>
      <c r="E849" t="inlineStr">
        <is>
          <t>US47248R1032</t>
        </is>
      </c>
      <c r="F849" t="inlineStr">
        <is>
          <t>47248R103</t>
        </is>
      </c>
      <c r="G849" s="11" t="n">
        <v>1874</v>
      </c>
      <c r="H849" s="11" t="n">
        <v>21.38</v>
      </c>
      <c r="I849" s="12" t="n">
        <v>40066.12</v>
      </c>
      <c r="J849" s="13" t="n">
        <v>0.00596088</v>
      </c>
      <c r="K849" s="14" t="n">
        <v>6721479.10922751</v>
      </c>
      <c r="L849" s="15" t="n">
        <v>200001</v>
      </c>
      <c r="M849" s="16" t="n">
        <v>33.60722751</v>
      </c>
      <c r="N849" s="17">
        <f>_xlfn.IF(ISNUMBER(BDP($C849, "DELTA_MID")),BDP($C849, "DELTA_MID")," ")</f>
        <v/>
      </c>
      <c r="O849" s="17">
        <f>_xlfn.IF(ISNUMBER(N849),BDP($C849, "OPT_UNDL_TICKER"),"")</f>
        <v/>
      </c>
      <c r="P849" s="18">
        <f>_xlfn.IF(ISNUMBER(N849),BDP($C849, "OPT_UNDL_PX")," ")</f>
        <v/>
      </c>
      <c r="Q849" s="17">
        <f>_xlfn.IF(ISNUMBER(N849),+G849*BDP($C849, "PX_POS_MULT_FACTOR")*P849/K849," ")</f>
        <v/>
      </c>
      <c r="R849" s="18">
        <f>_xlfn.IF(OR($A849="TUA",$A849="TYA"),"",IF(ISNUMBER(BDP($C849,"DUR_ADJ_OAS_MID")),BDP($C849,"DUR_ADJ_OAS_MID"),IF(ISNUMBER(BDP($E849&amp;" ISIN","DUR_ADJ_OAS_MID")),BDP($E849&amp;" ISIN","DUR_ADJ_OAS_MID")," ")))</f>
        <v/>
      </c>
      <c r="S849" s="17">
        <f>_xlfn.IF(ISNUMBER(N849),Q849*N849,IF(ISNUMBER(R849),J849*R849," "))</f>
        <v/>
      </c>
      <c r="T849" t="inlineStr">
        <is>
          <t>47248R103</t>
        </is>
      </c>
      <c r="U849" t="inlineStr">
        <is>
          <t>Equity</t>
        </is>
      </c>
      <c r="AG849" s="16" t="n">
        <v>33.60738466</v>
      </c>
    </row>
    <row r="850">
      <c r="A850" t="inlineStr">
        <is>
          <t>LITL</t>
        </is>
      </c>
      <c r="B850" t="inlineStr">
        <is>
          <t>ST JOE CO NPV</t>
        </is>
      </c>
      <c r="C850" t="inlineStr">
        <is>
          <t>JOE</t>
        </is>
      </c>
      <c r="D850" t="inlineStr">
        <is>
          <t>2768663</t>
        </is>
      </c>
      <c r="E850" t="inlineStr">
        <is>
          <t>US7901481009</t>
        </is>
      </c>
      <c r="F850" t="inlineStr">
        <is>
          <t>790148100</t>
        </is>
      </c>
      <c r="G850" s="11" t="n">
        <v>587</v>
      </c>
      <c r="H850" s="11" t="n">
        <v>65.86</v>
      </c>
      <c r="I850" s="12" t="n">
        <v>38659.82</v>
      </c>
      <c r="J850" s="13" t="n">
        <v>0.00575166</v>
      </c>
      <c r="K850" s="14" t="n">
        <v>6721479.10922751</v>
      </c>
      <c r="L850" s="15" t="n">
        <v>200001</v>
      </c>
      <c r="M850" s="16" t="n">
        <v>33.60722751</v>
      </c>
      <c r="N850" s="17">
        <f>_xlfn.IF(ISNUMBER(BDP($C850, "DELTA_MID")),BDP($C850, "DELTA_MID")," ")</f>
        <v/>
      </c>
      <c r="O850" s="17">
        <f>_xlfn.IF(ISNUMBER(N850),BDP($C850, "OPT_UNDL_TICKER"),"")</f>
        <v/>
      </c>
      <c r="P850" s="18">
        <f>_xlfn.IF(ISNUMBER(N850),BDP($C850, "OPT_UNDL_PX")," ")</f>
        <v/>
      </c>
      <c r="Q850" s="17">
        <f>_xlfn.IF(ISNUMBER(N850),+G850*BDP($C850, "PX_POS_MULT_FACTOR")*P850/K850," ")</f>
        <v/>
      </c>
      <c r="R850" s="18">
        <f>_xlfn.IF(OR($A850="TUA",$A850="TYA"),"",IF(ISNUMBER(BDP($C850,"DUR_ADJ_OAS_MID")),BDP($C850,"DUR_ADJ_OAS_MID"),IF(ISNUMBER(BDP($E850&amp;" ISIN","DUR_ADJ_OAS_MID")),BDP($E850&amp;" ISIN","DUR_ADJ_OAS_MID")," ")))</f>
        <v/>
      </c>
      <c r="S850" s="17">
        <f>_xlfn.IF(ISNUMBER(N850),Q850*N850,IF(ISNUMBER(R850),J850*R850," "))</f>
        <v/>
      </c>
      <c r="T850" t="inlineStr">
        <is>
          <t>790148100</t>
        </is>
      </c>
      <c r="U850" t="inlineStr">
        <is>
          <t>Equity</t>
        </is>
      </c>
      <c r="AG850" s="16" t="n">
        <v>33.60738466</v>
      </c>
    </row>
    <row r="851">
      <c r="A851" t="inlineStr">
        <is>
          <t>LITL</t>
        </is>
      </c>
      <c r="B851" t="inlineStr">
        <is>
          <t>KAISER ALUM CORP USD 0.01</t>
        </is>
      </c>
      <c r="C851" t="inlineStr">
        <is>
          <t>KALU</t>
        </is>
      </c>
      <c r="D851" t="inlineStr">
        <is>
          <t>B15CJ33</t>
        </is>
      </c>
      <c r="E851" t="inlineStr">
        <is>
          <t>US4830077040</t>
        </is>
      </c>
      <c r="F851" t="inlineStr">
        <is>
          <t>483007704</t>
        </is>
      </c>
      <c r="G851" s="11" t="n">
        <v>253</v>
      </c>
      <c r="H851" s="11" t="n">
        <v>157.2</v>
      </c>
      <c r="I851" s="12" t="n">
        <v>39771.6</v>
      </c>
      <c r="J851" s="13" t="n">
        <v>0.00591706</v>
      </c>
      <c r="K851" s="14" t="n">
        <v>6721479.10922751</v>
      </c>
      <c r="L851" s="15" t="n">
        <v>200001</v>
      </c>
      <c r="M851" s="16" t="n">
        <v>33.60722751</v>
      </c>
      <c r="N851" s="17">
        <f>_xlfn.IF(ISNUMBER(BDP($C851, "DELTA_MID")),BDP($C851, "DELTA_MID")," ")</f>
        <v/>
      </c>
      <c r="O851" s="17">
        <f>_xlfn.IF(ISNUMBER(N851),BDP($C851, "OPT_UNDL_TICKER"),"")</f>
        <v/>
      </c>
      <c r="P851" s="18">
        <f>_xlfn.IF(ISNUMBER(N851),BDP($C851, "OPT_UNDL_PX")," ")</f>
        <v/>
      </c>
      <c r="Q851" s="17">
        <f>_xlfn.IF(ISNUMBER(N851),+G851*BDP($C851, "PX_POS_MULT_FACTOR")*P851/K851," ")</f>
        <v/>
      </c>
      <c r="R851" s="18">
        <f>_xlfn.IF(OR($A851="TUA",$A851="TYA"),"",IF(ISNUMBER(BDP($C851,"DUR_ADJ_OAS_MID")),BDP($C851,"DUR_ADJ_OAS_MID"),IF(ISNUMBER(BDP($E851&amp;" ISIN","DUR_ADJ_OAS_MID")),BDP($E851&amp;" ISIN","DUR_ADJ_OAS_MID")," ")))</f>
        <v/>
      </c>
      <c r="S851" s="17">
        <f>_xlfn.IF(ISNUMBER(N851),Q851*N851,IF(ISNUMBER(R851),J851*R851," "))</f>
        <v/>
      </c>
      <c r="T851" t="inlineStr">
        <is>
          <t>483007704</t>
        </is>
      </c>
      <c r="U851" t="inlineStr">
        <is>
          <t>Equity</t>
        </is>
      </c>
      <c r="AG851" s="16" t="n">
        <v>33.60738466</v>
      </c>
    </row>
    <row r="852">
      <c r="A852" t="inlineStr">
        <is>
          <t>LITL</t>
        </is>
      </c>
      <c r="B852" t="inlineStr">
        <is>
          <t>KINETIK HLDGS INC USD 0.0001</t>
        </is>
      </c>
      <c r="C852" t="inlineStr">
        <is>
          <t>KNTK</t>
        </is>
      </c>
      <c r="D852" t="inlineStr">
        <is>
          <t>BLPNQJ1</t>
        </is>
      </c>
      <c r="E852" t="inlineStr">
        <is>
          <t>US02215L2097</t>
        </is>
      </c>
      <c r="F852" t="inlineStr">
        <is>
          <t>02215L209</t>
        </is>
      </c>
      <c r="G852" s="11" t="n">
        <v>735</v>
      </c>
      <c r="H852" s="11" t="n">
        <v>54.75</v>
      </c>
      <c r="I852" s="12" t="n">
        <v>40241.25</v>
      </c>
      <c r="J852" s="13" t="n">
        <v>0.00598694</v>
      </c>
      <c r="K852" s="14" t="n">
        <v>6721479.10922751</v>
      </c>
      <c r="L852" s="15" t="n">
        <v>200001</v>
      </c>
      <c r="M852" s="16" t="n">
        <v>33.60722751</v>
      </c>
      <c r="N852" s="17">
        <f>_xlfn.IF(ISNUMBER(BDP($C852, "DELTA_MID")),BDP($C852, "DELTA_MID")," ")</f>
        <v/>
      </c>
      <c r="O852" s="17">
        <f>_xlfn.IF(ISNUMBER(N852),BDP($C852, "OPT_UNDL_TICKER"),"")</f>
        <v/>
      </c>
      <c r="P852" s="18">
        <f>_xlfn.IF(ISNUMBER(N852),BDP($C852, "OPT_UNDL_PX")," ")</f>
        <v/>
      </c>
      <c r="Q852" s="17">
        <f>_xlfn.IF(ISNUMBER(N852),+G852*BDP($C852, "PX_POS_MULT_FACTOR")*P852/K852," ")</f>
        <v/>
      </c>
      <c r="R852" s="18">
        <f>_xlfn.IF(OR($A852="TUA",$A852="TYA"),"",IF(ISNUMBER(BDP($C852,"DUR_ADJ_OAS_MID")),BDP($C852,"DUR_ADJ_OAS_MID"),IF(ISNUMBER(BDP($E852&amp;" ISIN","DUR_ADJ_OAS_MID")),BDP($E852&amp;" ISIN","DUR_ADJ_OAS_MID")," ")))</f>
        <v/>
      </c>
      <c r="S852" s="17">
        <f>_xlfn.IF(ISNUMBER(N852),Q852*N852,IF(ISNUMBER(R852),J852*R852," "))</f>
        <v/>
      </c>
      <c r="T852" t="inlineStr">
        <is>
          <t>02215L209</t>
        </is>
      </c>
      <c r="U852" t="inlineStr">
        <is>
          <t>Equity</t>
        </is>
      </c>
      <c r="AG852" s="16" t="n">
        <v>33.60738466</v>
      </c>
    </row>
    <row r="853">
      <c r="A853" t="inlineStr">
        <is>
          <t>LITL</t>
        </is>
      </c>
      <c r="B853" t="inlineStr">
        <is>
          <t>KOHLS CORP USD 0.01</t>
        </is>
      </c>
      <c r="C853" t="inlineStr">
        <is>
          <t>KSS</t>
        </is>
      </c>
      <c r="D853" t="inlineStr">
        <is>
          <t>2496113</t>
        </is>
      </c>
      <c r="E853" t="inlineStr">
        <is>
          <t>US5002551043</t>
        </is>
      </c>
      <c r="F853" t="inlineStr">
        <is>
          <t>500255104</t>
        </is>
      </c>
      <c r="G853" s="11" t="n">
        <v>2259</v>
      </c>
      <c r="H853" s="11" t="n">
        <v>17.23</v>
      </c>
      <c r="I853" s="12" t="n">
        <v>38922.57</v>
      </c>
      <c r="J853" s="13" t="n">
        <v>0.00579075</v>
      </c>
      <c r="K853" s="14" t="n">
        <v>6721479.10922751</v>
      </c>
      <c r="L853" s="15" t="n">
        <v>200001</v>
      </c>
      <c r="M853" s="16" t="n">
        <v>33.60722751</v>
      </c>
      <c r="N853" s="17">
        <f>_xlfn.IF(ISNUMBER(BDP($C853, "DELTA_MID")),BDP($C853, "DELTA_MID")," ")</f>
        <v/>
      </c>
      <c r="O853" s="17">
        <f>_xlfn.IF(ISNUMBER(N853),BDP($C853, "OPT_UNDL_TICKER"),"")</f>
        <v/>
      </c>
      <c r="P853" s="18">
        <f>_xlfn.IF(ISNUMBER(N853),BDP($C853, "OPT_UNDL_PX")," ")</f>
        <v/>
      </c>
      <c r="Q853" s="17">
        <f>_xlfn.IF(ISNUMBER(N853),+G853*BDP($C853, "PX_POS_MULT_FACTOR")*P853/K853," ")</f>
        <v/>
      </c>
      <c r="R853" s="18">
        <f>_xlfn.IF(OR($A853="TUA",$A853="TYA"),"",IF(ISNUMBER(BDP($C853,"DUR_ADJ_OAS_MID")),BDP($C853,"DUR_ADJ_OAS_MID"),IF(ISNUMBER(BDP($E853&amp;" ISIN","DUR_ADJ_OAS_MID")),BDP($E853&amp;" ISIN","DUR_ADJ_OAS_MID")," ")))</f>
        <v/>
      </c>
      <c r="S853" s="17">
        <f>_xlfn.IF(ISNUMBER(N853),Q853*N853,IF(ISNUMBER(R853),J853*R853," "))</f>
        <v/>
      </c>
      <c r="T853" t="inlineStr">
        <is>
          <t>500255104</t>
        </is>
      </c>
      <c r="U853" t="inlineStr">
        <is>
          <t>Equity</t>
        </is>
      </c>
      <c r="AG853" s="16" t="n">
        <v>33.60738466</v>
      </c>
    </row>
    <row r="854">
      <c r="A854" t="inlineStr">
        <is>
          <t>LITL</t>
        </is>
      </c>
      <c r="B854" t="inlineStr">
        <is>
          <t>LIFESTANCE HEALTH GROUP IN USD 0.01</t>
        </is>
      </c>
      <c r="C854" t="inlineStr">
        <is>
          <t>LFST</t>
        </is>
      </c>
      <c r="D854" t="inlineStr">
        <is>
          <t>BN0TRB7</t>
        </is>
      </c>
      <c r="E854" t="inlineStr">
        <is>
          <t>US53228F1012</t>
        </is>
      </c>
      <c r="F854" t="inlineStr">
        <is>
          <t>53228F101</t>
        </is>
      </c>
      <c r="G854" s="11" t="n">
        <v>3211</v>
      </c>
      <c r="H854" s="11" t="n">
        <v>12.97</v>
      </c>
      <c r="I854" s="12" t="n">
        <v>41646.67</v>
      </c>
      <c r="J854" s="13" t="n">
        <v>0.00619603</v>
      </c>
      <c r="K854" s="14" t="n">
        <v>6721479.10922751</v>
      </c>
      <c r="L854" s="15" t="n">
        <v>200001</v>
      </c>
      <c r="M854" s="16" t="n">
        <v>33.60722751</v>
      </c>
      <c r="N854" s="17">
        <f>_xlfn.IF(ISNUMBER(BDP($C854, "DELTA_MID")),BDP($C854, "DELTA_MID")," ")</f>
        <v/>
      </c>
      <c r="O854" s="17">
        <f>_xlfn.IF(ISNUMBER(N854),BDP($C854, "OPT_UNDL_TICKER"),"")</f>
        <v/>
      </c>
      <c r="P854" s="18">
        <f>_xlfn.IF(ISNUMBER(N854),BDP($C854, "OPT_UNDL_PX")," ")</f>
        <v/>
      </c>
      <c r="Q854" s="17">
        <f>_xlfn.IF(ISNUMBER(N854),+G854*BDP($C854, "PX_POS_MULT_FACTOR")*P854/K854," ")</f>
        <v/>
      </c>
      <c r="R854" s="18">
        <f>_xlfn.IF(OR($A854="TUA",$A854="TYA"),"",IF(ISNUMBER(BDP($C854,"DUR_ADJ_OAS_MID")),BDP($C854,"DUR_ADJ_OAS_MID"),IF(ISNUMBER(BDP($E854&amp;" ISIN","DUR_ADJ_OAS_MID")),BDP($E854&amp;" ISIN","DUR_ADJ_OAS_MID")," ")))</f>
        <v/>
      </c>
      <c r="S854" s="17">
        <f>_xlfn.IF(ISNUMBER(N854),Q854*N854,IF(ISNUMBER(R854),J854*R854," "))</f>
        <v/>
      </c>
      <c r="T854" t="inlineStr">
        <is>
          <t>53228F101</t>
        </is>
      </c>
      <c r="U854" t="inlineStr">
        <is>
          <t>Equity</t>
        </is>
      </c>
      <c r="AG854" s="16" t="n">
        <v>33.60738466</v>
      </c>
    </row>
    <row r="855">
      <c r="A855" t="inlineStr">
        <is>
          <t>LITL</t>
        </is>
      </c>
      <c r="B855" t="inlineStr">
        <is>
          <t>LIFE360 INC USD 0.001</t>
        </is>
      </c>
      <c r="C855" t="inlineStr">
        <is>
          <t>LIF</t>
        </is>
      </c>
      <c r="D855" t="inlineStr">
        <is>
          <t>BSLSTH8</t>
        </is>
      </c>
      <c r="E855" t="inlineStr">
        <is>
          <t>US5322061095</t>
        </is>
      </c>
      <c r="F855" t="inlineStr">
        <is>
          <t>532206109</t>
        </is>
      </c>
      <c r="G855" s="11" t="n">
        <v>909</v>
      </c>
      <c r="H855" s="11" t="n">
        <v>42.68</v>
      </c>
      <c r="I855" s="12" t="n">
        <v>38796.12</v>
      </c>
      <c r="J855" s="13" t="n">
        <v>0.00577193</v>
      </c>
      <c r="K855" s="14" t="n">
        <v>6721479.10922751</v>
      </c>
      <c r="L855" s="15" t="n">
        <v>200001</v>
      </c>
      <c r="M855" s="16" t="n">
        <v>33.60722751</v>
      </c>
      <c r="N855" s="17">
        <f>_xlfn.IF(ISNUMBER(BDP($C855, "DELTA_MID")),BDP($C855, "DELTA_MID")," ")</f>
        <v/>
      </c>
      <c r="O855" s="17">
        <f>_xlfn.IF(ISNUMBER(N855),BDP($C855, "OPT_UNDL_TICKER"),"")</f>
        <v/>
      </c>
      <c r="P855" s="18">
        <f>_xlfn.IF(ISNUMBER(N855),BDP($C855, "OPT_UNDL_PX")," ")</f>
        <v/>
      </c>
      <c r="Q855" s="17">
        <f>_xlfn.IF(ISNUMBER(N855),+G855*BDP($C855, "PX_POS_MULT_FACTOR")*P855/K855," ")</f>
        <v/>
      </c>
      <c r="R855" s="18">
        <f>_xlfn.IF(OR($A855="TUA",$A855="TYA"),"",IF(ISNUMBER(BDP($C855,"DUR_ADJ_OAS_MID")),BDP($C855,"DUR_ADJ_OAS_MID"),IF(ISNUMBER(BDP($E855&amp;" ISIN","DUR_ADJ_OAS_MID")),BDP($E855&amp;" ISIN","DUR_ADJ_OAS_MID")," ")))</f>
        <v/>
      </c>
      <c r="S855" s="17">
        <f>_xlfn.IF(ISNUMBER(N855),Q855*N855,IF(ISNUMBER(R855),J855*R855," "))</f>
        <v/>
      </c>
      <c r="T855" t="inlineStr">
        <is>
          <t>532206109</t>
        </is>
      </c>
      <c r="U855" t="inlineStr">
        <is>
          <t>Equity</t>
        </is>
      </c>
      <c r="AG855" s="16" t="n">
        <v>33.60738466</v>
      </c>
    </row>
    <row r="856">
      <c r="A856" t="inlineStr">
        <is>
          <t>LITL</t>
        </is>
      </c>
      <c r="B856" t="inlineStr">
        <is>
          <t>LIGAND PHARMACEUTICALS-CVR</t>
        </is>
      </c>
      <c r="C856" t="inlineStr">
        <is>
          <t>LIGAND PHARMACEUTICALS-CVR</t>
        </is>
      </c>
      <c r="D856" t="inlineStr">
        <is>
          <t>9ABPMBP</t>
        </is>
      </c>
      <c r="E856" t="inlineStr">
        <is>
          <t>US984CVR0196</t>
        </is>
      </c>
      <c r="F856" t="inlineStr">
        <is>
          <t>984CVR019</t>
        </is>
      </c>
      <c r="G856" s="11" t="n">
        <v>971</v>
      </c>
      <c r="H856" s="11" t="n">
        <v>0.01</v>
      </c>
      <c r="I856" s="12" t="n">
        <v>9.710000000000001</v>
      </c>
      <c r="J856" s="13" t="n">
        <v>1.44e-06</v>
      </c>
      <c r="K856" s="14" t="n">
        <v>6721479.10922751</v>
      </c>
      <c r="L856" s="15" t="n">
        <v>200001</v>
      </c>
      <c r="M856" s="16" t="n">
        <v>33.60722751</v>
      </c>
      <c r="N856" s="17">
        <f>_xlfn.IF(ISNUMBER(BDP($C856, "DELTA_MID")),BDP($C856, "DELTA_MID")," ")</f>
        <v/>
      </c>
      <c r="O856" s="17">
        <f>_xlfn.IF(ISNUMBER(N856),BDP($C856, "OPT_UNDL_TICKER"),"")</f>
        <v/>
      </c>
      <c r="P856" s="18">
        <f>_xlfn.IF(ISNUMBER(N856),BDP($C856, "OPT_UNDL_PX")," ")</f>
        <v/>
      </c>
      <c r="Q856" s="17">
        <f>_xlfn.IF(ISNUMBER(N856),+G856*BDP($C856, "PX_POS_MULT_FACTOR")*P856/K856," ")</f>
        <v/>
      </c>
      <c r="R856" s="18">
        <f>_xlfn.IF(OR($A856="TUA",$A856="TYA"),"",IF(ISNUMBER(BDP($C856,"DUR_ADJ_OAS_MID")),BDP($C856,"DUR_ADJ_OAS_MID"),IF(ISNUMBER(BDP($E856&amp;" ISIN","DUR_ADJ_OAS_MID")),BDP($E856&amp;" ISIN","DUR_ADJ_OAS_MID")," ")))</f>
        <v/>
      </c>
      <c r="S856" s="17">
        <f>_xlfn.IF(ISNUMBER(N856),Q856*N856,IF(ISNUMBER(R856),J856*R856," "))</f>
        <v/>
      </c>
      <c r="T856" t="inlineStr">
        <is>
          <t>984CVR019</t>
        </is>
      </c>
      <c r="U856" t="inlineStr">
        <is>
          <t>Equity</t>
        </is>
      </c>
      <c r="AG856" s="16" t="n">
        <v>33.60738466</v>
      </c>
    </row>
    <row r="857">
      <c r="A857" t="inlineStr">
        <is>
          <t>LITL</t>
        </is>
      </c>
      <c r="B857" t="inlineStr">
        <is>
          <t>LANTHEUS HLDGS INC USD 0.01</t>
        </is>
      </c>
      <c r="C857" t="inlineStr">
        <is>
          <t>LNTH</t>
        </is>
      </c>
      <c r="D857" t="inlineStr">
        <is>
          <t>BP8S8J5</t>
        </is>
      </c>
      <c r="E857" t="inlineStr">
        <is>
          <t>US5165441032</t>
        </is>
      </c>
      <c r="F857" t="inlineStr">
        <is>
          <t>516544103</t>
        </is>
      </c>
      <c r="G857" s="11" t="n">
        <v>392</v>
      </c>
      <c r="H857" s="11" t="n">
        <v>100.25</v>
      </c>
      <c r="I857" s="12" t="n">
        <v>39298</v>
      </c>
      <c r="J857" s="13" t="n">
        <v>0.0058466</v>
      </c>
      <c r="K857" s="14" t="n">
        <v>6721479.10922751</v>
      </c>
      <c r="L857" s="15" t="n">
        <v>200001</v>
      </c>
      <c r="M857" s="16" t="n">
        <v>33.60722751</v>
      </c>
      <c r="N857" s="17">
        <f>_xlfn.IF(ISNUMBER(BDP($C857, "DELTA_MID")),BDP($C857, "DELTA_MID")," ")</f>
        <v/>
      </c>
      <c r="O857" s="17">
        <f>_xlfn.IF(ISNUMBER(N857),BDP($C857, "OPT_UNDL_TICKER"),"")</f>
        <v/>
      </c>
      <c r="P857" s="18">
        <f>_xlfn.IF(ISNUMBER(N857),BDP($C857, "OPT_UNDL_PX")," ")</f>
        <v/>
      </c>
      <c r="Q857" s="17">
        <f>_xlfn.IF(ISNUMBER(N857),+G857*BDP($C857, "PX_POS_MULT_FACTOR")*P857/K857," ")</f>
        <v/>
      </c>
      <c r="R857" s="18">
        <f>_xlfn.IF(OR($A857="TUA",$A857="TYA"),"",IF(ISNUMBER(BDP($C857,"DUR_ADJ_OAS_MID")),BDP($C857,"DUR_ADJ_OAS_MID"),IF(ISNUMBER(BDP($E857&amp;" ISIN","DUR_ADJ_OAS_MID")),BDP($E857&amp;" ISIN","DUR_ADJ_OAS_MID")," ")))</f>
        <v/>
      </c>
      <c r="S857" s="17">
        <f>_xlfn.IF(ISNUMBER(N857),Q857*N857,IF(ISNUMBER(R857),J857*R857," "))</f>
        <v/>
      </c>
      <c r="T857" t="inlineStr">
        <is>
          <t>516544103</t>
        </is>
      </c>
      <c r="U857" t="inlineStr">
        <is>
          <t>Equity</t>
        </is>
      </c>
      <c r="AG857" s="16" t="n">
        <v>33.60738466</v>
      </c>
    </row>
    <row r="858">
      <c r="A858" t="inlineStr">
        <is>
          <t>LITL</t>
        </is>
      </c>
      <c r="B858" t="inlineStr">
        <is>
          <t>LIQUIDITY SVCS INC USD 0.001</t>
        </is>
      </c>
      <c r="C858" t="inlineStr">
        <is>
          <t>LQDT</t>
        </is>
      </c>
      <c r="D858" t="inlineStr">
        <is>
          <t>B0ZN8Z4</t>
        </is>
      </c>
      <c r="E858" t="inlineStr">
        <is>
          <t>US53635B1070</t>
        </is>
      </c>
      <c r="F858" t="inlineStr">
        <is>
          <t>53635B107</t>
        </is>
      </c>
      <c r="G858" s="11" t="n">
        <v>953</v>
      </c>
      <c r="H858" s="11" t="n">
        <v>42.49</v>
      </c>
      <c r="I858" s="12" t="n">
        <v>40492.97</v>
      </c>
      <c r="J858" s="13" t="n">
        <v>0.00602439</v>
      </c>
      <c r="K858" s="14" t="n">
        <v>6721479.10922751</v>
      </c>
      <c r="L858" s="15" t="n">
        <v>200001</v>
      </c>
      <c r="M858" s="16" t="n">
        <v>33.60722751</v>
      </c>
      <c r="N858" s="17">
        <f>_xlfn.IF(ISNUMBER(BDP($C858, "DELTA_MID")),BDP($C858, "DELTA_MID")," ")</f>
        <v/>
      </c>
      <c r="O858" s="17">
        <f>_xlfn.IF(ISNUMBER(N858),BDP($C858, "OPT_UNDL_TICKER"),"")</f>
        <v/>
      </c>
      <c r="P858" s="18">
        <f>_xlfn.IF(ISNUMBER(N858),BDP($C858, "OPT_UNDL_PX")," ")</f>
        <v/>
      </c>
      <c r="Q858" s="17">
        <f>_xlfn.IF(ISNUMBER(N858),+G858*BDP($C858, "PX_POS_MULT_FACTOR")*P858/K858," ")</f>
        <v/>
      </c>
      <c r="R858" s="18">
        <f>_xlfn.IF(OR($A858="TUA",$A858="TYA"),"",IF(ISNUMBER(BDP($C858,"DUR_ADJ_OAS_MID")),BDP($C858,"DUR_ADJ_OAS_MID"),IF(ISNUMBER(BDP($E858&amp;" ISIN","DUR_ADJ_OAS_MID")),BDP($E858&amp;" ISIN","DUR_ADJ_OAS_MID")," ")))</f>
        <v/>
      </c>
      <c r="S858" s="17">
        <f>_xlfn.IF(ISNUMBER(N858),Q858*N858,IF(ISNUMBER(R858),J858*R858," "))</f>
        <v/>
      </c>
      <c r="T858" t="inlineStr">
        <is>
          <t>53635B107</t>
        </is>
      </c>
      <c r="U858" t="inlineStr">
        <is>
          <t>Equity</t>
        </is>
      </c>
      <c r="AG858" s="16" t="n">
        <v>33.60738466</v>
      </c>
    </row>
    <row r="859">
      <c r="A859" t="inlineStr">
        <is>
          <t>LITL</t>
        </is>
      </c>
      <c r="B859" t="inlineStr">
        <is>
          <t>STRIDE INC USD 0.0001</t>
        </is>
      </c>
      <c r="C859" t="inlineStr">
        <is>
          <t>LRN</t>
        </is>
      </c>
      <c r="D859" t="inlineStr">
        <is>
          <t>BLD5321</t>
        </is>
      </c>
      <c r="E859" t="inlineStr">
        <is>
          <t>US86333M1080</t>
        </is>
      </c>
      <c r="F859" t="inlineStr">
        <is>
          <t>86333M108</t>
        </is>
      </c>
      <c r="G859" s="11" t="n">
        <v>455</v>
      </c>
      <c r="H859" s="11" t="n">
        <v>82</v>
      </c>
      <c r="I859" s="12" t="n">
        <v>37310</v>
      </c>
      <c r="J859" s="13" t="n">
        <v>0.00555084</v>
      </c>
      <c r="K859" s="14" t="n">
        <v>6721479.10922751</v>
      </c>
      <c r="L859" s="15" t="n">
        <v>200001</v>
      </c>
      <c r="M859" s="16" t="n">
        <v>33.60722751</v>
      </c>
      <c r="N859" s="17">
        <f>_xlfn.IF(ISNUMBER(BDP($C859, "DELTA_MID")),BDP($C859, "DELTA_MID")," ")</f>
        <v/>
      </c>
      <c r="O859" s="17">
        <f>_xlfn.IF(ISNUMBER(N859),BDP($C859, "OPT_UNDL_TICKER"),"")</f>
        <v/>
      </c>
      <c r="P859" s="18">
        <f>_xlfn.IF(ISNUMBER(N859),BDP($C859, "OPT_UNDL_PX")," ")</f>
        <v/>
      </c>
      <c r="Q859" s="17">
        <f>_xlfn.IF(ISNUMBER(N859),+G859*BDP($C859, "PX_POS_MULT_FACTOR")*P859/K859," ")</f>
        <v/>
      </c>
      <c r="R859" s="18">
        <f>_xlfn.IF(OR($A859="TUA",$A859="TYA"),"",IF(ISNUMBER(BDP($C859,"DUR_ADJ_OAS_MID")),BDP($C859,"DUR_ADJ_OAS_MID"),IF(ISNUMBER(BDP($E859&amp;" ISIN","DUR_ADJ_OAS_MID")),BDP($E859&amp;" ISIN","DUR_ADJ_OAS_MID")," ")))</f>
        <v/>
      </c>
      <c r="S859" s="17">
        <f>_xlfn.IF(ISNUMBER(N859),Q859*N859,IF(ISNUMBER(R859),J859*R859," "))</f>
        <v/>
      </c>
      <c r="T859" t="inlineStr">
        <is>
          <t>86333M108</t>
        </is>
      </c>
      <c r="U859" t="inlineStr">
        <is>
          <t>Equity</t>
        </is>
      </c>
      <c r="AG859" s="16" t="n">
        <v>33.60738466</v>
      </c>
    </row>
    <row r="860">
      <c r="A860" t="inlineStr">
        <is>
          <t>LITL</t>
        </is>
      </c>
      <c r="B860" t="inlineStr">
        <is>
          <t>MATSON INC NPV</t>
        </is>
      </c>
      <c r="C860" t="inlineStr">
        <is>
          <t>MATX</t>
        </is>
      </c>
      <c r="D860" t="inlineStr">
        <is>
          <t>B8GNC91</t>
        </is>
      </c>
      <c r="E860" t="inlineStr">
        <is>
          <t>US57686G1058</t>
        </is>
      </c>
      <c r="F860" t="inlineStr">
        <is>
          <t>57686G105</t>
        </is>
      </c>
      <c r="G860" s="11" t="n">
        <v>176</v>
      </c>
      <c r="H860" s="11" t="n">
        <v>230.18</v>
      </c>
      <c r="I860" s="12" t="n">
        <v>40511.68</v>
      </c>
      <c r="J860" s="13" t="n">
        <v>0.00602717</v>
      </c>
      <c r="K860" s="14" t="n">
        <v>6721479.10922751</v>
      </c>
      <c r="L860" s="15" t="n">
        <v>200001</v>
      </c>
      <c r="M860" s="16" t="n">
        <v>33.60722751</v>
      </c>
      <c r="N860" s="17">
        <f>_xlfn.IF(ISNUMBER(BDP($C860, "DELTA_MID")),BDP($C860, "DELTA_MID")," ")</f>
        <v/>
      </c>
      <c r="O860" s="17">
        <f>_xlfn.IF(ISNUMBER(N860),BDP($C860, "OPT_UNDL_TICKER"),"")</f>
        <v/>
      </c>
      <c r="P860" s="18">
        <f>_xlfn.IF(ISNUMBER(N860),BDP($C860, "OPT_UNDL_PX")," ")</f>
        <v/>
      </c>
      <c r="Q860" s="17">
        <f>_xlfn.IF(ISNUMBER(N860),+G860*BDP($C860, "PX_POS_MULT_FACTOR")*P860/K860," ")</f>
        <v/>
      </c>
      <c r="R860" s="18">
        <f>_xlfn.IF(OR($A860="TUA",$A860="TYA"),"",IF(ISNUMBER(BDP($C860,"DUR_ADJ_OAS_MID")),BDP($C860,"DUR_ADJ_OAS_MID"),IF(ISNUMBER(BDP($E860&amp;" ISIN","DUR_ADJ_OAS_MID")),BDP($E860&amp;" ISIN","DUR_ADJ_OAS_MID")," ")))</f>
        <v/>
      </c>
      <c r="S860" s="17">
        <f>_xlfn.IF(ISNUMBER(N860),Q860*N860,IF(ISNUMBER(R860),J860*R860," "))</f>
        <v/>
      </c>
      <c r="T860" t="inlineStr">
        <is>
          <t>57686G105</t>
        </is>
      </c>
      <c r="U860" t="inlineStr">
        <is>
          <t>Equity</t>
        </is>
      </c>
      <c r="AG860" s="16" t="n">
        <v>33.60738466</v>
      </c>
    </row>
    <row r="861">
      <c r="A861" t="inlineStr">
        <is>
          <t>LITL</t>
        </is>
      </c>
      <c r="B861" t="inlineStr">
        <is>
          <t>MEDIAALPHA INC USD 0.01</t>
        </is>
      </c>
      <c r="C861" t="inlineStr">
        <is>
          <t>MAX</t>
        </is>
      </c>
      <c r="D861" t="inlineStr">
        <is>
          <t>BLR8XV5</t>
        </is>
      </c>
      <c r="E861" t="inlineStr">
        <is>
          <t>US58450V1044</t>
        </is>
      </c>
      <c r="F861" t="inlineStr">
        <is>
          <t>58450V104</t>
        </is>
      </c>
      <c r="G861" s="11" t="n">
        <v>3076</v>
      </c>
      <c r="H861" s="11" t="n">
        <v>11.65</v>
      </c>
      <c r="I861" s="12" t="n">
        <v>35835.4</v>
      </c>
      <c r="J861" s="13" t="n">
        <v>0.00533145</v>
      </c>
      <c r="K861" s="14" t="n">
        <v>6721479.10922751</v>
      </c>
      <c r="L861" s="15" t="n">
        <v>200001</v>
      </c>
      <c r="M861" s="16" t="n">
        <v>33.60722751</v>
      </c>
      <c r="N861" s="17">
        <f>_xlfn.IF(ISNUMBER(BDP($C861, "DELTA_MID")),BDP($C861, "DELTA_MID")," ")</f>
        <v/>
      </c>
      <c r="O861" s="17">
        <f>_xlfn.IF(ISNUMBER(N861),BDP($C861, "OPT_UNDL_TICKER"),"")</f>
        <v/>
      </c>
      <c r="P861" s="18">
        <f>_xlfn.IF(ISNUMBER(N861),BDP($C861, "OPT_UNDL_PX")," ")</f>
        <v/>
      </c>
      <c r="Q861" s="17">
        <f>_xlfn.IF(ISNUMBER(N861),+G861*BDP($C861, "PX_POS_MULT_FACTOR")*P861/K861," ")</f>
        <v/>
      </c>
      <c r="R861" s="18">
        <f>_xlfn.IF(OR($A861="TUA",$A861="TYA"),"",IF(ISNUMBER(BDP($C861,"DUR_ADJ_OAS_MID")),BDP($C861,"DUR_ADJ_OAS_MID"),IF(ISNUMBER(BDP($E861&amp;" ISIN","DUR_ADJ_OAS_MID")),BDP($E861&amp;" ISIN","DUR_ADJ_OAS_MID")," ")))</f>
        <v/>
      </c>
      <c r="S861" s="17">
        <f>_xlfn.IF(ISNUMBER(N861),Q861*N861,IF(ISNUMBER(R861),J861*R861," "))</f>
        <v/>
      </c>
      <c r="T861" t="inlineStr">
        <is>
          <t>58450V104</t>
        </is>
      </c>
      <c r="U861" t="inlineStr">
        <is>
          <t>Equity</t>
        </is>
      </c>
      <c r="AG861" s="16" t="n">
        <v>33.60738466</v>
      </c>
    </row>
    <row r="862">
      <c r="A862" t="inlineStr">
        <is>
          <t>LITL</t>
        </is>
      </c>
      <c r="B862" t="inlineStr">
        <is>
          <t>MERCURY GEN CORP NEW NPV</t>
        </is>
      </c>
      <c r="C862" t="inlineStr">
        <is>
          <t>MCY</t>
        </is>
      </c>
      <c r="D862" t="inlineStr">
        <is>
          <t>2578464</t>
        </is>
      </c>
      <c r="E862" t="inlineStr">
        <is>
          <t>US5894001008</t>
        </is>
      </c>
      <c r="F862" t="inlineStr">
        <is>
          <t>589400100</t>
        </is>
      </c>
      <c r="G862" s="11" t="n">
        <v>384</v>
      </c>
      <c r="H862" s="11" t="n">
        <v>102.34</v>
      </c>
      <c r="I862" s="12" t="n">
        <v>39298.56</v>
      </c>
      <c r="J862" s="13" t="n">
        <v>0.00584669</v>
      </c>
      <c r="K862" s="14" t="n">
        <v>6721479.10922751</v>
      </c>
      <c r="L862" s="15" t="n">
        <v>200001</v>
      </c>
      <c r="M862" s="16" t="n">
        <v>33.60722751</v>
      </c>
      <c r="N862" s="17">
        <f>_xlfn.IF(ISNUMBER(BDP($C862, "DELTA_MID")),BDP($C862, "DELTA_MID")," ")</f>
        <v/>
      </c>
      <c r="O862" s="17">
        <f>_xlfn.IF(ISNUMBER(N862),BDP($C862, "OPT_UNDL_TICKER"),"")</f>
        <v/>
      </c>
      <c r="P862" s="18">
        <f>_xlfn.IF(ISNUMBER(N862),BDP($C862, "OPT_UNDL_PX")," ")</f>
        <v/>
      </c>
      <c r="Q862" s="17">
        <f>_xlfn.IF(ISNUMBER(N862),+G862*BDP($C862, "PX_POS_MULT_FACTOR")*P862/K862," ")</f>
        <v/>
      </c>
      <c r="R862" s="18">
        <f>_xlfn.IF(OR($A862="TUA",$A862="TYA"),"",IF(ISNUMBER(BDP($C862,"DUR_ADJ_OAS_MID")),BDP($C862,"DUR_ADJ_OAS_MID"),IF(ISNUMBER(BDP($E862&amp;" ISIN","DUR_ADJ_OAS_MID")),BDP($E862&amp;" ISIN","DUR_ADJ_OAS_MID")," ")))</f>
        <v/>
      </c>
      <c r="S862" s="17">
        <f>_xlfn.IF(ISNUMBER(N862),Q862*N862,IF(ISNUMBER(R862),J862*R862," "))</f>
        <v/>
      </c>
      <c r="T862" t="inlineStr">
        <is>
          <t>589400100</t>
        </is>
      </c>
      <c r="U862" t="inlineStr">
        <is>
          <t>Equity</t>
        </is>
      </c>
      <c r="AG862" s="16" t="n">
        <v>33.60738466</v>
      </c>
    </row>
    <row r="863">
      <c r="A863" t="inlineStr">
        <is>
          <t>LITL</t>
        </is>
      </c>
      <c r="B863" t="inlineStr">
        <is>
          <t>PEDIATRIX MEDICAL GROUP IN USD 0.01</t>
        </is>
      </c>
      <c r="C863" t="inlineStr">
        <is>
          <t>MD</t>
        </is>
      </c>
      <c r="D863" t="inlineStr">
        <is>
          <t>2677640</t>
        </is>
      </c>
      <c r="E863" t="inlineStr">
        <is>
          <t>US58502B1061</t>
        </is>
      </c>
      <c r="F863" t="inlineStr">
        <is>
          <t>58502B106</t>
        </is>
      </c>
      <c r="G863" s="11" t="n">
        <v>1486</v>
      </c>
      <c r="H863" s="11" t="n">
        <v>26.77</v>
      </c>
      <c r="I863" s="12" t="n">
        <v>39780.22</v>
      </c>
      <c r="J863" s="13" t="n">
        <v>0.00591835</v>
      </c>
      <c r="K863" s="14" t="n">
        <v>6721479.10922751</v>
      </c>
      <c r="L863" s="15" t="n">
        <v>200001</v>
      </c>
      <c r="M863" s="16" t="n">
        <v>33.60722751</v>
      </c>
      <c r="N863" s="17">
        <f>_xlfn.IF(ISNUMBER(BDP($C863, "DELTA_MID")),BDP($C863, "DELTA_MID")," ")</f>
        <v/>
      </c>
      <c r="O863" s="17">
        <f>_xlfn.IF(ISNUMBER(N863),BDP($C863, "OPT_UNDL_TICKER"),"")</f>
        <v/>
      </c>
      <c r="P863" s="18">
        <f>_xlfn.IF(ISNUMBER(N863),BDP($C863, "OPT_UNDL_PX")," ")</f>
        <v/>
      </c>
      <c r="Q863" s="17">
        <f>_xlfn.IF(ISNUMBER(N863),+G863*BDP($C863, "PX_POS_MULT_FACTOR")*P863/K863," ")</f>
        <v/>
      </c>
      <c r="R863" s="18">
        <f>_xlfn.IF(OR($A863="TUA",$A863="TYA"),"",IF(ISNUMBER(BDP($C863,"DUR_ADJ_OAS_MID")),BDP($C863,"DUR_ADJ_OAS_MID"),IF(ISNUMBER(BDP($E863&amp;" ISIN","DUR_ADJ_OAS_MID")),BDP($E863&amp;" ISIN","DUR_ADJ_OAS_MID")," ")))</f>
        <v/>
      </c>
      <c r="S863" s="17">
        <f>_xlfn.IF(ISNUMBER(N863),Q863*N863,IF(ISNUMBER(R863),J863*R863," "))</f>
        <v/>
      </c>
      <c r="T863" t="inlineStr">
        <is>
          <t>58502B106</t>
        </is>
      </c>
      <c r="U863" t="inlineStr">
        <is>
          <t>Equity</t>
        </is>
      </c>
      <c r="AG863" s="16" t="n">
        <v>33.60738466</v>
      </c>
    </row>
    <row r="864">
      <c r="A864" t="inlineStr">
        <is>
          <t>LITL</t>
        </is>
      </c>
      <c r="B864" t="inlineStr">
        <is>
          <t>MAGNITE INC USD 0.00001</t>
        </is>
      </c>
      <c r="C864" t="inlineStr">
        <is>
          <t>MGNI</t>
        </is>
      </c>
      <c r="D864" t="inlineStr">
        <is>
          <t>BLPNRR6</t>
        </is>
      </c>
      <c r="E864" t="inlineStr">
        <is>
          <t>US55955D1000</t>
        </is>
      </c>
      <c r="F864" t="inlineStr">
        <is>
          <t>55955D100</t>
        </is>
      </c>
      <c r="G864" s="11" t="n">
        <v>1668</v>
      </c>
      <c r="H864" s="11" t="n">
        <v>23.77</v>
      </c>
      <c r="I864" s="12" t="n">
        <v>39648.36</v>
      </c>
      <c r="J864" s="13" t="n">
        <v>0.00589873</v>
      </c>
      <c r="K864" s="14" t="n">
        <v>6721479.10922751</v>
      </c>
      <c r="L864" s="15" t="n">
        <v>200001</v>
      </c>
      <c r="M864" s="16" t="n">
        <v>33.60722751</v>
      </c>
      <c r="N864" s="17">
        <f>_xlfn.IF(ISNUMBER(BDP($C864, "DELTA_MID")),BDP($C864, "DELTA_MID")," ")</f>
        <v/>
      </c>
      <c r="O864" s="17">
        <f>_xlfn.IF(ISNUMBER(N864),BDP($C864, "OPT_UNDL_TICKER"),"")</f>
        <v/>
      </c>
      <c r="P864" s="18">
        <f>_xlfn.IF(ISNUMBER(N864),BDP($C864, "OPT_UNDL_PX")," ")</f>
        <v/>
      </c>
      <c r="Q864" s="17">
        <f>_xlfn.IF(ISNUMBER(N864),+G864*BDP($C864, "PX_POS_MULT_FACTOR")*P864/K864," ")</f>
        <v/>
      </c>
      <c r="R864" s="18">
        <f>_xlfn.IF(OR($A864="TUA",$A864="TYA"),"",IF(ISNUMBER(BDP($C864,"DUR_ADJ_OAS_MID")),BDP($C864,"DUR_ADJ_OAS_MID"),IF(ISNUMBER(BDP($E864&amp;" ISIN","DUR_ADJ_OAS_MID")),BDP($E864&amp;" ISIN","DUR_ADJ_OAS_MID")," ")))</f>
        <v/>
      </c>
      <c r="S864" s="17">
        <f>_xlfn.IF(ISNUMBER(N864),Q864*N864,IF(ISNUMBER(R864),J864*R864," "))</f>
        <v/>
      </c>
      <c r="T864" t="inlineStr">
        <is>
          <t>55955D100</t>
        </is>
      </c>
      <c r="U864" t="inlineStr">
        <is>
          <t>Equity</t>
        </is>
      </c>
      <c r="AG864" s="16" t="n">
        <v>33.60738466</v>
      </c>
    </row>
    <row r="865">
      <c r="A865" t="inlineStr">
        <is>
          <t>LITL</t>
        </is>
      </c>
      <c r="B865" t="inlineStr">
        <is>
          <t>MCGRATH RENTCORP NPV</t>
        </is>
      </c>
      <c r="C865" t="inlineStr">
        <is>
          <t>MGRC</t>
        </is>
      </c>
      <c r="D865" t="inlineStr">
        <is>
          <t>2551551</t>
        </is>
      </c>
      <c r="E865" t="inlineStr">
        <is>
          <t>US5805891091</t>
        </is>
      </c>
      <c r="F865" t="inlineStr">
        <is>
          <t>580589109</t>
        </is>
      </c>
      <c r="G865" s="11" t="n">
        <v>352</v>
      </c>
      <c r="H865" s="11" t="n">
        <v>110.4</v>
      </c>
      <c r="I865" s="12" t="n">
        <v>38860.8</v>
      </c>
      <c r="J865" s="13" t="n">
        <v>0.00578156</v>
      </c>
      <c r="K865" s="14" t="n">
        <v>6721479.10922751</v>
      </c>
      <c r="L865" s="15" t="n">
        <v>200001</v>
      </c>
      <c r="M865" s="16" t="n">
        <v>33.60722751</v>
      </c>
      <c r="N865" s="17">
        <f>_xlfn.IF(ISNUMBER(BDP($C865, "DELTA_MID")),BDP($C865, "DELTA_MID")," ")</f>
        <v/>
      </c>
      <c r="O865" s="17">
        <f>_xlfn.IF(ISNUMBER(N865),BDP($C865, "OPT_UNDL_TICKER"),"")</f>
        <v/>
      </c>
      <c r="P865" s="18">
        <f>_xlfn.IF(ISNUMBER(N865),BDP($C865, "OPT_UNDL_PX")," ")</f>
        <v/>
      </c>
      <c r="Q865" s="17">
        <f>_xlfn.IF(ISNUMBER(N865),+G865*BDP($C865, "PX_POS_MULT_FACTOR")*P865/K865," ")</f>
        <v/>
      </c>
      <c r="R865" s="18">
        <f>_xlfn.IF(OR($A865="TUA",$A865="TYA"),"",IF(ISNUMBER(BDP($C865,"DUR_ADJ_OAS_MID")),BDP($C865,"DUR_ADJ_OAS_MID"),IF(ISNUMBER(BDP($E865&amp;" ISIN","DUR_ADJ_OAS_MID")),BDP($E865&amp;" ISIN","DUR_ADJ_OAS_MID")," ")))</f>
        <v/>
      </c>
      <c r="S865" s="17">
        <f>_xlfn.IF(ISNUMBER(N865),Q865*N865,IF(ISNUMBER(R865),J865*R865," "))</f>
        <v/>
      </c>
      <c r="T865" t="inlineStr">
        <is>
          <t>580589109</t>
        </is>
      </c>
      <c r="U865" t="inlineStr">
        <is>
          <t>Equity</t>
        </is>
      </c>
      <c r="AG865" s="16" t="n">
        <v>33.60738466</v>
      </c>
    </row>
    <row r="866">
      <c r="A866" t="inlineStr">
        <is>
          <t>LITL</t>
        </is>
      </c>
      <c r="B866" t="inlineStr">
        <is>
          <t>MERIT MEDI COM NPV</t>
        </is>
      </c>
      <c r="C866" t="inlineStr">
        <is>
          <t>MMSI</t>
        </is>
      </c>
      <c r="D866" t="inlineStr">
        <is>
          <t>2580555</t>
        </is>
      </c>
      <c r="E866" t="inlineStr">
        <is>
          <t>US5898891040</t>
        </is>
      </c>
      <c r="F866" t="inlineStr">
        <is>
          <t>589889104</t>
        </is>
      </c>
      <c r="G866" s="11" t="n">
        <v>437</v>
      </c>
      <c r="H866" s="11" t="n">
        <v>86.36</v>
      </c>
      <c r="I866" s="12" t="n">
        <v>37739.32</v>
      </c>
      <c r="J866" s="13" t="n">
        <v>0.00561471</v>
      </c>
      <c r="K866" s="14" t="n">
        <v>6721479.10922751</v>
      </c>
      <c r="L866" s="15" t="n">
        <v>200001</v>
      </c>
      <c r="M866" s="16" t="n">
        <v>33.60722751</v>
      </c>
      <c r="N866" s="17">
        <f>_xlfn.IF(ISNUMBER(BDP($C866, "DELTA_MID")),BDP($C866, "DELTA_MID")," ")</f>
        <v/>
      </c>
      <c r="O866" s="17">
        <f>_xlfn.IF(ISNUMBER(N866),BDP($C866, "OPT_UNDL_TICKER"),"")</f>
        <v/>
      </c>
      <c r="P866" s="18">
        <f>_xlfn.IF(ISNUMBER(N866),BDP($C866, "OPT_UNDL_PX")," ")</f>
        <v/>
      </c>
      <c r="Q866" s="17">
        <f>_xlfn.IF(ISNUMBER(N866),+G866*BDP($C866, "PX_POS_MULT_FACTOR")*P866/K866," ")</f>
        <v/>
      </c>
      <c r="R866" s="18">
        <f>_xlfn.IF(OR($A866="TUA",$A866="TYA"),"",IF(ISNUMBER(BDP($C866,"DUR_ADJ_OAS_MID")),BDP($C866,"DUR_ADJ_OAS_MID"),IF(ISNUMBER(BDP($E866&amp;" ISIN","DUR_ADJ_OAS_MID")),BDP($E866&amp;" ISIN","DUR_ADJ_OAS_MID")," ")))</f>
        <v/>
      </c>
      <c r="S866" s="17">
        <f>_xlfn.IF(ISNUMBER(N866),Q866*N866,IF(ISNUMBER(R866),J866*R866," "))</f>
        <v/>
      </c>
      <c r="T866" t="inlineStr">
        <is>
          <t>589889104</t>
        </is>
      </c>
      <c r="U866" t="inlineStr">
        <is>
          <t>Equity</t>
        </is>
      </c>
      <c r="AG866" s="16" t="n">
        <v>33.60738466</v>
      </c>
    </row>
    <row r="867">
      <c r="A867" t="inlineStr">
        <is>
          <t>LITL</t>
        </is>
      </c>
      <c r="B867" t="inlineStr">
        <is>
          <t>MAREX GROUP LTD NPV</t>
        </is>
      </c>
      <c r="C867" t="inlineStr">
        <is>
          <t>MRX</t>
        </is>
      </c>
      <c r="D867" t="inlineStr">
        <is>
          <t>BSBB331</t>
        </is>
      </c>
      <c r="E867" t="inlineStr">
        <is>
          <t>BMG5T40M1045</t>
        </is>
      </c>
      <c r="F867" t="inlineStr">
        <is>
          <t>G5T40M104</t>
        </is>
      </c>
      <c r="G867" s="11" t="n">
        <v>543</v>
      </c>
      <c r="H867" s="11" t="n">
        <v>73</v>
      </c>
      <c r="I867" s="12" t="n">
        <v>39639</v>
      </c>
      <c r="J867" s="13" t="n">
        <v>0.00589734</v>
      </c>
      <c r="K867" s="14" t="n">
        <v>6721479.10922751</v>
      </c>
      <c r="L867" s="15" t="n">
        <v>200001</v>
      </c>
      <c r="M867" s="16" t="n">
        <v>33.60722751</v>
      </c>
      <c r="N867" s="17">
        <f>_xlfn.IF(ISNUMBER(BDP($C867, "DELTA_MID")),BDP($C867, "DELTA_MID")," ")</f>
        <v/>
      </c>
      <c r="O867" s="17">
        <f>_xlfn.IF(ISNUMBER(N867),BDP($C867, "OPT_UNDL_TICKER"),"")</f>
        <v/>
      </c>
      <c r="P867" s="18">
        <f>_xlfn.IF(ISNUMBER(N867),BDP($C867, "OPT_UNDL_PX")," ")</f>
        <v/>
      </c>
      <c r="Q867" s="17">
        <f>_xlfn.IF(ISNUMBER(N867),+G867*BDP($C867, "PX_POS_MULT_FACTOR")*P867/K867," ")</f>
        <v/>
      </c>
      <c r="R867" s="18">
        <f>_xlfn.IF(OR($A867="TUA",$A867="TYA"),"",IF(ISNUMBER(BDP($C867,"DUR_ADJ_OAS_MID")),BDP($C867,"DUR_ADJ_OAS_MID"),IF(ISNUMBER(BDP($E867&amp;" ISIN","DUR_ADJ_OAS_MID")),BDP($E867&amp;" ISIN","DUR_ADJ_OAS_MID")," ")))</f>
        <v/>
      </c>
      <c r="S867" s="17">
        <f>_xlfn.IF(ISNUMBER(N867),Q867*N867,IF(ISNUMBER(R867),J867*R867," "))</f>
        <v/>
      </c>
      <c r="T867" t="inlineStr">
        <is>
          <t>G5T40M104</t>
        </is>
      </c>
      <c r="U867" t="inlineStr">
        <is>
          <t>Equity</t>
        </is>
      </c>
      <c r="AG867" s="16" t="n">
        <v>33.60738466</v>
      </c>
    </row>
    <row r="868">
      <c r="A868" t="inlineStr">
        <is>
          <t>LITL</t>
        </is>
      </c>
      <c r="B868" t="inlineStr">
        <is>
          <t>MADISON SQUARE GARDEN ENTM USD 0.01</t>
        </is>
      </c>
      <c r="C868" t="inlineStr">
        <is>
          <t>MSGE</t>
        </is>
      </c>
      <c r="D868" t="inlineStr">
        <is>
          <t>BN71J76</t>
        </is>
      </c>
      <c r="E868" t="inlineStr">
        <is>
          <t>US5582561032</t>
        </is>
      </c>
      <c r="F868" t="inlineStr">
        <is>
          <t>558256103</t>
        </is>
      </c>
      <c r="G868" s="11" t="n">
        <v>505</v>
      </c>
      <c r="H868" s="11" t="n">
        <v>79.19</v>
      </c>
      <c r="I868" s="12" t="n">
        <v>39990.95</v>
      </c>
      <c r="J868" s="13" t="n">
        <v>0.0059497</v>
      </c>
      <c r="K868" s="14" t="n">
        <v>6721479.10922751</v>
      </c>
      <c r="L868" s="15" t="n">
        <v>200001</v>
      </c>
      <c r="M868" s="16" t="n">
        <v>33.60722751</v>
      </c>
      <c r="N868" s="17">
        <f>_xlfn.IF(ISNUMBER(BDP($C868, "DELTA_MID")),BDP($C868, "DELTA_MID")," ")</f>
        <v/>
      </c>
      <c r="O868" s="17">
        <f>_xlfn.IF(ISNUMBER(N868),BDP($C868, "OPT_UNDL_TICKER"),"")</f>
        <v/>
      </c>
      <c r="P868" s="18">
        <f>_xlfn.IF(ISNUMBER(N868),BDP($C868, "OPT_UNDL_PX")," ")</f>
        <v/>
      </c>
      <c r="Q868" s="17">
        <f>_xlfn.IF(ISNUMBER(N868),+G868*BDP($C868, "PX_POS_MULT_FACTOR")*P868/K868," ")</f>
        <v/>
      </c>
      <c r="R868" s="18">
        <f>_xlfn.IF(OR($A868="TUA",$A868="TYA"),"",IF(ISNUMBER(BDP($C868,"DUR_ADJ_OAS_MID")),BDP($C868,"DUR_ADJ_OAS_MID"),IF(ISNUMBER(BDP($E868&amp;" ISIN","DUR_ADJ_OAS_MID")),BDP($E868&amp;" ISIN","DUR_ADJ_OAS_MID")," ")))</f>
        <v/>
      </c>
      <c r="S868" s="17">
        <f>_xlfn.IF(ISNUMBER(N868),Q868*N868,IF(ISNUMBER(R868),J868*R868," "))</f>
        <v/>
      </c>
      <c r="T868" t="inlineStr">
        <is>
          <t>558256103</t>
        </is>
      </c>
      <c r="U868" t="inlineStr">
        <is>
          <t>Equity</t>
        </is>
      </c>
      <c r="AG868" s="16" t="n">
        <v>33.60738466</v>
      </c>
    </row>
    <row r="869">
      <c r="A869" t="inlineStr">
        <is>
          <t>LITL</t>
        </is>
      </c>
      <c r="B869" t="inlineStr">
        <is>
          <t>MYERS INDS INC NPV</t>
        </is>
      </c>
      <c r="C869" t="inlineStr">
        <is>
          <t>MYE</t>
        </is>
      </c>
      <c r="D869" t="inlineStr">
        <is>
          <t>2613086</t>
        </is>
      </c>
      <c r="E869" t="inlineStr">
        <is>
          <t>US6284641098</t>
        </is>
      </c>
      <c r="F869" t="inlineStr">
        <is>
          <t>628464109</t>
        </is>
      </c>
      <c r="G869" s="11" t="n">
        <v>1205</v>
      </c>
      <c r="H869" s="11" t="n">
        <v>30.01</v>
      </c>
      <c r="I869" s="12" t="n">
        <v>36162.05</v>
      </c>
      <c r="J869" s="13" t="n">
        <v>0.00538005</v>
      </c>
      <c r="K869" s="14" t="n">
        <v>6721479.10922751</v>
      </c>
      <c r="L869" s="15" t="n">
        <v>200001</v>
      </c>
      <c r="M869" s="16" t="n">
        <v>33.60722751</v>
      </c>
      <c r="N869" s="17">
        <f>_xlfn.IF(ISNUMBER(BDP($C869, "DELTA_MID")),BDP($C869, "DELTA_MID")," ")</f>
        <v/>
      </c>
      <c r="O869" s="17">
        <f>_xlfn.IF(ISNUMBER(N869),BDP($C869, "OPT_UNDL_TICKER"),"")</f>
        <v/>
      </c>
      <c r="P869" s="18">
        <f>_xlfn.IF(ISNUMBER(N869),BDP($C869, "OPT_UNDL_PX")," ")</f>
        <v/>
      </c>
      <c r="Q869" s="17">
        <f>_xlfn.IF(ISNUMBER(N869),+G869*BDP($C869, "PX_POS_MULT_FACTOR")*P869/K869," ")</f>
        <v/>
      </c>
      <c r="R869" s="18">
        <f>_xlfn.IF(OR($A869="TUA",$A869="TYA"),"",IF(ISNUMBER(BDP($C869,"DUR_ADJ_OAS_MID")),BDP($C869,"DUR_ADJ_OAS_MID"),IF(ISNUMBER(BDP($E869&amp;" ISIN","DUR_ADJ_OAS_MID")),BDP($E869&amp;" ISIN","DUR_ADJ_OAS_MID")," ")))</f>
        <v/>
      </c>
      <c r="S869" s="17">
        <f>_xlfn.IF(ISNUMBER(N869),Q869*N869,IF(ISNUMBER(R869),J869*R869," "))</f>
        <v/>
      </c>
      <c r="T869" t="inlineStr">
        <is>
          <t>628464109</t>
        </is>
      </c>
      <c r="U869" t="inlineStr">
        <is>
          <t>Equity</t>
        </is>
      </c>
      <c r="AG869" s="16" t="n">
        <v>33.60738466</v>
      </c>
    </row>
    <row r="870">
      <c r="A870" t="inlineStr">
        <is>
          <t>LITL</t>
        </is>
      </c>
      <c r="B870" t="inlineStr">
        <is>
          <t>NATURAL GROCERS BY VITAMI USD 0.001</t>
        </is>
      </c>
      <c r="C870" t="inlineStr">
        <is>
          <t>NGVC</t>
        </is>
      </c>
      <c r="D870" t="inlineStr">
        <is>
          <t>B82C9Z7</t>
        </is>
      </c>
      <c r="E870" t="inlineStr">
        <is>
          <t>US63888U1088</t>
        </is>
      </c>
      <c r="F870" t="inlineStr">
        <is>
          <t>63888U108</t>
        </is>
      </c>
      <c r="G870" s="11" t="n">
        <v>1439</v>
      </c>
      <c r="H870" s="11" t="n">
        <v>28.56</v>
      </c>
      <c r="I870" s="12" t="n">
        <v>41097.84</v>
      </c>
      <c r="J870" s="13" t="n">
        <v>0.00611438</v>
      </c>
      <c r="K870" s="14" t="n">
        <v>6721479.10922751</v>
      </c>
      <c r="L870" s="15" t="n">
        <v>200001</v>
      </c>
      <c r="M870" s="16" t="n">
        <v>33.60722751</v>
      </c>
      <c r="N870" s="17">
        <f>_xlfn.IF(ISNUMBER(BDP($C870, "DELTA_MID")),BDP($C870, "DELTA_MID")," ")</f>
        <v/>
      </c>
      <c r="O870" s="17">
        <f>_xlfn.IF(ISNUMBER(N870),BDP($C870, "OPT_UNDL_TICKER"),"")</f>
        <v/>
      </c>
      <c r="P870" s="18">
        <f>_xlfn.IF(ISNUMBER(N870),BDP($C870, "OPT_UNDL_PX")," ")</f>
        <v/>
      </c>
      <c r="Q870" s="17">
        <f>_xlfn.IF(ISNUMBER(N870),+G870*BDP($C870, "PX_POS_MULT_FACTOR")*P870/K870," ")</f>
        <v/>
      </c>
      <c r="R870" s="18">
        <f>_xlfn.IF(OR($A870="TUA",$A870="TYA"),"",IF(ISNUMBER(BDP($C870,"DUR_ADJ_OAS_MID")),BDP($C870,"DUR_ADJ_OAS_MID"),IF(ISNUMBER(BDP($E870&amp;" ISIN","DUR_ADJ_OAS_MID")),BDP($E870&amp;" ISIN","DUR_ADJ_OAS_MID")," ")))</f>
        <v/>
      </c>
      <c r="S870" s="17">
        <f>_xlfn.IF(ISNUMBER(N870),Q870*N870,IF(ISNUMBER(R870),J870*R870," "))</f>
        <v/>
      </c>
      <c r="T870" t="inlineStr">
        <is>
          <t>63888U108</t>
        </is>
      </c>
      <c r="U870" t="inlineStr">
        <is>
          <t>Equity</t>
        </is>
      </c>
      <c r="AG870" s="16" t="n">
        <v>33.60738466</v>
      </c>
    </row>
    <row r="871">
      <c r="A871" t="inlineStr">
        <is>
          <t>LITL</t>
        </is>
      </c>
      <c r="B871" t="inlineStr">
        <is>
          <t>NATIONAL HEALTHCARE CORP USD 0.01</t>
        </is>
      </c>
      <c r="C871" t="inlineStr">
        <is>
          <t>NHC</t>
        </is>
      </c>
      <c r="D871" t="inlineStr">
        <is>
          <t>2139731</t>
        </is>
      </c>
      <c r="E871" t="inlineStr">
        <is>
          <t>US6359061008</t>
        </is>
      </c>
      <c r="F871" t="inlineStr">
        <is>
          <t>635906100</t>
        </is>
      </c>
      <c r="G871" s="11" t="n">
        <v>178</v>
      </c>
      <c r="H871" s="11" t="n">
        <v>224.47</v>
      </c>
      <c r="I871" s="12" t="n">
        <v>39955.66</v>
      </c>
      <c r="J871" s="13" t="n">
        <v>0.00594445</v>
      </c>
      <c r="K871" s="14" t="n">
        <v>6721479.10922751</v>
      </c>
      <c r="L871" s="15" t="n">
        <v>200001</v>
      </c>
      <c r="M871" s="16" t="n">
        <v>33.60722751</v>
      </c>
      <c r="N871" s="17">
        <f>_xlfn.IF(ISNUMBER(BDP($C871, "DELTA_MID")),BDP($C871, "DELTA_MID")," ")</f>
        <v/>
      </c>
      <c r="O871" s="17">
        <f>_xlfn.IF(ISNUMBER(N871),BDP($C871, "OPT_UNDL_TICKER"),"")</f>
        <v/>
      </c>
      <c r="P871" s="18">
        <f>_xlfn.IF(ISNUMBER(N871),BDP($C871, "OPT_UNDL_PX")," ")</f>
        <v/>
      </c>
      <c r="Q871" s="17">
        <f>_xlfn.IF(ISNUMBER(N871),+G871*BDP($C871, "PX_POS_MULT_FACTOR")*P871/K871," ")</f>
        <v/>
      </c>
      <c r="R871" s="18">
        <f>_xlfn.IF(OR($A871="TUA",$A871="TYA"),"",IF(ISNUMBER(BDP($C871,"DUR_ADJ_OAS_MID")),BDP($C871,"DUR_ADJ_OAS_MID"),IF(ISNUMBER(BDP($E871&amp;" ISIN","DUR_ADJ_OAS_MID")),BDP($E871&amp;" ISIN","DUR_ADJ_OAS_MID")," ")))</f>
        <v/>
      </c>
      <c r="S871" s="17">
        <f>_xlfn.IF(ISNUMBER(N871),Q871*N871,IF(ISNUMBER(R871),J871*R871," "))</f>
        <v/>
      </c>
      <c r="T871" t="inlineStr">
        <is>
          <t>635906100</t>
        </is>
      </c>
      <c r="U871" t="inlineStr">
        <is>
          <t>Equity</t>
        </is>
      </c>
      <c r="AG871" s="16" t="n">
        <v>33.60738466</v>
      </c>
    </row>
    <row r="872">
      <c r="A872" t="inlineStr">
        <is>
          <t>LITL</t>
        </is>
      </c>
      <c r="B872" t="inlineStr">
        <is>
          <t>NMI HLDGS INC USD 0.01</t>
        </is>
      </c>
      <c r="C872" t="inlineStr">
        <is>
          <t>NMIH</t>
        </is>
      </c>
      <c r="D872" t="inlineStr">
        <is>
          <t>BGDW5G5</t>
        </is>
      </c>
      <c r="E872" t="inlineStr">
        <is>
          <t>US6292093050</t>
        </is>
      </c>
      <c r="F872" t="inlineStr">
        <is>
          <t>629209305</t>
        </is>
      </c>
      <c r="G872" s="11" t="n">
        <v>882</v>
      </c>
      <c r="H872" s="11" t="n">
        <v>43.89</v>
      </c>
      <c r="I872" s="12" t="n">
        <v>38710.98</v>
      </c>
      <c r="J872" s="13" t="n">
        <v>0.00575927</v>
      </c>
      <c r="K872" s="14" t="n">
        <v>6721479.10922751</v>
      </c>
      <c r="L872" s="15" t="n">
        <v>200001</v>
      </c>
      <c r="M872" s="16" t="n">
        <v>33.60722751</v>
      </c>
      <c r="N872" s="17">
        <f>_xlfn.IF(ISNUMBER(BDP($C872, "DELTA_MID")),BDP($C872, "DELTA_MID")," ")</f>
        <v/>
      </c>
      <c r="O872" s="17">
        <f>_xlfn.IF(ISNUMBER(N872),BDP($C872, "OPT_UNDL_TICKER"),"")</f>
        <v/>
      </c>
      <c r="P872" s="18">
        <f>_xlfn.IF(ISNUMBER(N872),BDP($C872, "OPT_UNDL_PX")," ")</f>
        <v/>
      </c>
      <c r="Q872" s="17">
        <f>_xlfn.IF(ISNUMBER(N872),+G872*BDP($C872, "PX_POS_MULT_FACTOR")*P872/K872," ")</f>
        <v/>
      </c>
      <c r="R872" s="18">
        <f>_xlfn.IF(OR($A872="TUA",$A872="TYA"),"",IF(ISNUMBER(BDP($C872,"DUR_ADJ_OAS_MID")),BDP($C872,"DUR_ADJ_OAS_MID"),IF(ISNUMBER(BDP($E872&amp;" ISIN","DUR_ADJ_OAS_MID")),BDP($E872&amp;" ISIN","DUR_ADJ_OAS_MID")," ")))</f>
        <v/>
      </c>
      <c r="S872" s="17">
        <f>_xlfn.IF(ISNUMBER(N872),Q872*N872,IF(ISNUMBER(R872),J872*R872," "))</f>
        <v/>
      </c>
      <c r="T872" t="inlineStr">
        <is>
          <t>629209305</t>
        </is>
      </c>
      <c r="U872" t="inlineStr">
        <is>
          <t>Equity</t>
        </is>
      </c>
      <c r="AG872" s="16" t="n">
        <v>33.60738466</v>
      </c>
    </row>
    <row r="873">
      <c r="A873" t="inlineStr">
        <is>
          <t>LITL</t>
        </is>
      </c>
      <c r="B873" t="inlineStr">
        <is>
          <t>NORTHRIM BANCORP INC USD 1.0</t>
        </is>
      </c>
      <c r="C873" t="inlineStr">
        <is>
          <t>NRIM</t>
        </is>
      </c>
      <c r="D873" t="inlineStr">
        <is>
          <t>2640277</t>
        </is>
      </c>
      <c r="E873" t="inlineStr">
        <is>
          <t>US6667621097</t>
        </is>
      </c>
      <c r="F873" t="inlineStr">
        <is>
          <t>666762109</t>
        </is>
      </c>
      <c r="G873" s="11" t="n">
        <v>1541</v>
      </c>
      <c r="H873" s="11" t="n">
        <v>26.16</v>
      </c>
      <c r="I873" s="12" t="n">
        <v>40312.56</v>
      </c>
      <c r="J873" s="13" t="n">
        <v>0.00599754</v>
      </c>
      <c r="K873" s="14" t="n">
        <v>6721479.10922751</v>
      </c>
      <c r="L873" s="15" t="n">
        <v>200001</v>
      </c>
      <c r="M873" s="16" t="n">
        <v>33.60722751</v>
      </c>
      <c r="N873" s="17">
        <f>_xlfn.IF(ISNUMBER(BDP($C873, "DELTA_MID")),BDP($C873, "DELTA_MID")," ")</f>
        <v/>
      </c>
      <c r="O873" s="17">
        <f>_xlfn.IF(ISNUMBER(N873),BDP($C873, "OPT_UNDL_TICKER"),"")</f>
        <v/>
      </c>
      <c r="P873" s="18">
        <f>_xlfn.IF(ISNUMBER(N873),BDP($C873, "OPT_UNDL_PX")," ")</f>
        <v/>
      </c>
      <c r="Q873" s="17">
        <f>_xlfn.IF(ISNUMBER(N873),+G873*BDP($C873, "PX_POS_MULT_FACTOR")*P873/K873," ")</f>
        <v/>
      </c>
      <c r="R873" s="18">
        <f>_xlfn.IF(OR($A873="TUA",$A873="TYA"),"",IF(ISNUMBER(BDP($C873,"DUR_ADJ_OAS_MID")),BDP($C873,"DUR_ADJ_OAS_MID"),IF(ISNUMBER(BDP($E873&amp;" ISIN","DUR_ADJ_OAS_MID")),BDP($E873&amp;" ISIN","DUR_ADJ_OAS_MID")," ")))</f>
        <v/>
      </c>
      <c r="S873" s="17">
        <f>_xlfn.IF(ISNUMBER(N873),Q873*N873,IF(ISNUMBER(R873),J873*R873," "))</f>
        <v/>
      </c>
      <c r="T873" t="inlineStr">
        <is>
          <t>666762109</t>
        </is>
      </c>
      <c r="U873" t="inlineStr">
        <is>
          <t>Equity</t>
        </is>
      </c>
      <c r="AG873" s="16" t="n">
        <v>33.60738466</v>
      </c>
    </row>
    <row r="874">
      <c r="A874" t="inlineStr">
        <is>
          <t>LITL</t>
        </is>
      </c>
      <c r="B874" t="inlineStr">
        <is>
          <t>INSIGHT ENTERPRISES INC USD 0.01</t>
        </is>
      </c>
      <c r="C874" t="inlineStr">
        <is>
          <t>NSIT</t>
        </is>
      </c>
      <c r="D874" t="inlineStr">
        <is>
          <t>2475060</t>
        </is>
      </c>
      <c r="E874" t="inlineStr">
        <is>
          <t>US45765U1034</t>
        </is>
      </c>
      <c r="F874" t="inlineStr">
        <is>
          <t>45765U103</t>
        </is>
      </c>
      <c r="G874" s="11" t="n">
        <v>254</v>
      </c>
      <c r="H874" s="11" t="n">
        <v>165.37</v>
      </c>
      <c r="I874" s="12" t="n">
        <v>42003.98</v>
      </c>
      <c r="J874" s="13" t="n">
        <v>0.00624919</v>
      </c>
      <c r="K874" s="14" t="n">
        <v>6721479.10922751</v>
      </c>
      <c r="L874" s="15" t="n">
        <v>200001</v>
      </c>
      <c r="M874" s="16" t="n">
        <v>33.60722751</v>
      </c>
      <c r="N874" s="17">
        <f>_xlfn.IF(ISNUMBER(BDP($C874, "DELTA_MID")),BDP($C874, "DELTA_MID")," ")</f>
        <v/>
      </c>
      <c r="O874" s="17">
        <f>_xlfn.IF(ISNUMBER(N874),BDP($C874, "OPT_UNDL_TICKER"),"")</f>
        <v/>
      </c>
      <c r="P874" s="18">
        <f>_xlfn.IF(ISNUMBER(N874),BDP($C874, "OPT_UNDL_PX")," ")</f>
        <v/>
      </c>
      <c r="Q874" s="17">
        <f>_xlfn.IF(ISNUMBER(N874),+G874*BDP($C874, "PX_POS_MULT_FACTOR")*P874/K874," ")</f>
        <v/>
      </c>
      <c r="R874" s="18">
        <f>_xlfn.IF(OR($A874="TUA",$A874="TYA"),"",IF(ISNUMBER(BDP($C874,"DUR_ADJ_OAS_MID")),BDP($C874,"DUR_ADJ_OAS_MID"),IF(ISNUMBER(BDP($E874&amp;" ISIN","DUR_ADJ_OAS_MID")),BDP($E874&amp;" ISIN","DUR_ADJ_OAS_MID")," ")))</f>
        <v/>
      </c>
      <c r="S874" s="17">
        <f>_xlfn.IF(ISNUMBER(N874),Q874*N874,IF(ISNUMBER(R874),J874*R874," "))</f>
        <v/>
      </c>
      <c r="T874" t="inlineStr">
        <is>
          <t>45765U103</t>
        </is>
      </c>
      <c r="U874" t="inlineStr">
        <is>
          <t>Equity</t>
        </is>
      </c>
      <c r="AG874" s="16" t="n">
        <v>33.60738466</v>
      </c>
    </row>
    <row r="875">
      <c r="A875" t="inlineStr">
        <is>
          <t>LITL</t>
        </is>
      </c>
      <c r="B875" t="inlineStr">
        <is>
          <t>NAPCO SEC TECHNOLOGIES INC USD 0.01</t>
        </is>
      </c>
      <c r="C875" t="inlineStr">
        <is>
          <t>NSSC</t>
        </is>
      </c>
      <c r="D875" t="inlineStr">
        <is>
          <t>2622253</t>
        </is>
      </c>
      <c r="E875" t="inlineStr">
        <is>
          <t>US6304021057</t>
        </is>
      </c>
      <c r="F875" t="inlineStr">
        <is>
          <t>630402105</t>
        </is>
      </c>
      <c r="G875" s="11" t="n">
        <v>1118</v>
      </c>
      <c r="H875" s="11" t="n">
        <v>36.26</v>
      </c>
      <c r="I875" s="12" t="n">
        <v>40538.68</v>
      </c>
      <c r="J875" s="13" t="n">
        <v>0.00603119</v>
      </c>
      <c r="K875" s="14" t="n">
        <v>6721479.10922751</v>
      </c>
      <c r="L875" s="15" t="n">
        <v>200001</v>
      </c>
      <c r="M875" s="16" t="n">
        <v>33.60722751</v>
      </c>
      <c r="N875" s="17">
        <f>_xlfn.IF(ISNUMBER(BDP($C875, "DELTA_MID")),BDP($C875, "DELTA_MID")," ")</f>
        <v/>
      </c>
      <c r="O875" s="17">
        <f>_xlfn.IF(ISNUMBER(N875),BDP($C875, "OPT_UNDL_TICKER"),"")</f>
        <v/>
      </c>
      <c r="P875" s="18">
        <f>_xlfn.IF(ISNUMBER(N875),BDP($C875, "OPT_UNDL_PX")," ")</f>
        <v/>
      </c>
      <c r="Q875" s="17">
        <f>_xlfn.IF(ISNUMBER(N875),+G875*BDP($C875, "PX_POS_MULT_FACTOR")*P875/K875," ")</f>
        <v/>
      </c>
      <c r="R875" s="18">
        <f>_xlfn.IF(OR($A875="TUA",$A875="TYA"),"",IF(ISNUMBER(BDP($C875,"DUR_ADJ_OAS_MID")),BDP($C875,"DUR_ADJ_OAS_MID"),IF(ISNUMBER(BDP($E875&amp;" ISIN","DUR_ADJ_OAS_MID")),BDP($E875&amp;" ISIN","DUR_ADJ_OAS_MID")," ")))</f>
        <v/>
      </c>
      <c r="S875" s="17">
        <f>_xlfn.IF(ISNUMBER(N875),Q875*N875,IF(ISNUMBER(R875),J875*R875," "))</f>
        <v/>
      </c>
      <c r="T875" t="inlineStr">
        <is>
          <t>630402105</t>
        </is>
      </c>
      <c r="U875" t="inlineStr">
        <is>
          <t>Equity</t>
        </is>
      </c>
      <c r="AG875" s="16" t="n">
        <v>33.60738466</v>
      </c>
    </row>
    <row r="876">
      <c r="A876" t="inlineStr">
        <is>
          <t>LITL</t>
        </is>
      </c>
      <c r="B876" t="inlineStr">
        <is>
          <t>NUTEX HEALTH INC NPV</t>
        </is>
      </c>
      <c r="C876" t="inlineStr">
        <is>
          <t>NUTX</t>
        </is>
      </c>
      <c r="D876" t="inlineStr">
        <is>
          <t>BSMNX92</t>
        </is>
      </c>
      <c r="E876" t="inlineStr">
        <is>
          <t>US67079U3068</t>
        </is>
      </c>
      <c r="F876" t="inlineStr">
        <is>
          <t>67079U306</t>
        </is>
      </c>
      <c r="G876" s="11" t="n">
        <v>209</v>
      </c>
      <c r="H876" s="11" t="n">
        <v>200.24</v>
      </c>
      <c r="I876" s="12" t="n">
        <v>41850.16</v>
      </c>
      <c r="J876" s="13" t="n">
        <v>0.0062263</v>
      </c>
      <c r="K876" s="14" t="n">
        <v>6721479.10922751</v>
      </c>
      <c r="L876" s="15" t="n">
        <v>200001</v>
      </c>
      <c r="M876" s="16" t="n">
        <v>33.60722751</v>
      </c>
      <c r="N876" s="17">
        <f>_xlfn.IF(ISNUMBER(BDP($C876, "DELTA_MID")),BDP($C876, "DELTA_MID")," ")</f>
        <v/>
      </c>
      <c r="O876" s="17">
        <f>_xlfn.IF(ISNUMBER(N876),BDP($C876, "OPT_UNDL_TICKER"),"")</f>
        <v/>
      </c>
      <c r="P876" s="18">
        <f>_xlfn.IF(ISNUMBER(N876),BDP($C876, "OPT_UNDL_PX")," ")</f>
        <v/>
      </c>
      <c r="Q876" s="17">
        <f>_xlfn.IF(ISNUMBER(N876),+G876*BDP($C876, "PX_POS_MULT_FACTOR")*P876/K876," ")</f>
        <v/>
      </c>
      <c r="R876" s="18">
        <f>_xlfn.IF(OR($A876="TUA",$A876="TYA"),"",IF(ISNUMBER(BDP($C876,"DUR_ADJ_OAS_MID")),BDP($C876,"DUR_ADJ_OAS_MID"),IF(ISNUMBER(BDP($E876&amp;" ISIN","DUR_ADJ_OAS_MID")),BDP($E876&amp;" ISIN","DUR_ADJ_OAS_MID")," ")))</f>
        <v/>
      </c>
      <c r="S876" s="17">
        <f>_xlfn.IF(ISNUMBER(N876),Q876*N876,IF(ISNUMBER(R876),J876*R876," "))</f>
        <v/>
      </c>
      <c r="T876" t="inlineStr">
        <is>
          <t>67079U306</t>
        </is>
      </c>
      <c r="U876" t="inlineStr">
        <is>
          <t>Equity</t>
        </is>
      </c>
      <c r="AG876" s="16" t="n">
        <v>33.60738466</v>
      </c>
    </row>
    <row r="877">
      <c r="A877" t="inlineStr">
        <is>
          <t>LITL</t>
        </is>
      </c>
      <c r="B877" t="inlineStr">
        <is>
          <t>NVE CORP USD 0.01</t>
        </is>
      </c>
      <c r="C877" t="inlineStr">
        <is>
          <t>NVEC</t>
        </is>
      </c>
      <c r="D877" t="inlineStr">
        <is>
          <t>2072126</t>
        </is>
      </c>
      <c r="E877" t="inlineStr">
        <is>
          <t>US6294452064</t>
        </is>
      </c>
      <c r="F877" t="inlineStr">
        <is>
          <t>629445206</t>
        </is>
      </c>
      <c r="G877" s="11" t="n">
        <v>392</v>
      </c>
      <c r="H877" s="11" t="n">
        <v>100.51</v>
      </c>
      <c r="I877" s="12" t="n">
        <v>39399.92</v>
      </c>
      <c r="J877" s="13" t="n">
        <v>0.00586177</v>
      </c>
      <c r="K877" s="14" t="n">
        <v>6721479.10922751</v>
      </c>
      <c r="L877" s="15" t="n">
        <v>200001</v>
      </c>
      <c r="M877" s="16" t="n">
        <v>33.60722751</v>
      </c>
      <c r="N877" s="17">
        <f>_xlfn.IF(ISNUMBER(BDP($C877, "DELTA_MID")),BDP($C877, "DELTA_MID")," ")</f>
        <v/>
      </c>
      <c r="O877" s="17">
        <f>_xlfn.IF(ISNUMBER(N877),BDP($C877, "OPT_UNDL_TICKER"),"")</f>
        <v/>
      </c>
      <c r="P877" s="18">
        <f>_xlfn.IF(ISNUMBER(N877),BDP($C877, "OPT_UNDL_PX")," ")</f>
        <v/>
      </c>
      <c r="Q877" s="17">
        <f>_xlfn.IF(ISNUMBER(N877),+G877*BDP($C877, "PX_POS_MULT_FACTOR")*P877/K877," ")</f>
        <v/>
      </c>
      <c r="R877" s="18">
        <f>_xlfn.IF(OR($A877="TUA",$A877="TYA"),"",IF(ISNUMBER(BDP($C877,"DUR_ADJ_OAS_MID")),BDP($C877,"DUR_ADJ_OAS_MID"),IF(ISNUMBER(BDP($E877&amp;" ISIN","DUR_ADJ_OAS_MID")),BDP($E877&amp;" ISIN","DUR_ADJ_OAS_MID")," ")))</f>
        <v/>
      </c>
      <c r="S877" s="17">
        <f>_xlfn.IF(ISNUMBER(N877),Q877*N877,IF(ISNUMBER(R877),J877*R877," "))</f>
        <v/>
      </c>
      <c r="T877" t="inlineStr">
        <is>
          <t>629445206</t>
        </is>
      </c>
      <c r="U877" t="inlineStr">
        <is>
          <t>Equity</t>
        </is>
      </c>
      <c r="AG877" s="16" t="n">
        <v>33.60738466</v>
      </c>
    </row>
    <row r="878">
      <c r="A878" t="inlineStr">
        <is>
          <t>LITL</t>
        </is>
      </c>
      <c r="B878" t="inlineStr">
        <is>
          <t>OIL DRI CORP AMER USD 0.1</t>
        </is>
      </c>
      <c r="C878" t="inlineStr">
        <is>
          <t>ODC</t>
        </is>
      </c>
      <c r="D878" t="inlineStr">
        <is>
          <t>2657794</t>
        </is>
      </c>
      <c r="E878" t="inlineStr">
        <is>
          <t>US6778641000</t>
        </is>
      </c>
      <c r="F878" t="inlineStr">
        <is>
          <t>677864100</t>
        </is>
      </c>
      <c r="G878" s="11" t="n">
        <v>431</v>
      </c>
      <c r="H878" s="11" t="n">
        <v>86.54000000000001</v>
      </c>
      <c r="I878" s="12" t="n">
        <v>37298.74</v>
      </c>
      <c r="J878" s="13" t="n">
        <v>0.00554916</v>
      </c>
      <c r="K878" s="14" t="n">
        <v>6721479.10922751</v>
      </c>
      <c r="L878" s="15" t="n">
        <v>200001</v>
      </c>
      <c r="M878" s="16" t="n">
        <v>33.60722751</v>
      </c>
      <c r="N878" s="17">
        <f>_xlfn.IF(ISNUMBER(BDP($C878, "DELTA_MID")),BDP($C878, "DELTA_MID")," ")</f>
        <v/>
      </c>
      <c r="O878" s="17">
        <f>_xlfn.IF(ISNUMBER(N878),BDP($C878, "OPT_UNDL_TICKER"),"")</f>
        <v/>
      </c>
      <c r="P878" s="18">
        <f>_xlfn.IF(ISNUMBER(N878),BDP($C878, "OPT_UNDL_PX")," ")</f>
        <v/>
      </c>
      <c r="Q878" s="17">
        <f>_xlfn.IF(ISNUMBER(N878),+G878*BDP($C878, "PX_POS_MULT_FACTOR")*P878/K878," ")</f>
        <v/>
      </c>
      <c r="R878" s="18">
        <f>_xlfn.IF(OR($A878="TUA",$A878="TYA"),"",IF(ISNUMBER(BDP($C878,"DUR_ADJ_OAS_MID")),BDP($C878,"DUR_ADJ_OAS_MID"),IF(ISNUMBER(BDP($E878&amp;" ISIN","DUR_ADJ_OAS_MID")),BDP($E878&amp;" ISIN","DUR_ADJ_OAS_MID")," ")))</f>
        <v/>
      </c>
      <c r="S878" s="17">
        <f>_xlfn.IF(ISNUMBER(N878),Q878*N878,IF(ISNUMBER(R878),J878*R878," "))</f>
        <v/>
      </c>
      <c r="T878" t="inlineStr">
        <is>
          <t>677864100</t>
        </is>
      </c>
      <c r="U878" t="inlineStr">
        <is>
          <t>Equity</t>
        </is>
      </c>
      <c r="AG878" s="16" t="n">
        <v>33.60738466</v>
      </c>
    </row>
    <row r="879">
      <c r="A879" t="inlineStr">
        <is>
          <t>LITL</t>
        </is>
      </c>
      <c r="B879" t="inlineStr">
        <is>
          <t>OFG BANCORP USD 1.0</t>
        </is>
      </c>
      <c r="C879" t="inlineStr">
        <is>
          <t>OFG</t>
        </is>
      </c>
      <c r="D879" t="inlineStr">
        <is>
          <t>B87LKR8</t>
        </is>
      </c>
      <c r="E879" t="inlineStr">
        <is>
          <t>PR67103X1020</t>
        </is>
      </c>
      <c r="F879" t="inlineStr">
        <is>
          <t>67103X102</t>
        </is>
      </c>
      <c r="G879" s="11" t="n">
        <v>754</v>
      </c>
      <c r="H879" s="11" t="n">
        <v>52.66</v>
      </c>
      <c r="I879" s="12" t="n">
        <v>39705.64</v>
      </c>
      <c r="J879" s="13" t="n">
        <v>0.00590725</v>
      </c>
      <c r="K879" s="14" t="n">
        <v>6721479.10922751</v>
      </c>
      <c r="L879" s="15" t="n">
        <v>200001</v>
      </c>
      <c r="M879" s="16" t="n">
        <v>33.60722751</v>
      </c>
      <c r="N879" s="17">
        <f>_xlfn.IF(ISNUMBER(BDP($C879, "DELTA_MID")),BDP($C879, "DELTA_MID")," ")</f>
        <v/>
      </c>
      <c r="O879" s="17">
        <f>_xlfn.IF(ISNUMBER(N879),BDP($C879, "OPT_UNDL_TICKER"),"")</f>
        <v/>
      </c>
      <c r="P879" s="18">
        <f>_xlfn.IF(ISNUMBER(N879),BDP($C879, "OPT_UNDL_PX")," ")</f>
        <v/>
      </c>
      <c r="Q879" s="17">
        <f>_xlfn.IF(ISNUMBER(N879),+G879*BDP($C879, "PX_POS_MULT_FACTOR")*P879/K879," ")</f>
        <v/>
      </c>
      <c r="R879" s="18">
        <f>_xlfn.IF(OR($A879="TUA",$A879="TYA"),"",IF(ISNUMBER(BDP($C879,"DUR_ADJ_OAS_MID")),BDP($C879,"DUR_ADJ_OAS_MID"),IF(ISNUMBER(BDP($E879&amp;" ISIN","DUR_ADJ_OAS_MID")),BDP($E879&amp;" ISIN","DUR_ADJ_OAS_MID")," ")))</f>
        <v/>
      </c>
      <c r="S879" s="17">
        <f>_xlfn.IF(ISNUMBER(N879),Q879*N879,IF(ISNUMBER(R879),J879*R879," "))</f>
        <v/>
      </c>
      <c r="T879" t="inlineStr">
        <is>
          <t>67103X102</t>
        </is>
      </c>
      <c r="U879" t="inlineStr">
        <is>
          <t>Equity</t>
        </is>
      </c>
      <c r="AG879" s="16" t="n">
        <v>33.60738466</v>
      </c>
    </row>
    <row r="880">
      <c r="A880" t="inlineStr">
        <is>
          <t>LITL</t>
        </is>
      </c>
      <c r="B880" t="inlineStr">
        <is>
          <t>OCEANEERING INTL INC USD 0.25</t>
        </is>
      </c>
      <c r="C880" t="inlineStr">
        <is>
          <t>OII</t>
        </is>
      </c>
      <c r="D880" t="inlineStr">
        <is>
          <t>2655583</t>
        </is>
      </c>
      <c r="E880" t="inlineStr">
        <is>
          <t>US6752321025</t>
        </is>
      </c>
      <c r="F880" t="inlineStr">
        <is>
          <t>675232102</t>
        </is>
      </c>
      <c r="G880" s="11" t="n">
        <v>781</v>
      </c>
      <c r="H880" s="11" t="n">
        <v>51.09</v>
      </c>
      <c r="I880" s="12" t="n">
        <v>39901.29</v>
      </c>
      <c r="J880" s="13" t="n">
        <v>0.00593636</v>
      </c>
      <c r="K880" s="14" t="n">
        <v>6721479.10922751</v>
      </c>
      <c r="L880" s="15" t="n">
        <v>200001</v>
      </c>
      <c r="M880" s="16" t="n">
        <v>33.60722751</v>
      </c>
      <c r="N880" s="17">
        <f>_xlfn.IF(ISNUMBER(BDP($C880, "DELTA_MID")),BDP($C880, "DELTA_MID")," ")</f>
        <v/>
      </c>
      <c r="O880" s="17">
        <f>_xlfn.IF(ISNUMBER(N880),BDP($C880, "OPT_UNDL_TICKER"),"")</f>
        <v/>
      </c>
      <c r="P880" s="18">
        <f>_xlfn.IF(ISNUMBER(N880),BDP($C880, "OPT_UNDL_PX")," ")</f>
        <v/>
      </c>
      <c r="Q880" s="17">
        <f>_xlfn.IF(ISNUMBER(N880),+G880*BDP($C880, "PX_POS_MULT_FACTOR")*P880/K880," ")</f>
        <v/>
      </c>
      <c r="R880" s="18">
        <f>_xlfn.IF(OR($A880="TUA",$A880="TYA"),"",IF(ISNUMBER(BDP($C880,"DUR_ADJ_OAS_MID")),BDP($C880,"DUR_ADJ_OAS_MID"),IF(ISNUMBER(BDP($E880&amp;" ISIN","DUR_ADJ_OAS_MID")),BDP($E880&amp;" ISIN","DUR_ADJ_OAS_MID")," ")))</f>
        <v/>
      </c>
      <c r="S880" s="17">
        <f>_xlfn.IF(ISNUMBER(N880),Q880*N880,IF(ISNUMBER(R880),J880*R880," "))</f>
        <v/>
      </c>
      <c r="T880" t="inlineStr">
        <is>
          <t>675232102</t>
        </is>
      </c>
      <c r="U880" t="inlineStr">
        <is>
          <t>Equity</t>
        </is>
      </c>
      <c r="AG880" s="16" t="n">
        <v>33.60738466</v>
      </c>
    </row>
    <row r="881">
      <c r="A881" t="inlineStr">
        <is>
          <t>LITL</t>
        </is>
      </c>
      <c r="B881" t="inlineStr">
        <is>
          <t>OMEROS CORP USD 0.01</t>
        </is>
      </c>
      <c r="C881" t="inlineStr">
        <is>
          <t>OMER</t>
        </is>
      </c>
      <c r="D881" t="inlineStr">
        <is>
          <t>B4NB858</t>
        </is>
      </c>
      <c r="E881" t="inlineStr">
        <is>
          <t>US6821431029</t>
        </is>
      </c>
      <c r="F881" t="inlineStr">
        <is>
          <t>682143102</t>
        </is>
      </c>
      <c r="G881" s="11" t="n">
        <v>2124</v>
      </c>
      <c r="H881" s="11" t="n">
        <v>18.28</v>
      </c>
      <c r="I881" s="12" t="n">
        <v>38826.72</v>
      </c>
      <c r="J881" s="13" t="n">
        <v>0.00577649</v>
      </c>
      <c r="K881" s="14" t="n">
        <v>6721479.10922751</v>
      </c>
      <c r="L881" s="15" t="n">
        <v>200001</v>
      </c>
      <c r="M881" s="16" t="n">
        <v>33.60722751</v>
      </c>
      <c r="N881" s="17">
        <f>_xlfn.IF(ISNUMBER(BDP($C881, "DELTA_MID")),BDP($C881, "DELTA_MID")," ")</f>
        <v/>
      </c>
      <c r="O881" s="17">
        <f>_xlfn.IF(ISNUMBER(N881),BDP($C881, "OPT_UNDL_TICKER"),"")</f>
        <v/>
      </c>
      <c r="P881" s="18">
        <f>_xlfn.IF(ISNUMBER(N881),BDP($C881, "OPT_UNDL_PX")," ")</f>
        <v/>
      </c>
      <c r="Q881" s="17">
        <f>_xlfn.IF(ISNUMBER(N881),+G881*BDP($C881, "PX_POS_MULT_FACTOR")*P881/K881," ")</f>
        <v/>
      </c>
      <c r="R881" s="18">
        <f>_xlfn.IF(OR($A881="TUA",$A881="TYA"),"",IF(ISNUMBER(BDP($C881,"DUR_ADJ_OAS_MID")),BDP($C881,"DUR_ADJ_OAS_MID"),IF(ISNUMBER(BDP($E881&amp;" ISIN","DUR_ADJ_OAS_MID")),BDP($E881&amp;" ISIN","DUR_ADJ_OAS_MID")," ")))</f>
        <v/>
      </c>
      <c r="S881" s="17">
        <f>_xlfn.IF(ISNUMBER(N881),Q881*N881,IF(ISNUMBER(R881),J881*R881," "))</f>
        <v/>
      </c>
      <c r="T881" t="inlineStr">
        <is>
          <t>682143102</t>
        </is>
      </c>
      <c r="U881" t="inlineStr">
        <is>
          <t>Equity</t>
        </is>
      </c>
      <c r="AG881" s="16" t="n">
        <v>33.60738466</v>
      </c>
    </row>
    <row r="882">
      <c r="A882" t="inlineStr">
        <is>
          <t>LITL</t>
        </is>
      </c>
      <c r="B882" t="inlineStr">
        <is>
          <t>OPTION CARE HEALTH INC USD 0.0001</t>
        </is>
      </c>
      <c r="C882" t="inlineStr">
        <is>
          <t>OPCH</t>
        </is>
      </c>
      <c r="D882" t="inlineStr">
        <is>
          <t>BKM5C62</t>
        </is>
      </c>
      <c r="E882" t="inlineStr">
        <is>
          <t>US68404L2016</t>
        </is>
      </c>
      <c r="F882" t="inlineStr">
        <is>
          <t>68404L201</t>
        </is>
      </c>
      <c r="G882" s="11" t="n">
        <v>1654</v>
      </c>
      <c r="H882" s="11" t="n">
        <v>23.48</v>
      </c>
      <c r="I882" s="12" t="n">
        <v>38835.92</v>
      </c>
      <c r="J882" s="13" t="n">
        <v>0.00577786</v>
      </c>
      <c r="K882" s="14" t="n">
        <v>6721479.10922751</v>
      </c>
      <c r="L882" s="15" t="n">
        <v>200001</v>
      </c>
      <c r="M882" s="16" t="n">
        <v>33.60722751</v>
      </c>
      <c r="N882" s="17">
        <f>_xlfn.IF(ISNUMBER(BDP($C882, "DELTA_MID")),BDP($C882, "DELTA_MID")," ")</f>
        <v/>
      </c>
      <c r="O882" s="17">
        <f>_xlfn.IF(ISNUMBER(N882),BDP($C882, "OPT_UNDL_TICKER"),"")</f>
        <v/>
      </c>
      <c r="P882" s="18">
        <f>_xlfn.IF(ISNUMBER(N882),BDP($C882, "OPT_UNDL_PX")," ")</f>
        <v/>
      </c>
      <c r="Q882" s="17">
        <f>_xlfn.IF(ISNUMBER(N882),+G882*BDP($C882, "PX_POS_MULT_FACTOR")*P882/K882," ")</f>
        <v/>
      </c>
      <c r="R882" s="18">
        <f>_xlfn.IF(OR($A882="TUA",$A882="TYA"),"",IF(ISNUMBER(BDP($C882,"DUR_ADJ_OAS_MID")),BDP($C882,"DUR_ADJ_OAS_MID"),IF(ISNUMBER(BDP($E882&amp;" ISIN","DUR_ADJ_OAS_MID")),BDP($E882&amp;" ISIN","DUR_ADJ_OAS_MID")," ")))</f>
        <v/>
      </c>
      <c r="S882" s="17">
        <f>_xlfn.IF(ISNUMBER(N882),Q882*N882,IF(ISNUMBER(R882),J882*R882," "))</f>
        <v/>
      </c>
      <c r="T882" t="inlineStr">
        <is>
          <t>68404L201</t>
        </is>
      </c>
      <c r="U882" t="inlineStr">
        <is>
          <t>Equity</t>
        </is>
      </c>
      <c r="AG882" s="16" t="n">
        <v>33.60738466</v>
      </c>
    </row>
    <row r="883">
      <c r="A883" t="inlineStr">
        <is>
          <t>LITL</t>
        </is>
      </c>
      <c r="B883" t="inlineStr">
        <is>
          <t>ONESPAN INC USD 0.001</t>
        </is>
      </c>
      <c r="C883" t="inlineStr">
        <is>
          <t>OSPN</t>
        </is>
      </c>
      <c r="D883" t="inlineStr">
        <is>
          <t>BFNSSD4</t>
        </is>
      </c>
      <c r="E883" t="inlineStr">
        <is>
          <t>US68287N1000</t>
        </is>
      </c>
      <c r="F883" t="inlineStr">
        <is>
          <t>68287N100</t>
        </is>
      </c>
      <c r="G883" s="11" t="n">
        <v>2390</v>
      </c>
      <c r="H883" s="11" t="n">
        <v>16.85</v>
      </c>
      <c r="I883" s="12" t="n">
        <v>40271.5</v>
      </c>
      <c r="J883" s="13" t="n">
        <v>0.00599144</v>
      </c>
      <c r="K883" s="14" t="n">
        <v>6721479.10922751</v>
      </c>
      <c r="L883" s="15" t="n">
        <v>200001</v>
      </c>
      <c r="M883" s="16" t="n">
        <v>33.60722751</v>
      </c>
      <c r="N883" s="17">
        <f>_xlfn.IF(ISNUMBER(BDP($C883, "DELTA_MID")),BDP($C883, "DELTA_MID")," ")</f>
        <v/>
      </c>
      <c r="O883" s="17">
        <f>_xlfn.IF(ISNUMBER(N883),BDP($C883, "OPT_UNDL_TICKER"),"")</f>
        <v/>
      </c>
      <c r="P883" s="18">
        <f>_xlfn.IF(ISNUMBER(N883),BDP($C883, "OPT_UNDL_PX")," ")</f>
        <v/>
      </c>
      <c r="Q883" s="17">
        <f>_xlfn.IF(ISNUMBER(N883),+G883*BDP($C883, "PX_POS_MULT_FACTOR")*P883/K883," ")</f>
        <v/>
      </c>
      <c r="R883" s="18">
        <f>_xlfn.IF(OR($A883="TUA",$A883="TYA"),"",IF(ISNUMBER(BDP($C883,"DUR_ADJ_OAS_MID")),BDP($C883,"DUR_ADJ_OAS_MID"),IF(ISNUMBER(BDP($E883&amp;" ISIN","DUR_ADJ_OAS_MID")),BDP($E883&amp;" ISIN","DUR_ADJ_OAS_MID")," ")))</f>
        <v/>
      </c>
      <c r="S883" s="17">
        <f>_xlfn.IF(ISNUMBER(N883),Q883*N883,IF(ISNUMBER(R883),J883*R883," "))</f>
        <v/>
      </c>
      <c r="T883" t="inlineStr">
        <is>
          <t>68287N100</t>
        </is>
      </c>
      <c r="U883" t="inlineStr">
        <is>
          <t>Equity</t>
        </is>
      </c>
      <c r="AG883" s="16" t="n">
        <v>33.60738466</v>
      </c>
    </row>
    <row r="884">
      <c r="A884" t="inlineStr">
        <is>
          <t>LITL</t>
        </is>
      </c>
      <c r="B884" t="inlineStr">
        <is>
          <t>OTTER TAIL COM USD5</t>
        </is>
      </c>
      <c r="C884" t="inlineStr">
        <is>
          <t>OTTR</t>
        </is>
      </c>
      <c r="D884" t="inlineStr">
        <is>
          <t>2664103</t>
        </is>
      </c>
      <c r="E884" t="inlineStr">
        <is>
          <t>US6896481032</t>
        </is>
      </c>
      <c r="F884" t="inlineStr">
        <is>
          <t>689648103</t>
        </is>
      </c>
      <c r="G884" s="11" t="n">
        <v>435</v>
      </c>
      <c r="H884" s="11" t="n">
        <v>88.06</v>
      </c>
      <c r="I884" s="12" t="n">
        <v>38306.1</v>
      </c>
      <c r="J884" s="13" t="n">
        <v>0.00569903</v>
      </c>
      <c r="K884" s="14" t="n">
        <v>6721479.10922751</v>
      </c>
      <c r="L884" s="15" t="n">
        <v>200001</v>
      </c>
      <c r="M884" s="16" t="n">
        <v>33.60722751</v>
      </c>
      <c r="N884" s="17">
        <f>_xlfn.IF(ISNUMBER(BDP($C884, "DELTA_MID")),BDP($C884, "DELTA_MID")," ")</f>
        <v/>
      </c>
      <c r="O884" s="17">
        <f>_xlfn.IF(ISNUMBER(N884),BDP($C884, "OPT_UNDL_TICKER"),"")</f>
        <v/>
      </c>
      <c r="P884" s="18">
        <f>_xlfn.IF(ISNUMBER(N884),BDP($C884, "OPT_UNDL_PX")," ")</f>
        <v/>
      </c>
      <c r="Q884" s="17">
        <f>_xlfn.IF(ISNUMBER(N884),+G884*BDP($C884, "PX_POS_MULT_FACTOR")*P884/K884," ")</f>
        <v/>
      </c>
      <c r="R884" s="18">
        <f>_xlfn.IF(OR($A884="TUA",$A884="TYA"),"",IF(ISNUMBER(BDP($C884,"DUR_ADJ_OAS_MID")),BDP($C884,"DUR_ADJ_OAS_MID"),IF(ISNUMBER(BDP($E884&amp;" ISIN","DUR_ADJ_OAS_MID")),BDP($E884&amp;" ISIN","DUR_ADJ_OAS_MID")," ")))</f>
        <v/>
      </c>
      <c r="S884" s="17">
        <f>_xlfn.IF(ISNUMBER(N884),Q884*N884,IF(ISNUMBER(R884),J884*R884," "))</f>
        <v/>
      </c>
      <c r="T884" t="inlineStr">
        <is>
          <t>689648103</t>
        </is>
      </c>
      <c r="U884" t="inlineStr">
        <is>
          <t>Equity</t>
        </is>
      </c>
      <c r="AG884" s="16" t="n">
        <v>33.60738466</v>
      </c>
    </row>
    <row r="885">
      <c r="A885" t="inlineStr">
        <is>
          <t>LITL</t>
        </is>
      </c>
      <c r="B885" t="inlineStr">
        <is>
          <t>OUTFRONT M COM USD0.01(POST REV SPL</t>
        </is>
      </c>
      <c r="C885" t="inlineStr">
        <is>
          <t>OUT</t>
        </is>
      </c>
      <c r="D885" t="inlineStr">
        <is>
          <t>BTFK8V4</t>
        </is>
      </c>
      <c r="E885" t="inlineStr">
        <is>
          <t>US69007J3041</t>
        </is>
      </c>
      <c r="F885" t="inlineStr">
        <is>
          <t>69007J304</t>
        </is>
      </c>
      <c r="G885" s="11" t="n">
        <v>1336</v>
      </c>
      <c r="H885" s="11" t="n">
        <v>28.62</v>
      </c>
      <c r="I885" s="12" t="n">
        <v>38236.32</v>
      </c>
      <c r="J885" s="13" t="n">
        <v>0.00568865</v>
      </c>
      <c r="K885" s="14" t="n">
        <v>6721479.10922751</v>
      </c>
      <c r="L885" s="15" t="n">
        <v>200001</v>
      </c>
      <c r="M885" s="16" t="n">
        <v>33.60722751</v>
      </c>
      <c r="N885" s="17">
        <f>_xlfn.IF(ISNUMBER(BDP($C885, "DELTA_MID")),BDP($C885, "DELTA_MID")," ")</f>
        <v/>
      </c>
      <c r="O885" s="17">
        <f>_xlfn.IF(ISNUMBER(N885),BDP($C885, "OPT_UNDL_TICKER"),"")</f>
        <v/>
      </c>
      <c r="P885" s="18">
        <f>_xlfn.IF(ISNUMBER(N885),BDP($C885, "OPT_UNDL_PX")," ")</f>
        <v/>
      </c>
      <c r="Q885" s="17">
        <f>_xlfn.IF(ISNUMBER(N885),+G885*BDP($C885, "PX_POS_MULT_FACTOR")*P885/K885," ")</f>
        <v/>
      </c>
      <c r="R885" s="18">
        <f>_xlfn.IF(OR($A885="TUA",$A885="TYA"),"",IF(ISNUMBER(BDP($C885,"DUR_ADJ_OAS_MID")),BDP($C885,"DUR_ADJ_OAS_MID"),IF(ISNUMBER(BDP($E885&amp;" ISIN","DUR_ADJ_OAS_MID")),BDP($E885&amp;" ISIN","DUR_ADJ_OAS_MID")," ")))</f>
        <v/>
      </c>
      <c r="S885" s="17">
        <f>_xlfn.IF(ISNUMBER(N885),Q885*N885,IF(ISNUMBER(R885),J885*R885," "))</f>
        <v/>
      </c>
      <c r="T885" t="inlineStr">
        <is>
          <t>69007J304</t>
        </is>
      </c>
      <c r="U885" t="inlineStr">
        <is>
          <t>Equity</t>
        </is>
      </c>
      <c r="AG885" s="16" t="n">
        <v>33.60738466</v>
      </c>
    </row>
    <row r="886">
      <c r="A886" t="inlineStr">
        <is>
          <t>LITL</t>
        </is>
      </c>
      <c r="B886" t="inlineStr">
        <is>
          <t>PACS GROUP INC USD 0.001</t>
        </is>
      </c>
      <c r="C886" t="inlineStr">
        <is>
          <t>PACS</t>
        </is>
      </c>
      <c r="D886" t="inlineStr">
        <is>
          <t>BPW6WD7</t>
        </is>
      </c>
      <c r="E886" t="inlineStr">
        <is>
          <t>US69380Q1076</t>
        </is>
      </c>
      <c r="F886" t="inlineStr">
        <is>
          <t>69380Q107</t>
        </is>
      </c>
      <c r="G886" s="11" t="n">
        <v>925</v>
      </c>
      <c r="H886" s="11" t="n">
        <v>44.76</v>
      </c>
      <c r="I886" s="12" t="n">
        <v>41403</v>
      </c>
      <c r="J886" s="13" t="n">
        <v>0.00615978</v>
      </c>
      <c r="K886" s="14" t="n">
        <v>6721479.10922751</v>
      </c>
      <c r="L886" s="15" t="n">
        <v>200001</v>
      </c>
      <c r="M886" s="16" t="n">
        <v>33.60722751</v>
      </c>
      <c r="N886" s="17">
        <f>_xlfn.IF(ISNUMBER(BDP($C886, "DELTA_MID")),BDP($C886, "DELTA_MID")," ")</f>
        <v/>
      </c>
      <c r="O886" s="17">
        <f>_xlfn.IF(ISNUMBER(N886),BDP($C886, "OPT_UNDL_TICKER"),"")</f>
        <v/>
      </c>
      <c r="P886" s="18">
        <f>_xlfn.IF(ISNUMBER(N886),BDP($C886, "OPT_UNDL_PX")," ")</f>
        <v/>
      </c>
      <c r="Q886" s="17">
        <f>_xlfn.IF(ISNUMBER(N886),+G886*BDP($C886, "PX_POS_MULT_FACTOR")*P886/K886," ")</f>
        <v/>
      </c>
      <c r="R886" s="18">
        <f>_xlfn.IF(OR($A886="TUA",$A886="TYA"),"",IF(ISNUMBER(BDP($C886,"DUR_ADJ_OAS_MID")),BDP($C886,"DUR_ADJ_OAS_MID"),IF(ISNUMBER(BDP($E886&amp;" ISIN","DUR_ADJ_OAS_MID")),BDP($E886&amp;" ISIN","DUR_ADJ_OAS_MID")," ")))</f>
        <v/>
      </c>
      <c r="S886" s="17">
        <f>_xlfn.IF(ISNUMBER(N886),Q886*N886,IF(ISNUMBER(R886),J886*R886," "))</f>
        <v/>
      </c>
      <c r="T886" t="inlineStr">
        <is>
          <t>69380Q107</t>
        </is>
      </c>
      <c r="U886" t="inlineStr">
        <is>
          <t>Equity</t>
        </is>
      </c>
      <c r="AG886" s="16" t="n">
        <v>33.60738466</v>
      </c>
    </row>
    <row r="887">
      <c r="A887" t="inlineStr">
        <is>
          <t>LITL</t>
        </is>
      </c>
      <c r="B887" t="inlineStr">
        <is>
          <t>PHIBRO ANIMAL HEALTH CORP USD 0.001</t>
        </is>
      </c>
      <c r="C887" t="inlineStr">
        <is>
          <t>PAHC</t>
        </is>
      </c>
      <c r="D887" t="inlineStr">
        <is>
          <t>BL95N25</t>
        </is>
      </c>
      <c r="E887" t="inlineStr">
        <is>
          <t>US71742Q1067</t>
        </is>
      </c>
      <c r="F887" t="inlineStr">
        <is>
          <t>71742Q106</t>
        </is>
      </c>
      <c r="G887" s="11" t="n">
        <v>1049</v>
      </c>
      <c r="H887" s="11" t="n">
        <v>35.62</v>
      </c>
      <c r="I887" s="12" t="n">
        <v>37365.38</v>
      </c>
      <c r="J887" s="13" t="n">
        <v>0.00555907</v>
      </c>
      <c r="K887" s="14" t="n">
        <v>6721479.10922751</v>
      </c>
      <c r="L887" s="15" t="n">
        <v>200001</v>
      </c>
      <c r="M887" s="16" t="n">
        <v>33.60722751</v>
      </c>
      <c r="N887" s="17">
        <f>_xlfn.IF(ISNUMBER(BDP($C887, "DELTA_MID")),BDP($C887, "DELTA_MID")," ")</f>
        <v/>
      </c>
      <c r="O887" s="17">
        <f>_xlfn.IF(ISNUMBER(N887),BDP($C887, "OPT_UNDL_TICKER"),"")</f>
        <v/>
      </c>
      <c r="P887" s="18">
        <f>_xlfn.IF(ISNUMBER(N887),BDP($C887, "OPT_UNDL_PX")," ")</f>
        <v/>
      </c>
      <c r="Q887" s="17">
        <f>_xlfn.IF(ISNUMBER(N887),+G887*BDP($C887, "PX_POS_MULT_FACTOR")*P887/K887," ")</f>
        <v/>
      </c>
      <c r="R887" s="18">
        <f>_xlfn.IF(OR($A887="TUA",$A887="TYA"),"",IF(ISNUMBER(BDP($C887,"DUR_ADJ_OAS_MID")),BDP($C887,"DUR_ADJ_OAS_MID"),IF(ISNUMBER(BDP($E887&amp;" ISIN","DUR_ADJ_OAS_MID")),BDP($E887&amp;" ISIN","DUR_ADJ_OAS_MID")," ")))</f>
        <v/>
      </c>
      <c r="S887" s="17">
        <f>_xlfn.IF(ISNUMBER(N887),Q887*N887,IF(ISNUMBER(R887),J887*R887," "))</f>
        <v/>
      </c>
      <c r="T887" t="inlineStr">
        <is>
          <t>71742Q106</t>
        </is>
      </c>
      <c r="U887" t="inlineStr">
        <is>
          <t>Equity</t>
        </is>
      </c>
      <c r="AG887" s="16" t="n">
        <v>33.60738466</v>
      </c>
    </row>
    <row r="888">
      <c r="A888" t="inlineStr">
        <is>
          <t>LITL</t>
        </is>
      </c>
      <c r="B888" t="inlineStr">
        <is>
          <t>PAR PACIFIC HOLDINGS INC 0.01</t>
        </is>
      </c>
      <c r="C888" t="inlineStr">
        <is>
          <t>PARR</t>
        </is>
      </c>
      <c r="D888" t="inlineStr">
        <is>
          <t>BJH08C3</t>
        </is>
      </c>
      <c r="E888" t="inlineStr">
        <is>
          <t>US69888T2078</t>
        </is>
      </c>
      <c r="F888" t="inlineStr">
        <is>
          <t>69888T207</t>
        </is>
      </c>
      <c r="G888" s="11" t="n">
        <v>501</v>
      </c>
      <c r="H888" s="11" t="n">
        <v>84.65000000000001</v>
      </c>
      <c r="I888" s="12" t="n">
        <v>42409.65</v>
      </c>
      <c r="J888" s="13" t="n">
        <v>0.00630954</v>
      </c>
      <c r="K888" s="14" t="n">
        <v>6721479.10922751</v>
      </c>
      <c r="L888" s="15" t="n">
        <v>200001</v>
      </c>
      <c r="M888" s="16" t="n">
        <v>33.60722751</v>
      </c>
      <c r="N888" s="17">
        <f>_xlfn.IF(ISNUMBER(BDP($C888, "DELTA_MID")),BDP($C888, "DELTA_MID")," ")</f>
        <v/>
      </c>
      <c r="O888" s="17">
        <f>_xlfn.IF(ISNUMBER(N888),BDP($C888, "OPT_UNDL_TICKER"),"")</f>
        <v/>
      </c>
      <c r="P888" s="18">
        <f>_xlfn.IF(ISNUMBER(N888),BDP($C888, "OPT_UNDL_PX")," ")</f>
        <v/>
      </c>
      <c r="Q888" s="17">
        <f>_xlfn.IF(ISNUMBER(N888),+G888*BDP($C888, "PX_POS_MULT_FACTOR")*P888/K888," ")</f>
        <v/>
      </c>
      <c r="R888" s="18">
        <f>_xlfn.IF(OR($A888="TUA",$A888="TYA"),"",IF(ISNUMBER(BDP($C888,"DUR_ADJ_OAS_MID")),BDP($C888,"DUR_ADJ_OAS_MID"),IF(ISNUMBER(BDP($E888&amp;" ISIN","DUR_ADJ_OAS_MID")),BDP($E888&amp;" ISIN","DUR_ADJ_OAS_MID")," ")))</f>
        <v/>
      </c>
      <c r="S888" s="17">
        <f>_xlfn.IF(ISNUMBER(N888),Q888*N888,IF(ISNUMBER(R888),J888*R888," "))</f>
        <v/>
      </c>
      <c r="T888" t="inlineStr">
        <is>
          <t>69888T207</t>
        </is>
      </c>
      <c r="U888" t="inlineStr">
        <is>
          <t>Equity</t>
        </is>
      </c>
      <c r="AG888" s="16" t="n">
        <v>33.60738466</v>
      </c>
    </row>
    <row r="889">
      <c r="A889" t="inlineStr">
        <is>
          <t>LITL</t>
        </is>
      </c>
      <c r="B889" t="inlineStr">
        <is>
          <t>PAYSIGN INC NPV</t>
        </is>
      </c>
      <c r="C889" t="inlineStr">
        <is>
          <t>PAYS</t>
        </is>
      </c>
      <c r="D889" t="inlineStr">
        <is>
          <t>BJRFDF6</t>
        </is>
      </c>
      <c r="E889" t="inlineStr">
        <is>
          <t>US70451A1043</t>
        </is>
      </c>
      <c r="F889" t="inlineStr">
        <is>
          <t>70451A104</t>
        </is>
      </c>
      <c r="G889" s="11" t="n">
        <v>3067</v>
      </c>
      <c r="H889" s="11" t="n">
        <v>13.01</v>
      </c>
      <c r="I889" s="12" t="n">
        <v>39901.67</v>
      </c>
      <c r="J889" s="13" t="n">
        <v>0.00593641</v>
      </c>
      <c r="K889" s="14" t="n">
        <v>6721479.10922751</v>
      </c>
      <c r="L889" s="15" t="n">
        <v>200001</v>
      </c>
      <c r="M889" s="16" t="n">
        <v>33.60722751</v>
      </c>
      <c r="N889" s="17">
        <f>_xlfn.IF(ISNUMBER(BDP($C889, "DELTA_MID")),BDP($C889, "DELTA_MID")," ")</f>
        <v/>
      </c>
      <c r="O889" s="17">
        <f>_xlfn.IF(ISNUMBER(N889),BDP($C889, "OPT_UNDL_TICKER"),"")</f>
        <v/>
      </c>
      <c r="P889" s="18">
        <f>_xlfn.IF(ISNUMBER(N889),BDP($C889, "OPT_UNDL_PX")," ")</f>
        <v/>
      </c>
      <c r="Q889" s="17">
        <f>_xlfn.IF(ISNUMBER(N889),+G889*BDP($C889, "PX_POS_MULT_FACTOR")*P889/K889," ")</f>
        <v/>
      </c>
      <c r="R889" s="18">
        <f>_xlfn.IF(OR($A889="TUA",$A889="TYA"),"",IF(ISNUMBER(BDP($C889,"DUR_ADJ_OAS_MID")),BDP($C889,"DUR_ADJ_OAS_MID"),IF(ISNUMBER(BDP($E889&amp;" ISIN","DUR_ADJ_OAS_MID")),BDP($E889&amp;" ISIN","DUR_ADJ_OAS_MID")," ")))</f>
        <v/>
      </c>
      <c r="S889" s="17">
        <f>_xlfn.IF(ISNUMBER(N889),Q889*N889,IF(ISNUMBER(R889),J889*R889," "))</f>
        <v/>
      </c>
      <c r="T889" t="inlineStr">
        <is>
          <t>70451A104</t>
        </is>
      </c>
      <c r="U889" t="inlineStr">
        <is>
          <t>Equity</t>
        </is>
      </c>
      <c r="AG889" s="16" t="n">
        <v>33.60738466</v>
      </c>
    </row>
    <row r="890">
      <c r="A890" t="inlineStr">
        <is>
          <t>LITL</t>
        </is>
      </c>
      <c r="B890" t="inlineStr">
        <is>
          <t>PAGERDUTY INC USD 0.000005</t>
        </is>
      </c>
      <c r="C890" t="inlineStr">
        <is>
          <t>PD</t>
        </is>
      </c>
      <c r="D890" t="inlineStr">
        <is>
          <t>BJ7JPH4</t>
        </is>
      </c>
      <c r="E890" t="inlineStr">
        <is>
          <t>US69553P1003</t>
        </is>
      </c>
      <c r="F890" t="inlineStr">
        <is>
          <t>69553P100</t>
        </is>
      </c>
      <c r="G890" s="11" t="n">
        <v>2858</v>
      </c>
      <c r="H890" s="11" t="n">
        <v>14.09</v>
      </c>
      <c r="I890" s="12" t="n">
        <v>40269.22</v>
      </c>
      <c r="J890" s="13" t="n">
        <v>0.0059911</v>
      </c>
      <c r="K890" s="14" t="n">
        <v>6721479.10922751</v>
      </c>
      <c r="L890" s="15" t="n">
        <v>200001</v>
      </c>
      <c r="M890" s="16" t="n">
        <v>33.60722751</v>
      </c>
      <c r="N890" s="17">
        <f>_xlfn.IF(ISNUMBER(BDP($C890, "DELTA_MID")),BDP($C890, "DELTA_MID")," ")</f>
        <v/>
      </c>
      <c r="O890" s="17">
        <f>_xlfn.IF(ISNUMBER(N890),BDP($C890, "OPT_UNDL_TICKER"),"")</f>
        <v/>
      </c>
      <c r="P890" s="18">
        <f>_xlfn.IF(ISNUMBER(N890),BDP($C890, "OPT_UNDL_PX")," ")</f>
        <v/>
      </c>
      <c r="Q890" s="17">
        <f>_xlfn.IF(ISNUMBER(N890),+G890*BDP($C890, "PX_POS_MULT_FACTOR")*P890/K890," ")</f>
        <v/>
      </c>
      <c r="R890" s="18">
        <f>_xlfn.IF(OR($A890="TUA",$A890="TYA"),"",IF(ISNUMBER(BDP($C890,"DUR_ADJ_OAS_MID")),BDP($C890,"DUR_ADJ_OAS_MID"),IF(ISNUMBER(BDP($E890&amp;" ISIN","DUR_ADJ_OAS_MID")),BDP($E890&amp;" ISIN","DUR_ADJ_OAS_MID")," ")))</f>
        <v/>
      </c>
      <c r="S890" s="17">
        <f>_xlfn.IF(ISNUMBER(N890),Q890*N890,IF(ISNUMBER(R890),J890*R890," "))</f>
        <v/>
      </c>
      <c r="T890" t="inlineStr">
        <is>
          <t>69553P100</t>
        </is>
      </c>
      <c r="U890" t="inlineStr">
        <is>
          <t>Equity</t>
        </is>
      </c>
      <c r="AG890" s="16" t="n">
        <v>33.60738466</v>
      </c>
    </row>
    <row r="891">
      <c r="A891" t="inlineStr">
        <is>
          <t>LITL</t>
        </is>
      </c>
      <c r="B891" t="inlineStr">
        <is>
          <t>PRO-DEX INC COLO NPV</t>
        </is>
      </c>
      <c r="C891" t="inlineStr">
        <is>
          <t>PDEX</t>
        </is>
      </c>
      <c r="D891" t="inlineStr">
        <is>
          <t>2704292</t>
        </is>
      </c>
      <c r="E891" t="inlineStr">
        <is>
          <t>US74265M2052</t>
        </is>
      </c>
      <c r="F891" t="inlineStr">
        <is>
          <t>74265M205</t>
        </is>
      </c>
      <c r="G891" s="11" t="n">
        <v>632</v>
      </c>
      <c r="H891" s="11" t="n">
        <v>62.805</v>
      </c>
      <c r="I891" s="12" t="n">
        <v>39692.76</v>
      </c>
      <c r="J891" s="13" t="n">
        <v>0.00590533</v>
      </c>
      <c r="K891" s="14" t="n">
        <v>6721479.10922751</v>
      </c>
      <c r="L891" s="15" t="n">
        <v>200001</v>
      </c>
      <c r="M891" s="16" t="n">
        <v>33.60722751</v>
      </c>
      <c r="N891" s="17">
        <f>_xlfn.IF(ISNUMBER(BDP($C891, "DELTA_MID")),BDP($C891, "DELTA_MID")," ")</f>
        <v/>
      </c>
      <c r="O891" s="17">
        <f>_xlfn.IF(ISNUMBER(N891),BDP($C891, "OPT_UNDL_TICKER"),"")</f>
        <v/>
      </c>
      <c r="P891" s="18">
        <f>_xlfn.IF(ISNUMBER(N891),BDP($C891, "OPT_UNDL_PX")," ")</f>
        <v/>
      </c>
      <c r="Q891" s="17">
        <f>_xlfn.IF(ISNUMBER(N891),+G891*BDP($C891, "PX_POS_MULT_FACTOR")*P891/K891," ")</f>
        <v/>
      </c>
      <c r="R891" s="18">
        <f>_xlfn.IF(OR($A891="TUA",$A891="TYA"),"",IF(ISNUMBER(BDP($C891,"DUR_ADJ_OAS_MID")),BDP($C891,"DUR_ADJ_OAS_MID"),IF(ISNUMBER(BDP($E891&amp;" ISIN","DUR_ADJ_OAS_MID")),BDP($E891&amp;" ISIN","DUR_ADJ_OAS_MID")," ")))</f>
        <v/>
      </c>
      <c r="S891" s="17">
        <f>_xlfn.IF(ISNUMBER(N891),Q891*N891,IF(ISNUMBER(R891),J891*R891," "))</f>
        <v/>
      </c>
      <c r="T891" t="inlineStr">
        <is>
          <t>74265M205</t>
        </is>
      </c>
      <c r="U891" t="inlineStr">
        <is>
          <t>Equity</t>
        </is>
      </c>
      <c r="AG891" s="16" t="n">
        <v>33.60738466</v>
      </c>
    </row>
    <row r="892">
      <c r="A892" t="inlineStr">
        <is>
          <t>LITL</t>
        </is>
      </c>
      <c r="B892" t="inlineStr">
        <is>
          <t>PENGUIN SOLUTIONS INC DEL USD 0.01</t>
        </is>
      </c>
      <c r="C892" t="inlineStr">
        <is>
          <t>PENG</t>
        </is>
      </c>
      <c r="D892" t="inlineStr">
        <is>
          <t>BRJHSZ1</t>
        </is>
      </c>
      <c r="E892" t="inlineStr">
        <is>
          <t>US7069151055</t>
        </is>
      </c>
      <c r="F892" t="inlineStr">
        <is>
          <t>706915105</t>
        </is>
      </c>
      <c r="G892" s="11" t="n">
        <v>798</v>
      </c>
      <c r="H892" s="11" t="n">
        <v>51.16</v>
      </c>
      <c r="I892" s="12" t="n">
        <v>40825.68</v>
      </c>
      <c r="J892" s="13" t="n">
        <v>0.00607388</v>
      </c>
      <c r="K892" s="14" t="n">
        <v>6721479.10922751</v>
      </c>
      <c r="L892" s="15" t="n">
        <v>200001</v>
      </c>
      <c r="M892" s="16" t="n">
        <v>33.60722751</v>
      </c>
      <c r="N892" s="17">
        <f>_xlfn.IF(ISNUMBER(BDP($C892, "DELTA_MID")),BDP($C892, "DELTA_MID")," ")</f>
        <v/>
      </c>
      <c r="O892" s="17">
        <f>_xlfn.IF(ISNUMBER(N892),BDP($C892, "OPT_UNDL_TICKER"),"")</f>
        <v/>
      </c>
      <c r="P892" s="18">
        <f>_xlfn.IF(ISNUMBER(N892),BDP($C892, "OPT_UNDL_PX")," ")</f>
        <v/>
      </c>
      <c r="Q892" s="17">
        <f>_xlfn.IF(ISNUMBER(N892),+G892*BDP($C892, "PX_POS_MULT_FACTOR")*P892/K892," ")</f>
        <v/>
      </c>
      <c r="R892" s="18">
        <f>_xlfn.IF(OR($A892="TUA",$A892="TYA"),"",IF(ISNUMBER(BDP($C892,"DUR_ADJ_OAS_MID")),BDP($C892,"DUR_ADJ_OAS_MID"),IF(ISNUMBER(BDP($E892&amp;" ISIN","DUR_ADJ_OAS_MID")),BDP($E892&amp;" ISIN","DUR_ADJ_OAS_MID")," ")))</f>
        <v/>
      </c>
      <c r="S892" s="17">
        <f>_xlfn.IF(ISNUMBER(N892),Q892*N892,IF(ISNUMBER(R892),J892*R892," "))</f>
        <v/>
      </c>
      <c r="T892" t="inlineStr">
        <is>
          <t>706915105</t>
        </is>
      </c>
      <c r="U892" t="inlineStr">
        <is>
          <t>Equity</t>
        </is>
      </c>
      <c r="AG892" s="16" t="n">
        <v>33.60738466</v>
      </c>
    </row>
    <row r="893">
      <c r="A893" t="inlineStr">
        <is>
          <t>LITL</t>
        </is>
      </c>
      <c r="B893" t="inlineStr">
        <is>
          <t>PHOTRONICS INC USD 0.01</t>
        </is>
      </c>
      <c r="C893" t="inlineStr">
        <is>
          <t>PLAB</t>
        </is>
      </c>
      <c r="D893" t="inlineStr">
        <is>
          <t>2687315</t>
        </is>
      </c>
      <c r="E893" t="inlineStr">
        <is>
          <t>US7194051022</t>
        </is>
      </c>
      <c r="F893" t="inlineStr">
        <is>
          <t>719405102</t>
        </is>
      </c>
      <c r="G893" s="11" t="n">
        <v>1426</v>
      </c>
      <c r="H893" s="11" t="n">
        <v>28.99</v>
      </c>
      <c r="I893" s="12" t="n">
        <v>41339.74</v>
      </c>
      <c r="J893" s="13" t="n">
        <v>0.00615036</v>
      </c>
      <c r="K893" s="14" t="n">
        <v>6721479.10922751</v>
      </c>
      <c r="L893" s="15" t="n">
        <v>200001</v>
      </c>
      <c r="M893" s="16" t="n">
        <v>33.60722751</v>
      </c>
      <c r="N893" s="17">
        <f>_xlfn.IF(ISNUMBER(BDP($C893, "DELTA_MID")),BDP($C893, "DELTA_MID")," ")</f>
        <v/>
      </c>
      <c r="O893" s="17">
        <f>_xlfn.IF(ISNUMBER(N893),BDP($C893, "OPT_UNDL_TICKER"),"")</f>
        <v/>
      </c>
      <c r="P893" s="18">
        <f>_xlfn.IF(ISNUMBER(N893),BDP($C893, "OPT_UNDL_PX")," ")</f>
        <v/>
      </c>
      <c r="Q893" s="17">
        <f>_xlfn.IF(ISNUMBER(N893),+G893*BDP($C893, "PX_POS_MULT_FACTOR")*P893/K893," ")</f>
        <v/>
      </c>
      <c r="R893" s="18">
        <f>_xlfn.IF(OR($A893="TUA",$A893="TYA"),"",IF(ISNUMBER(BDP($C893,"DUR_ADJ_OAS_MID")),BDP($C893,"DUR_ADJ_OAS_MID"),IF(ISNUMBER(BDP($E893&amp;" ISIN","DUR_ADJ_OAS_MID")),BDP($E893&amp;" ISIN","DUR_ADJ_OAS_MID")," ")))</f>
        <v/>
      </c>
      <c r="S893" s="17">
        <f>_xlfn.IF(ISNUMBER(N893),Q893*N893,IF(ISNUMBER(R893),J893*R893," "))</f>
        <v/>
      </c>
      <c r="T893" t="inlineStr">
        <is>
          <t>719405102</t>
        </is>
      </c>
      <c r="U893" t="inlineStr">
        <is>
          <t>Equity</t>
        </is>
      </c>
      <c r="AG893" s="16" t="n">
        <v>33.60738466</v>
      </c>
    </row>
    <row r="894">
      <c r="A894" t="inlineStr">
        <is>
          <t>LITL</t>
        </is>
      </c>
      <c r="B894" t="inlineStr">
        <is>
          <t>PLEXUS COR COM USD0.01</t>
        </is>
      </c>
      <c r="C894" t="inlineStr">
        <is>
          <t>PLXS</t>
        </is>
      </c>
      <c r="D894" t="inlineStr">
        <is>
          <t>2692160</t>
        </is>
      </c>
      <c r="E894" t="inlineStr">
        <is>
          <t>US7291321005</t>
        </is>
      </c>
      <c r="F894" t="inlineStr">
        <is>
          <t>729132100</t>
        </is>
      </c>
      <c r="G894" s="11" t="n">
        <v>164</v>
      </c>
      <c r="H894" s="11" t="n">
        <v>255.34</v>
      </c>
      <c r="I894" s="12" t="n">
        <v>41875.76</v>
      </c>
      <c r="J894" s="13" t="n">
        <v>0.00623011</v>
      </c>
      <c r="K894" s="14" t="n">
        <v>6721479.10922751</v>
      </c>
      <c r="L894" s="15" t="n">
        <v>200001</v>
      </c>
      <c r="M894" s="16" t="n">
        <v>33.60722751</v>
      </c>
      <c r="N894" s="17">
        <f>_xlfn.IF(ISNUMBER(BDP($C894, "DELTA_MID")),BDP($C894, "DELTA_MID")," ")</f>
        <v/>
      </c>
      <c r="O894" s="17">
        <f>_xlfn.IF(ISNUMBER(N894),BDP($C894, "OPT_UNDL_TICKER"),"")</f>
        <v/>
      </c>
      <c r="P894" s="18">
        <f>_xlfn.IF(ISNUMBER(N894),BDP($C894, "OPT_UNDL_PX")," ")</f>
        <v/>
      </c>
      <c r="Q894" s="17">
        <f>_xlfn.IF(ISNUMBER(N894),+G894*BDP($C894, "PX_POS_MULT_FACTOR")*P894/K894," ")</f>
        <v/>
      </c>
      <c r="R894" s="18">
        <f>_xlfn.IF(OR($A894="TUA",$A894="TYA"),"",IF(ISNUMBER(BDP($C894,"DUR_ADJ_OAS_MID")),BDP($C894,"DUR_ADJ_OAS_MID"),IF(ISNUMBER(BDP($E894&amp;" ISIN","DUR_ADJ_OAS_MID")),BDP($E894&amp;" ISIN","DUR_ADJ_OAS_MID")," ")))</f>
        <v/>
      </c>
      <c r="S894" s="17">
        <f>_xlfn.IF(ISNUMBER(N894),Q894*N894,IF(ISNUMBER(R894),J894*R894," "))</f>
        <v/>
      </c>
      <c r="T894" t="inlineStr">
        <is>
          <t>729132100</t>
        </is>
      </c>
      <c r="U894" t="inlineStr">
        <is>
          <t>Equity</t>
        </is>
      </c>
      <c r="AG894" s="16" t="n">
        <v>33.60738466</v>
      </c>
    </row>
    <row r="895">
      <c r="A895" t="inlineStr">
        <is>
          <t>LITL</t>
        </is>
      </c>
      <c r="B895" t="inlineStr">
        <is>
          <t>PENNANT GROUP INC USD 0.001</t>
        </is>
      </c>
      <c r="C895" t="inlineStr">
        <is>
          <t>PNTG</t>
        </is>
      </c>
      <c r="D895" t="inlineStr">
        <is>
          <t>BKTC976</t>
        </is>
      </c>
      <c r="E895" t="inlineStr">
        <is>
          <t>US70805E1091</t>
        </is>
      </c>
      <c r="F895" t="inlineStr">
        <is>
          <t>70805E109</t>
        </is>
      </c>
      <c r="G895" s="11" t="n">
        <v>1066</v>
      </c>
      <c r="H895" s="11" t="n">
        <v>39.2</v>
      </c>
      <c r="I895" s="12" t="n">
        <v>41787.2</v>
      </c>
      <c r="J895" s="13" t="n">
        <v>0.00621694</v>
      </c>
      <c r="K895" s="14" t="n">
        <v>6721479.10922751</v>
      </c>
      <c r="L895" s="15" t="n">
        <v>200001</v>
      </c>
      <c r="M895" s="16" t="n">
        <v>33.60722751</v>
      </c>
      <c r="N895" s="17">
        <f>_xlfn.IF(ISNUMBER(BDP($C895, "DELTA_MID")),BDP($C895, "DELTA_MID")," ")</f>
        <v/>
      </c>
      <c r="O895" s="17">
        <f>_xlfn.IF(ISNUMBER(N895),BDP($C895, "OPT_UNDL_TICKER"),"")</f>
        <v/>
      </c>
      <c r="P895" s="18">
        <f>_xlfn.IF(ISNUMBER(N895),BDP($C895, "OPT_UNDL_PX")," ")</f>
        <v/>
      </c>
      <c r="Q895" s="17">
        <f>_xlfn.IF(ISNUMBER(N895),+G895*BDP($C895, "PX_POS_MULT_FACTOR")*P895/K895," ")</f>
        <v/>
      </c>
      <c r="R895" s="18">
        <f>_xlfn.IF(OR($A895="TUA",$A895="TYA"),"",IF(ISNUMBER(BDP($C895,"DUR_ADJ_OAS_MID")),BDP($C895,"DUR_ADJ_OAS_MID"),IF(ISNUMBER(BDP($E895&amp;" ISIN","DUR_ADJ_OAS_MID")),BDP($E895&amp;" ISIN","DUR_ADJ_OAS_MID")," ")))</f>
        <v/>
      </c>
      <c r="S895" s="17">
        <f>_xlfn.IF(ISNUMBER(N895),Q895*N895,IF(ISNUMBER(R895),J895*R895," "))</f>
        <v/>
      </c>
      <c r="T895" t="inlineStr">
        <is>
          <t>70805E109</t>
        </is>
      </c>
      <c r="U895" t="inlineStr">
        <is>
          <t>Equity</t>
        </is>
      </c>
      <c r="AG895" s="16" t="n">
        <v>33.60738466</v>
      </c>
    </row>
    <row r="896">
      <c r="A896" t="inlineStr">
        <is>
          <t>LITL</t>
        </is>
      </c>
      <c r="B896" t="inlineStr">
        <is>
          <t>PROG HLDGS INC USD 0.5</t>
        </is>
      </c>
      <c r="C896" t="inlineStr">
        <is>
          <t>PRG</t>
        </is>
      </c>
      <c r="D896" t="inlineStr">
        <is>
          <t>BLFGN66</t>
        </is>
      </c>
      <c r="E896" t="inlineStr">
        <is>
          <t>US74319R1014</t>
        </is>
      </c>
      <c r="F896" t="inlineStr">
        <is>
          <t>74319R101</t>
        </is>
      </c>
      <c r="G896" s="11" t="n">
        <v>1011</v>
      </c>
      <c r="H896" s="11" t="n">
        <v>36.96</v>
      </c>
      <c r="I896" s="12" t="n">
        <v>37366.56</v>
      </c>
      <c r="J896" s="13" t="n">
        <v>0.00555925</v>
      </c>
      <c r="K896" s="14" t="n">
        <v>6721479.10922751</v>
      </c>
      <c r="L896" s="15" t="n">
        <v>200001</v>
      </c>
      <c r="M896" s="16" t="n">
        <v>33.60722751</v>
      </c>
      <c r="N896" s="17">
        <f>_xlfn.IF(ISNUMBER(BDP($C896, "DELTA_MID")),BDP($C896, "DELTA_MID")," ")</f>
        <v/>
      </c>
      <c r="O896" s="17">
        <f>_xlfn.IF(ISNUMBER(N896),BDP($C896, "OPT_UNDL_TICKER"),"")</f>
        <v/>
      </c>
      <c r="P896" s="18">
        <f>_xlfn.IF(ISNUMBER(N896),BDP($C896, "OPT_UNDL_PX")," ")</f>
        <v/>
      </c>
      <c r="Q896" s="17">
        <f>_xlfn.IF(ISNUMBER(N896),+G896*BDP($C896, "PX_POS_MULT_FACTOR")*P896/K896," ")</f>
        <v/>
      </c>
      <c r="R896" s="18">
        <f>_xlfn.IF(OR($A896="TUA",$A896="TYA"),"",IF(ISNUMBER(BDP($C896,"DUR_ADJ_OAS_MID")),BDP($C896,"DUR_ADJ_OAS_MID"),IF(ISNUMBER(BDP($E896&amp;" ISIN","DUR_ADJ_OAS_MID")),BDP($E896&amp;" ISIN","DUR_ADJ_OAS_MID")," ")))</f>
        <v/>
      </c>
      <c r="S896" s="17">
        <f>_xlfn.IF(ISNUMBER(N896),Q896*N896,IF(ISNUMBER(R896),J896*R896," "))</f>
        <v/>
      </c>
      <c r="T896" t="inlineStr">
        <is>
          <t>74319R101</t>
        </is>
      </c>
      <c r="U896" t="inlineStr">
        <is>
          <t>Equity</t>
        </is>
      </c>
      <c r="AG896" s="16" t="n">
        <v>33.60738466</v>
      </c>
    </row>
    <row r="897">
      <c r="A897" t="inlineStr">
        <is>
          <t>LITL</t>
        </is>
      </c>
      <c r="B897" t="inlineStr">
        <is>
          <t>PROGRESS S COM USD0.01</t>
        </is>
      </c>
      <c r="C897" t="inlineStr">
        <is>
          <t>PRGS</t>
        </is>
      </c>
      <c r="D897" t="inlineStr">
        <is>
          <t>2705198</t>
        </is>
      </c>
      <c r="E897" t="inlineStr">
        <is>
          <t>US7433121008</t>
        </is>
      </c>
      <c r="F897" t="inlineStr">
        <is>
          <t>743312100</t>
        </is>
      </c>
      <c r="G897" s="11" t="n">
        <v>883</v>
      </c>
      <c r="H897" s="11" t="n">
        <v>39.92</v>
      </c>
      <c r="I897" s="12" t="n">
        <v>35249.36</v>
      </c>
      <c r="J897" s="13" t="n">
        <v>0.00524426</v>
      </c>
      <c r="K897" s="14" t="n">
        <v>6721479.10922751</v>
      </c>
      <c r="L897" s="15" t="n">
        <v>200001</v>
      </c>
      <c r="M897" s="16" t="n">
        <v>33.60722751</v>
      </c>
      <c r="N897" s="17">
        <f>_xlfn.IF(ISNUMBER(BDP($C897, "DELTA_MID")),BDP($C897, "DELTA_MID")," ")</f>
        <v/>
      </c>
      <c r="O897" s="17">
        <f>_xlfn.IF(ISNUMBER(N897),BDP($C897, "OPT_UNDL_TICKER"),"")</f>
        <v/>
      </c>
      <c r="P897" s="18">
        <f>_xlfn.IF(ISNUMBER(N897),BDP($C897, "OPT_UNDL_PX")," ")</f>
        <v/>
      </c>
      <c r="Q897" s="17">
        <f>_xlfn.IF(ISNUMBER(N897),+G897*BDP($C897, "PX_POS_MULT_FACTOR")*P897/K897," ")</f>
        <v/>
      </c>
      <c r="R897" s="18">
        <f>_xlfn.IF(OR($A897="TUA",$A897="TYA"),"",IF(ISNUMBER(BDP($C897,"DUR_ADJ_OAS_MID")),BDP($C897,"DUR_ADJ_OAS_MID"),IF(ISNUMBER(BDP($E897&amp;" ISIN","DUR_ADJ_OAS_MID")),BDP($E897&amp;" ISIN","DUR_ADJ_OAS_MID")," ")))</f>
        <v/>
      </c>
      <c r="S897" s="17">
        <f>_xlfn.IF(ISNUMBER(N897),Q897*N897,IF(ISNUMBER(R897),J897*R897," "))</f>
        <v/>
      </c>
      <c r="T897" t="inlineStr">
        <is>
          <t>743312100</t>
        </is>
      </c>
      <c r="U897" t="inlineStr">
        <is>
          <t>Equity</t>
        </is>
      </c>
      <c r="AG897" s="16" t="n">
        <v>33.60738466</v>
      </c>
    </row>
    <row r="898">
      <c r="A898" t="inlineStr">
        <is>
          <t>LITL</t>
        </is>
      </c>
      <c r="B898" t="inlineStr">
        <is>
          <t>POWER SOLUTIONS INTL INC USD 0.001</t>
        </is>
      </c>
      <c r="C898" t="inlineStr">
        <is>
          <t>PSIX</t>
        </is>
      </c>
      <c r="D898" t="inlineStr">
        <is>
          <t>B6YVN56</t>
        </is>
      </c>
      <c r="E898" t="inlineStr">
        <is>
          <t>US73933G2021</t>
        </is>
      </c>
      <c r="F898" t="inlineStr">
        <is>
          <t>73933G202</t>
        </is>
      </c>
      <c r="G898" s="11" t="n">
        <v>1090</v>
      </c>
      <c r="H898" s="11" t="n">
        <v>42.11</v>
      </c>
      <c r="I898" s="12" t="n">
        <v>45899.9</v>
      </c>
      <c r="J898" s="13" t="n">
        <v>0.00682881</v>
      </c>
      <c r="K898" s="14" t="n">
        <v>6721479.10922751</v>
      </c>
      <c r="L898" s="15" t="n">
        <v>200001</v>
      </c>
      <c r="M898" s="16" t="n">
        <v>33.60722751</v>
      </c>
      <c r="N898" s="17">
        <f>_xlfn.IF(ISNUMBER(BDP($C898, "DELTA_MID")),BDP($C898, "DELTA_MID")," ")</f>
        <v/>
      </c>
      <c r="O898" s="17">
        <f>_xlfn.IF(ISNUMBER(N898),BDP($C898, "OPT_UNDL_TICKER"),"")</f>
        <v/>
      </c>
      <c r="P898" s="18">
        <f>_xlfn.IF(ISNUMBER(N898),BDP($C898, "OPT_UNDL_PX")," ")</f>
        <v/>
      </c>
      <c r="Q898" s="17">
        <f>_xlfn.IF(ISNUMBER(N898),+G898*BDP($C898, "PX_POS_MULT_FACTOR")*P898/K898," ")</f>
        <v/>
      </c>
      <c r="R898" s="18">
        <f>_xlfn.IF(OR($A898="TUA",$A898="TYA"),"",IF(ISNUMBER(BDP($C898,"DUR_ADJ_OAS_MID")),BDP($C898,"DUR_ADJ_OAS_MID"),IF(ISNUMBER(BDP($E898&amp;" ISIN","DUR_ADJ_OAS_MID")),BDP($E898&amp;" ISIN","DUR_ADJ_OAS_MID")," ")))</f>
        <v/>
      </c>
      <c r="S898" s="17">
        <f>_xlfn.IF(ISNUMBER(N898),Q898*N898,IF(ISNUMBER(R898),J898*R898," "))</f>
        <v/>
      </c>
      <c r="T898" t="inlineStr">
        <is>
          <t>73933G202</t>
        </is>
      </c>
      <c r="U898" t="inlineStr">
        <is>
          <t>Equity</t>
        </is>
      </c>
      <c r="AG898" s="16" t="n">
        <v>33.60738466</v>
      </c>
    </row>
    <row r="899">
      <c r="A899" t="inlineStr">
        <is>
          <t>LITL</t>
        </is>
      </c>
      <c r="B899" t="inlineStr">
        <is>
          <t>QUALYS INC USD 0.001</t>
        </is>
      </c>
      <c r="C899" t="inlineStr">
        <is>
          <t>QLYS</t>
        </is>
      </c>
      <c r="D899" t="inlineStr">
        <is>
          <t>B7XJTN8</t>
        </is>
      </c>
      <c r="E899" t="inlineStr">
        <is>
          <t>US74758T3032</t>
        </is>
      </c>
      <c r="F899" t="inlineStr">
        <is>
          <t>74758T303</t>
        </is>
      </c>
      <c r="G899" s="11" t="n">
        <v>211</v>
      </c>
      <c r="H899" s="11" t="n">
        <v>150.28</v>
      </c>
      <c r="I899" s="12" t="n">
        <v>31709.08</v>
      </c>
      <c r="J899" s="13" t="n">
        <v>0.00471755</v>
      </c>
      <c r="K899" s="14" t="n">
        <v>6721479.10922751</v>
      </c>
      <c r="L899" s="15" t="n">
        <v>200001</v>
      </c>
      <c r="M899" s="16" t="n">
        <v>33.60722751</v>
      </c>
      <c r="N899" s="17">
        <f>_xlfn.IF(ISNUMBER(BDP($C899, "DELTA_MID")),BDP($C899, "DELTA_MID")," ")</f>
        <v/>
      </c>
      <c r="O899" s="17">
        <f>_xlfn.IF(ISNUMBER(N899),BDP($C899, "OPT_UNDL_TICKER"),"")</f>
        <v/>
      </c>
      <c r="P899" s="18">
        <f>_xlfn.IF(ISNUMBER(N899),BDP($C899, "OPT_UNDL_PX")," ")</f>
        <v/>
      </c>
      <c r="Q899" s="17">
        <f>_xlfn.IF(ISNUMBER(N899),+G899*BDP($C899, "PX_POS_MULT_FACTOR")*P899/K899," ")</f>
        <v/>
      </c>
      <c r="R899" s="18">
        <f>_xlfn.IF(OR($A899="TUA",$A899="TYA"),"",IF(ISNUMBER(BDP($C899,"DUR_ADJ_OAS_MID")),BDP($C899,"DUR_ADJ_OAS_MID"),IF(ISNUMBER(BDP($E899&amp;" ISIN","DUR_ADJ_OAS_MID")),BDP($E899&amp;" ISIN","DUR_ADJ_OAS_MID")," ")))</f>
        <v/>
      </c>
      <c r="S899" s="17">
        <f>_xlfn.IF(ISNUMBER(N899),Q899*N899,IF(ISNUMBER(R899),J899*R899," "))</f>
        <v/>
      </c>
      <c r="T899" t="inlineStr">
        <is>
          <t>74758T303</t>
        </is>
      </c>
      <c r="U899" t="inlineStr">
        <is>
          <t>Equity</t>
        </is>
      </c>
      <c r="AG899" s="16" t="n">
        <v>33.60738466</v>
      </c>
    </row>
    <row r="900">
      <c r="A900" t="inlineStr">
        <is>
          <t>LITL</t>
        </is>
      </c>
      <c r="B900" t="inlineStr">
        <is>
          <t>REX AMERICAN RES CORP USD 0.01</t>
        </is>
      </c>
      <c r="C900" t="inlineStr">
        <is>
          <t>REX</t>
        </is>
      </c>
      <c r="D900" t="inlineStr">
        <is>
          <t>2063670</t>
        </is>
      </c>
      <c r="E900" t="inlineStr">
        <is>
          <t>US7616241052</t>
        </is>
      </c>
      <c r="F900" t="inlineStr">
        <is>
          <t>761624105</t>
        </is>
      </c>
      <c r="G900" s="11" t="n">
        <v>956</v>
      </c>
      <c r="H900" s="11" t="n">
        <v>41.62</v>
      </c>
      <c r="I900" s="12" t="n">
        <v>39788.72</v>
      </c>
      <c r="J900" s="13" t="n">
        <v>0.00591961</v>
      </c>
      <c r="K900" s="14" t="n">
        <v>6721479.10922751</v>
      </c>
      <c r="L900" s="15" t="n">
        <v>200001</v>
      </c>
      <c r="M900" s="16" t="n">
        <v>33.60722751</v>
      </c>
      <c r="N900" s="17">
        <f>_xlfn.IF(ISNUMBER(BDP($C900, "DELTA_MID")),BDP($C900, "DELTA_MID")," ")</f>
        <v/>
      </c>
      <c r="O900" s="17">
        <f>_xlfn.IF(ISNUMBER(N900),BDP($C900, "OPT_UNDL_TICKER"),"")</f>
        <v/>
      </c>
      <c r="P900" s="18">
        <f>_xlfn.IF(ISNUMBER(N900),BDP($C900, "OPT_UNDL_PX")," ")</f>
        <v/>
      </c>
      <c r="Q900" s="17">
        <f>_xlfn.IF(ISNUMBER(N900),+G900*BDP($C900, "PX_POS_MULT_FACTOR")*P900/K900," ")</f>
        <v/>
      </c>
      <c r="R900" s="18">
        <f>_xlfn.IF(OR($A900="TUA",$A900="TYA"),"",IF(ISNUMBER(BDP($C900,"DUR_ADJ_OAS_MID")),BDP($C900,"DUR_ADJ_OAS_MID"),IF(ISNUMBER(BDP($E900&amp;" ISIN","DUR_ADJ_OAS_MID")),BDP($E900&amp;" ISIN","DUR_ADJ_OAS_MID")," ")))</f>
        <v/>
      </c>
      <c r="S900" s="17">
        <f>_xlfn.IF(ISNUMBER(N900),Q900*N900,IF(ISNUMBER(R900),J900*R900," "))</f>
        <v/>
      </c>
      <c r="T900" t="inlineStr">
        <is>
          <t>761624105</t>
        </is>
      </c>
      <c r="U900" t="inlineStr">
        <is>
          <t>Equity</t>
        </is>
      </c>
      <c r="AG900" s="16" t="n">
        <v>33.60738466</v>
      </c>
    </row>
    <row r="901">
      <c r="A901" t="inlineStr">
        <is>
          <t>LITL</t>
        </is>
      </c>
      <c r="B901" t="inlineStr">
        <is>
          <t>RESOLUTE HLDGS MGMT INC USD 0.0001</t>
        </is>
      </c>
      <c r="C901" t="inlineStr">
        <is>
          <t>RHLD</t>
        </is>
      </c>
      <c r="D901" t="inlineStr">
        <is>
          <t>BTJWV40</t>
        </is>
      </c>
      <c r="E901" t="inlineStr">
        <is>
          <t>US76134H1014</t>
        </is>
      </c>
      <c r="F901" t="inlineStr">
        <is>
          <t>76134H101</t>
        </is>
      </c>
      <c r="G901" s="11" t="n">
        <v>292</v>
      </c>
      <c r="H901" s="11" t="n">
        <v>130.14</v>
      </c>
      <c r="I901" s="12" t="n">
        <v>38000.88</v>
      </c>
      <c r="J901" s="13" t="n">
        <v>0.00565362</v>
      </c>
      <c r="K901" s="14" t="n">
        <v>6721479.10922751</v>
      </c>
      <c r="L901" s="15" t="n">
        <v>200001</v>
      </c>
      <c r="M901" s="16" t="n">
        <v>33.60722751</v>
      </c>
      <c r="N901" s="17">
        <f>_xlfn.IF(ISNUMBER(BDP($C901, "DELTA_MID")),BDP($C901, "DELTA_MID")," ")</f>
        <v/>
      </c>
      <c r="O901" s="17">
        <f>_xlfn.IF(ISNUMBER(N901),BDP($C901, "OPT_UNDL_TICKER"),"")</f>
        <v/>
      </c>
      <c r="P901" s="18">
        <f>_xlfn.IF(ISNUMBER(N901),BDP($C901, "OPT_UNDL_PX")," ")</f>
        <v/>
      </c>
      <c r="Q901" s="17">
        <f>_xlfn.IF(ISNUMBER(N901),+G901*BDP($C901, "PX_POS_MULT_FACTOR")*P901/K901," ")</f>
        <v/>
      </c>
      <c r="R901" s="18">
        <f>_xlfn.IF(OR($A901="TUA",$A901="TYA"),"",IF(ISNUMBER(BDP($C901,"DUR_ADJ_OAS_MID")),BDP($C901,"DUR_ADJ_OAS_MID"),IF(ISNUMBER(BDP($E901&amp;" ISIN","DUR_ADJ_OAS_MID")),BDP($E901&amp;" ISIN","DUR_ADJ_OAS_MID")," ")))</f>
        <v/>
      </c>
      <c r="S901" s="17">
        <f>_xlfn.IF(ISNUMBER(N901),Q901*N901,IF(ISNUMBER(R901),J901*R901," "))</f>
        <v/>
      </c>
      <c r="T901" t="inlineStr">
        <is>
          <t>76134H101</t>
        </is>
      </c>
      <c r="U901" t="inlineStr">
        <is>
          <t>Equity</t>
        </is>
      </c>
      <c r="AG901" s="16" t="n">
        <v>33.60738466</v>
      </c>
    </row>
    <row r="902">
      <c r="A902" t="inlineStr">
        <is>
          <t>LITL</t>
        </is>
      </c>
      <c r="B902" t="inlineStr">
        <is>
          <t>BRC GROUP HLDGS INC USD 0.0001</t>
        </is>
      </c>
      <c r="C902" t="inlineStr">
        <is>
          <t>RILY</t>
        </is>
      </c>
      <c r="D902" t="inlineStr">
        <is>
          <t>BSKS2D6</t>
        </is>
      </c>
      <c r="E902" t="inlineStr">
        <is>
          <t>US05580M1080</t>
        </is>
      </c>
      <c r="F902" t="inlineStr">
        <is>
          <t>05580M108</t>
        </is>
      </c>
      <c r="G902" s="11" t="n">
        <v>5607</v>
      </c>
      <c r="H902" s="11" t="n">
        <v>6.6</v>
      </c>
      <c r="I902" s="12" t="n">
        <v>37006.2</v>
      </c>
      <c r="J902" s="13" t="n">
        <v>0.00550564</v>
      </c>
      <c r="K902" s="14" t="n">
        <v>6721479.10922751</v>
      </c>
      <c r="L902" s="15" t="n">
        <v>200001</v>
      </c>
      <c r="M902" s="16" t="n">
        <v>33.60722751</v>
      </c>
      <c r="N902" s="17">
        <f>_xlfn.IF(ISNUMBER(BDP($C902, "DELTA_MID")),BDP($C902, "DELTA_MID")," ")</f>
        <v/>
      </c>
      <c r="O902" s="17">
        <f>_xlfn.IF(ISNUMBER(N902),BDP($C902, "OPT_UNDL_TICKER"),"")</f>
        <v/>
      </c>
      <c r="P902" s="18">
        <f>_xlfn.IF(ISNUMBER(N902),BDP($C902, "OPT_UNDL_PX")," ")</f>
        <v/>
      </c>
      <c r="Q902" s="17">
        <f>_xlfn.IF(ISNUMBER(N902),+G902*BDP($C902, "PX_POS_MULT_FACTOR")*P902/K902," ")</f>
        <v/>
      </c>
      <c r="R902" s="18">
        <f>_xlfn.IF(OR($A902="TUA",$A902="TYA"),"",IF(ISNUMBER(BDP($C902,"DUR_ADJ_OAS_MID")),BDP($C902,"DUR_ADJ_OAS_MID"),IF(ISNUMBER(BDP($E902&amp;" ISIN","DUR_ADJ_OAS_MID")),BDP($E902&amp;" ISIN","DUR_ADJ_OAS_MID")," ")))</f>
        <v/>
      </c>
      <c r="S902" s="17">
        <f>_xlfn.IF(ISNUMBER(N902),Q902*N902,IF(ISNUMBER(R902),J902*R902," "))</f>
        <v/>
      </c>
      <c r="T902" t="inlineStr">
        <is>
          <t>05580M108</t>
        </is>
      </c>
      <c r="U902" t="inlineStr">
        <is>
          <t>Equity</t>
        </is>
      </c>
      <c r="AG902" s="16" t="n">
        <v>33.60738466</v>
      </c>
    </row>
    <row r="903">
      <c r="A903" t="inlineStr">
        <is>
          <t>LITL</t>
        </is>
      </c>
      <c r="B903" t="inlineStr">
        <is>
          <t>RAPID7 INC USD 0.01</t>
        </is>
      </c>
      <c r="C903" t="inlineStr">
        <is>
          <t>RPD</t>
        </is>
      </c>
      <c r="D903" t="inlineStr">
        <is>
          <t>BZ22CY6</t>
        </is>
      </c>
      <c r="E903" t="inlineStr">
        <is>
          <t>US7534221046</t>
        </is>
      </c>
      <c r="F903" t="inlineStr">
        <is>
          <t>753422104</t>
        </is>
      </c>
      <c r="G903" s="11" t="n">
        <v>2974</v>
      </c>
      <c r="H903" s="11" t="n">
        <v>10.31</v>
      </c>
      <c r="I903" s="12" t="n">
        <v>30661.94</v>
      </c>
      <c r="J903" s="13" t="n">
        <v>0.00456176</v>
      </c>
      <c r="K903" s="14" t="n">
        <v>6721479.10922751</v>
      </c>
      <c r="L903" s="15" t="n">
        <v>200001</v>
      </c>
      <c r="M903" s="16" t="n">
        <v>33.60722751</v>
      </c>
      <c r="N903" s="17">
        <f>_xlfn.IF(ISNUMBER(BDP($C903, "DELTA_MID")),BDP($C903, "DELTA_MID")," ")</f>
        <v/>
      </c>
      <c r="O903" s="17">
        <f>_xlfn.IF(ISNUMBER(N903),BDP($C903, "OPT_UNDL_TICKER"),"")</f>
        <v/>
      </c>
      <c r="P903" s="18">
        <f>_xlfn.IF(ISNUMBER(N903),BDP($C903, "OPT_UNDL_PX")," ")</f>
        <v/>
      </c>
      <c r="Q903" s="17">
        <f>_xlfn.IF(ISNUMBER(N903),+G903*BDP($C903, "PX_POS_MULT_FACTOR")*P903/K903," ")</f>
        <v/>
      </c>
      <c r="R903" s="18">
        <f>_xlfn.IF(OR($A903="TUA",$A903="TYA"),"",IF(ISNUMBER(BDP($C903,"DUR_ADJ_OAS_MID")),BDP($C903,"DUR_ADJ_OAS_MID"),IF(ISNUMBER(BDP($E903&amp;" ISIN","DUR_ADJ_OAS_MID")),BDP($E903&amp;" ISIN","DUR_ADJ_OAS_MID")," ")))</f>
        <v/>
      </c>
      <c r="S903" s="17">
        <f>_xlfn.IF(ISNUMBER(N903),Q903*N903,IF(ISNUMBER(R903),J903*R903," "))</f>
        <v/>
      </c>
      <c r="T903" t="inlineStr">
        <is>
          <t>753422104</t>
        </is>
      </c>
      <c r="U903" t="inlineStr">
        <is>
          <t>Equity</t>
        </is>
      </c>
      <c r="AG903" s="16" t="n">
        <v>33.60738466</v>
      </c>
    </row>
    <row r="904">
      <c r="A904" t="inlineStr">
        <is>
          <t>LITL</t>
        </is>
      </c>
      <c r="B904" t="inlineStr">
        <is>
          <t>SUNRUN INC USD 0.0001</t>
        </is>
      </c>
      <c r="C904" t="inlineStr">
        <is>
          <t>RUN</t>
        </is>
      </c>
      <c r="D904" t="inlineStr">
        <is>
          <t>BYXB1Y8</t>
        </is>
      </c>
      <c r="E904" t="inlineStr">
        <is>
          <t>US86771W1053</t>
        </is>
      </c>
      <c r="F904" t="inlineStr">
        <is>
          <t>86771W105</t>
        </is>
      </c>
      <c r="G904" s="11" t="n">
        <v>4502</v>
      </c>
      <c r="H904" s="11" t="n">
        <v>8.56</v>
      </c>
      <c r="I904" s="12" t="n">
        <v>38537.12</v>
      </c>
      <c r="J904" s="13" t="n">
        <v>0.0057334</v>
      </c>
      <c r="K904" s="14" t="n">
        <v>6721479.10922751</v>
      </c>
      <c r="L904" s="15" t="n">
        <v>200001</v>
      </c>
      <c r="M904" s="16" t="n">
        <v>33.60722751</v>
      </c>
      <c r="N904" s="17">
        <f>_xlfn.IF(ISNUMBER(BDP($C904, "DELTA_MID")),BDP($C904, "DELTA_MID")," ")</f>
        <v/>
      </c>
      <c r="O904" s="17">
        <f>_xlfn.IF(ISNUMBER(N904),BDP($C904, "OPT_UNDL_TICKER"),"")</f>
        <v/>
      </c>
      <c r="P904" s="18">
        <f>_xlfn.IF(ISNUMBER(N904),BDP($C904, "OPT_UNDL_PX")," ")</f>
        <v/>
      </c>
      <c r="Q904" s="17">
        <f>_xlfn.IF(ISNUMBER(N904),+G904*BDP($C904, "PX_POS_MULT_FACTOR")*P904/K904," ")</f>
        <v/>
      </c>
      <c r="R904" s="18">
        <f>_xlfn.IF(OR($A904="TUA",$A904="TYA"),"",IF(ISNUMBER(BDP($C904,"DUR_ADJ_OAS_MID")),BDP($C904,"DUR_ADJ_OAS_MID"),IF(ISNUMBER(BDP($E904&amp;" ISIN","DUR_ADJ_OAS_MID")),BDP($E904&amp;" ISIN","DUR_ADJ_OAS_MID")," ")))</f>
        <v/>
      </c>
      <c r="S904" s="17">
        <f>_xlfn.IF(ISNUMBER(N904),Q904*N904,IF(ISNUMBER(R904),J904*R904," "))</f>
        <v/>
      </c>
      <c r="T904" t="inlineStr">
        <is>
          <t>86771W105</t>
        </is>
      </c>
      <c r="U904" t="inlineStr">
        <is>
          <t>Equity</t>
        </is>
      </c>
      <c r="AG904" s="16" t="n">
        <v>33.60738466</v>
      </c>
    </row>
    <row r="905">
      <c r="A905" t="inlineStr">
        <is>
          <t>LITL</t>
        </is>
      </c>
      <c r="B905" t="inlineStr">
        <is>
          <t>SCANSOURCE COM NPV</t>
        </is>
      </c>
      <c r="C905" t="inlineStr">
        <is>
          <t>SCSC</t>
        </is>
      </c>
      <c r="D905" t="inlineStr">
        <is>
          <t>2767756</t>
        </is>
      </c>
      <c r="E905" t="inlineStr">
        <is>
          <t>US8060371072</t>
        </is>
      </c>
      <c r="F905" t="inlineStr">
        <is>
          <t>806037107</t>
        </is>
      </c>
      <c r="G905" s="11" t="n">
        <v>699</v>
      </c>
      <c r="H905" s="11" t="n">
        <v>58.19</v>
      </c>
      <c r="I905" s="12" t="n">
        <v>40674.81</v>
      </c>
      <c r="J905" s="13" t="n">
        <v>0.00605144</v>
      </c>
      <c r="K905" s="14" t="n">
        <v>6721479.10922751</v>
      </c>
      <c r="L905" s="15" t="n">
        <v>200001</v>
      </c>
      <c r="M905" s="16" t="n">
        <v>33.60722751</v>
      </c>
      <c r="N905" s="17">
        <f>_xlfn.IF(ISNUMBER(BDP($C905, "DELTA_MID")),BDP($C905, "DELTA_MID")," ")</f>
        <v/>
      </c>
      <c r="O905" s="17">
        <f>_xlfn.IF(ISNUMBER(N905),BDP($C905, "OPT_UNDL_TICKER"),"")</f>
        <v/>
      </c>
      <c r="P905" s="18">
        <f>_xlfn.IF(ISNUMBER(N905),BDP($C905, "OPT_UNDL_PX")," ")</f>
        <v/>
      </c>
      <c r="Q905" s="17">
        <f>_xlfn.IF(ISNUMBER(N905),+G905*BDP($C905, "PX_POS_MULT_FACTOR")*P905/K905," ")</f>
        <v/>
      </c>
      <c r="R905" s="18">
        <f>_xlfn.IF(OR($A905="TUA",$A905="TYA"),"",IF(ISNUMBER(BDP($C905,"DUR_ADJ_OAS_MID")),BDP($C905,"DUR_ADJ_OAS_MID"),IF(ISNUMBER(BDP($E905&amp;" ISIN","DUR_ADJ_OAS_MID")),BDP($E905&amp;" ISIN","DUR_ADJ_OAS_MID")," ")))</f>
        <v/>
      </c>
      <c r="S905" s="17">
        <f>_xlfn.IF(ISNUMBER(N905),Q905*N905,IF(ISNUMBER(R905),J905*R905," "))</f>
        <v/>
      </c>
      <c r="T905" t="inlineStr">
        <is>
          <t>806037107</t>
        </is>
      </c>
      <c r="U905" t="inlineStr">
        <is>
          <t>Equity</t>
        </is>
      </c>
      <c r="AG905" s="16" t="n">
        <v>33.60738466</v>
      </c>
    </row>
    <row r="906">
      <c r="A906" t="inlineStr">
        <is>
          <t>LITL</t>
        </is>
      </c>
      <c r="B906" t="inlineStr">
        <is>
          <t>SIGNET JEWELERS LIMITED USD0.18</t>
        </is>
      </c>
      <c r="C906" t="inlineStr">
        <is>
          <t>SIG</t>
        </is>
      </c>
      <c r="D906" t="inlineStr">
        <is>
          <t>B3CTNK6</t>
        </is>
      </c>
      <c r="E906" t="inlineStr">
        <is>
          <t>BMG812761002</t>
        </is>
      </c>
      <c r="F906" t="inlineStr">
        <is>
          <t>G81276100</t>
        </is>
      </c>
      <c r="G906" s="11" t="n">
        <v>478</v>
      </c>
      <c r="H906" s="11" t="n">
        <v>100.26</v>
      </c>
      <c r="I906" s="12" t="n">
        <v>47924.28</v>
      </c>
      <c r="J906" s="13" t="n">
        <v>0.00712999</v>
      </c>
      <c r="K906" s="14" t="n">
        <v>6721479.10922751</v>
      </c>
      <c r="L906" s="15" t="n">
        <v>200001</v>
      </c>
      <c r="M906" s="16" t="n">
        <v>33.60722751</v>
      </c>
      <c r="N906" s="17">
        <f>_xlfn.IF(ISNUMBER(BDP($C906, "DELTA_MID")),BDP($C906, "DELTA_MID")," ")</f>
        <v/>
      </c>
      <c r="O906" s="17">
        <f>_xlfn.IF(ISNUMBER(N906),BDP($C906, "OPT_UNDL_TICKER"),"")</f>
        <v/>
      </c>
      <c r="P906" s="18">
        <f>_xlfn.IF(ISNUMBER(N906),BDP($C906, "OPT_UNDL_PX")," ")</f>
        <v/>
      </c>
      <c r="Q906" s="17">
        <f>_xlfn.IF(ISNUMBER(N906),+G906*BDP($C906, "PX_POS_MULT_FACTOR")*P906/K906," ")</f>
        <v/>
      </c>
      <c r="R906" s="18">
        <f>_xlfn.IF(OR($A906="TUA",$A906="TYA"),"",IF(ISNUMBER(BDP($C906,"DUR_ADJ_OAS_MID")),BDP($C906,"DUR_ADJ_OAS_MID"),IF(ISNUMBER(BDP($E906&amp;" ISIN","DUR_ADJ_OAS_MID")),BDP($E906&amp;" ISIN","DUR_ADJ_OAS_MID")," ")))</f>
        <v/>
      </c>
      <c r="S906" s="17">
        <f>_xlfn.IF(ISNUMBER(N906),Q906*N906,IF(ISNUMBER(R906),J906*R906," "))</f>
        <v/>
      </c>
      <c r="T906" t="inlineStr">
        <is>
          <t>G81276100</t>
        </is>
      </c>
      <c r="U906" t="inlineStr">
        <is>
          <t>Equity</t>
        </is>
      </c>
      <c r="AG906" s="16" t="n">
        <v>33.60738466</v>
      </c>
    </row>
    <row r="907">
      <c r="A907" t="inlineStr">
        <is>
          <t>LITL</t>
        </is>
      </c>
      <c r="B907" t="inlineStr">
        <is>
          <t>SLIDE INS HLDGS INC USD 0.01</t>
        </is>
      </c>
      <c r="C907" t="inlineStr">
        <is>
          <t>SLDE</t>
        </is>
      </c>
      <c r="D907" t="inlineStr">
        <is>
          <t>BT18HJ3</t>
        </is>
      </c>
      <c r="E907" t="inlineStr">
        <is>
          <t>US8313491057</t>
        </is>
      </c>
      <c r="F907" t="inlineStr">
        <is>
          <t>831349105</t>
        </is>
      </c>
      <c r="G907" s="11" t="n">
        <v>1684</v>
      </c>
      <c r="H907" s="11" t="n">
        <v>24.84</v>
      </c>
      <c r="I907" s="12" t="n">
        <v>41830.56</v>
      </c>
      <c r="J907" s="13" t="n">
        <v>0.00622339</v>
      </c>
      <c r="K907" s="14" t="n">
        <v>6721479.10922751</v>
      </c>
      <c r="L907" s="15" t="n">
        <v>200001</v>
      </c>
      <c r="M907" s="16" t="n">
        <v>33.60722751</v>
      </c>
      <c r="N907" s="17">
        <f>_xlfn.IF(ISNUMBER(BDP($C907, "DELTA_MID")),BDP($C907, "DELTA_MID")," ")</f>
        <v/>
      </c>
      <c r="O907" s="17">
        <f>_xlfn.IF(ISNUMBER(N907),BDP($C907, "OPT_UNDL_TICKER"),"")</f>
        <v/>
      </c>
      <c r="P907" s="18">
        <f>_xlfn.IF(ISNUMBER(N907),BDP($C907, "OPT_UNDL_PX")," ")</f>
        <v/>
      </c>
      <c r="Q907" s="17">
        <f>_xlfn.IF(ISNUMBER(N907),+G907*BDP($C907, "PX_POS_MULT_FACTOR")*P907/K907," ")</f>
        <v/>
      </c>
      <c r="R907" s="18">
        <f>_xlfn.IF(OR($A907="TUA",$A907="TYA"),"",IF(ISNUMBER(BDP($C907,"DUR_ADJ_OAS_MID")),BDP($C907,"DUR_ADJ_OAS_MID"),IF(ISNUMBER(BDP($E907&amp;" ISIN","DUR_ADJ_OAS_MID")),BDP($E907&amp;" ISIN","DUR_ADJ_OAS_MID")," ")))</f>
        <v/>
      </c>
      <c r="S907" s="17">
        <f>_xlfn.IF(ISNUMBER(N907),Q907*N907,IF(ISNUMBER(R907),J907*R907," "))</f>
        <v/>
      </c>
      <c r="T907" t="inlineStr">
        <is>
          <t>831349105</t>
        </is>
      </c>
      <c r="U907" t="inlineStr">
        <is>
          <t>Equity</t>
        </is>
      </c>
      <c r="AG907" s="16" t="n">
        <v>33.60738466</v>
      </c>
    </row>
    <row r="908">
      <c r="A908" t="inlineStr">
        <is>
          <t>LITL</t>
        </is>
      </c>
      <c r="B908" t="inlineStr">
        <is>
          <t>SPECTRUM BRANDS HLDGS INC USD 0.01</t>
        </is>
      </c>
      <c r="C908" t="inlineStr">
        <is>
          <t>SPB</t>
        </is>
      </c>
      <c r="D908" t="inlineStr">
        <is>
          <t>BDRYFB1</t>
        </is>
      </c>
      <c r="E908" t="inlineStr">
        <is>
          <t>US84790A1051</t>
        </is>
      </c>
      <c r="F908" t="inlineStr">
        <is>
          <t>84790A105</t>
        </is>
      </c>
      <c r="G908" s="11" t="n">
        <v>446</v>
      </c>
      <c r="H908" s="11" t="n">
        <v>86.22</v>
      </c>
      <c r="I908" s="12" t="n">
        <v>38454.12</v>
      </c>
      <c r="J908" s="13" t="n">
        <v>0.00572105</v>
      </c>
      <c r="K908" s="14" t="n">
        <v>6721479.10922751</v>
      </c>
      <c r="L908" s="15" t="n">
        <v>200001</v>
      </c>
      <c r="M908" s="16" t="n">
        <v>33.60722751</v>
      </c>
      <c r="N908" s="17">
        <f>_xlfn.IF(ISNUMBER(BDP($C908, "DELTA_MID")),BDP($C908, "DELTA_MID")," ")</f>
        <v/>
      </c>
      <c r="O908" s="17">
        <f>_xlfn.IF(ISNUMBER(N908),BDP($C908, "OPT_UNDL_TICKER"),"")</f>
        <v/>
      </c>
      <c r="P908" s="18">
        <f>_xlfn.IF(ISNUMBER(N908),BDP($C908, "OPT_UNDL_PX")," ")</f>
        <v/>
      </c>
      <c r="Q908" s="17">
        <f>_xlfn.IF(ISNUMBER(N908),+G908*BDP($C908, "PX_POS_MULT_FACTOR")*P908/K908," ")</f>
        <v/>
      </c>
      <c r="R908" s="18">
        <f>_xlfn.IF(OR($A908="TUA",$A908="TYA"),"",IF(ISNUMBER(BDP($C908,"DUR_ADJ_OAS_MID")),BDP($C908,"DUR_ADJ_OAS_MID"),IF(ISNUMBER(BDP($E908&amp;" ISIN","DUR_ADJ_OAS_MID")),BDP($E908&amp;" ISIN","DUR_ADJ_OAS_MID")," ")))</f>
        <v/>
      </c>
      <c r="S908" s="17">
        <f>_xlfn.IF(ISNUMBER(N908),Q908*N908,IF(ISNUMBER(R908),J908*R908," "))</f>
        <v/>
      </c>
      <c r="T908" t="inlineStr">
        <is>
          <t>84790A105</t>
        </is>
      </c>
      <c r="U908" t="inlineStr">
        <is>
          <t>Equity</t>
        </is>
      </c>
      <c r="AG908" s="16" t="n">
        <v>33.60738466</v>
      </c>
    </row>
    <row r="909">
      <c r="A909" t="inlineStr">
        <is>
          <t>LITL</t>
        </is>
      </c>
      <c r="B909" t="inlineStr">
        <is>
          <t>SIRIUSPOINT LTD USD 0.1</t>
        </is>
      </c>
      <c r="C909" t="inlineStr">
        <is>
          <t>SPNT</t>
        </is>
      </c>
      <c r="D909" t="inlineStr">
        <is>
          <t>BMCQX44</t>
        </is>
      </c>
      <c r="E909" t="inlineStr">
        <is>
          <t>BMG8192H1060</t>
        </is>
      </c>
      <c r="F909" t="inlineStr">
        <is>
          <t>G8192H106</t>
        </is>
      </c>
      <c r="G909" s="11" t="n">
        <v>1635</v>
      </c>
      <c r="H909" s="11" t="n">
        <v>24.2</v>
      </c>
      <c r="I909" s="12" t="n">
        <v>39567</v>
      </c>
      <c r="J909" s="13" t="n">
        <v>0.00588662</v>
      </c>
      <c r="K909" s="14" t="n">
        <v>6721479.10922751</v>
      </c>
      <c r="L909" s="15" t="n">
        <v>200001</v>
      </c>
      <c r="M909" s="16" t="n">
        <v>33.60722751</v>
      </c>
      <c r="N909" s="17">
        <f>_xlfn.IF(ISNUMBER(BDP($C909, "DELTA_MID")),BDP($C909, "DELTA_MID")," ")</f>
        <v/>
      </c>
      <c r="O909" s="17">
        <f>_xlfn.IF(ISNUMBER(N909),BDP($C909, "OPT_UNDL_TICKER"),"")</f>
        <v/>
      </c>
      <c r="P909" s="18">
        <f>_xlfn.IF(ISNUMBER(N909),BDP($C909, "OPT_UNDL_PX")," ")</f>
        <v/>
      </c>
      <c r="Q909" s="17">
        <f>_xlfn.IF(ISNUMBER(N909),+G909*BDP($C909, "PX_POS_MULT_FACTOR")*P909/K909," ")</f>
        <v/>
      </c>
      <c r="R909" s="18">
        <f>_xlfn.IF(OR($A909="TUA",$A909="TYA"),"",IF(ISNUMBER(BDP($C909,"DUR_ADJ_OAS_MID")),BDP($C909,"DUR_ADJ_OAS_MID"),IF(ISNUMBER(BDP($E909&amp;" ISIN","DUR_ADJ_OAS_MID")),BDP($E909&amp;" ISIN","DUR_ADJ_OAS_MID")," ")))</f>
        <v/>
      </c>
      <c r="S909" s="17">
        <f>_xlfn.IF(ISNUMBER(N909),Q909*N909,IF(ISNUMBER(R909),J909*R909," "))</f>
        <v/>
      </c>
      <c r="T909" t="inlineStr">
        <is>
          <t>G8192H106</t>
        </is>
      </c>
      <c r="U909" t="inlineStr">
        <is>
          <t>Equity</t>
        </is>
      </c>
      <c r="AG909" s="16" t="n">
        <v>33.60738466</v>
      </c>
    </row>
    <row r="910">
      <c r="A910" t="inlineStr">
        <is>
          <t>LITL</t>
        </is>
      </c>
      <c r="B910" t="inlineStr">
        <is>
          <t>1ST SOURCE CORP NPV</t>
        </is>
      </c>
      <c r="C910" t="inlineStr">
        <is>
          <t>SRCE</t>
        </is>
      </c>
      <c r="D910" t="inlineStr">
        <is>
          <t>2341848</t>
        </is>
      </c>
      <c r="E910" t="inlineStr">
        <is>
          <t>US3369011032</t>
        </is>
      </c>
      <c r="F910" t="inlineStr">
        <is>
          <t>336901103</t>
        </is>
      </c>
      <c r="G910" s="11" t="n">
        <v>457</v>
      </c>
      <c r="H910" s="11" t="n">
        <v>87.16</v>
      </c>
      <c r="I910" s="12" t="n">
        <v>39832.12</v>
      </c>
      <c r="J910" s="13" t="n">
        <v>0.00592607</v>
      </c>
      <c r="K910" s="14" t="n">
        <v>6721479.10922751</v>
      </c>
      <c r="L910" s="15" t="n">
        <v>200001</v>
      </c>
      <c r="M910" s="16" t="n">
        <v>33.60722751</v>
      </c>
      <c r="N910" s="17">
        <f>_xlfn.IF(ISNUMBER(BDP($C910, "DELTA_MID")),BDP($C910, "DELTA_MID")," ")</f>
        <v/>
      </c>
      <c r="O910" s="17">
        <f>_xlfn.IF(ISNUMBER(N910),BDP($C910, "OPT_UNDL_TICKER"),"")</f>
        <v/>
      </c>
      <c r="P910" s="18">
        <f>_xlfn.IF(ISNUMBER(N910),BDP($C910, "OPT_UNDL_PX")," ")</f>
        <v/>
      </c>
      <c r="Q910" s="17">
        <f>_xlfn.IF(ISNUMBER(N910),+G910*BDP($C910, "PX_POS_MULT_FACTOR")*P910/K910," ")</f>
        <v/>
      </c>
      <c r="R910" s="18">
        <f>_xlfn.IF(OR($A910="TUA",$A910="TYA"),"",IF(ISNUMBER(BDP($C910,"DUR_ADJ_OAS_MID")),BDP($C910,"DUR_ADJ_OAS_MID"),IF(ISNUMBER(BDP($E910&amp;" ISIN","DUR_ADJ_OAS_MID")),BDP($E910&amp;" ISIN","DUR_ADJ_OAS_MID")," ")))</f>
        <v/>
      </c>
      <c r="S910" s="17">
        <f>_xlfn.IF(ISNUMBER(N910),Q910*N910,IF(ISNUMBER(R910),J910*R910," "))</f>
        <v/>
      </c>
      <c r="T910" t="inlineStr">
        <is>
          <t>336901103</t>
        </is>
      </c>
      <c r="U910" t="inlineStr">
        <is>
          <t>Equity</t>
        </is>
      </c>
      <c r="AG910" s="16" t="n">
        <v>33.60738466</v>
      </c>
    </row>
    <row r="911">
      <c r="A911" t="inlineStr">
        <is>
          <t>LITL</t>
        </is>
      </c>
      <c r="B911" t="inlineStr">
        <is>
          <t>TELEPHONE + DATA SYS INC USD 0.01</t>
        </is>
      </c>
      <c r="C911" t="inlineStr">
        <is>
          <t>TDS</t>
        </is>
      </c>
      <c r="D911" t="inlineStr">
        <is>
          <t>B6YR5K3</t>
        </is>
      </c>
      <c r="E911" t="inlineStr">
        <is>
          <t>US8794338298</t>
        </is>
      </c>
      <c r="F911" t="inlineStr">
        <is>
          <t>879433829</t>
        </is>
      </c>
      <c r="G911" s="11" t="n">
        <v>1175</v>
      </c>
      <c r="H911" s="11" t="n">
        <v>37.46</v>
      </c>
      <c r="I911" s="12" t="n">
        <v>44015.5</v>
      </c>
      <c r="J911" s="13" t="n">
        <v>0.00654845</v>
      </c>
      <c r="K911" s="14" t="n">
        <v>6721479.10922751</v>
      </c>
      <c r="L911" s="15" t="n">
        <v>200001</v>
      </c>
      <c r="M911" s="16" t="n">
        <v>33.60722751</v>
      </c>
      <c r="N911" s="17">
        <f>_xlfn.IF(ISNUMBER(BDP($C911, "DELTA_MID")),BDP($C911, "DELTA_MID")," ")</f>
        <v/>
      </c>
      <c r="O911" s="17">
        <f>_xlfn.IF(ISNUMBER(N911),BDP($C911, "OPT_UNDL_TICKER"),"")</f>
        <v/>
      </c>
      <c r="P911" s="18">
        <f>_xlfn.IF(ISNUMBER(N911),BDP($C911, "OPT_UNDL_PX")," ")</f>
        <v/>
      </c>
      <c r="Q911" s="17">
        <f>_xlfn.IF(ISNUMBER(N911),+G911*BDP($C911, "PX_POS_MULT_FACTOR")*P911/K911," ")</f>
        <v/>
      </c>
      <c r="R911" s="18">
        <f>_xlfn.IF(OR($A911="TUA",$A911="TYA"),"",IF(ISNUMBER(BDP($C911,"DUR_ADJ_OAS_MID")),BDP($C911,"DUR_ADJ_OAS_MID"),IF(ISNUMBER(BDP($E911&amp;" ISIN","DUR_ADJ_OAS_MID")),BDP($E911&amp;" ISIN","DUR_ADJ_OAS_MID")," ")))</f>
        <v/>
      </c>
      <c r="S911" s="17">
        <f>_xlfn.IF(ISNUMBER(N911),Q911*N911,IF(ISNUMBER(R911),J911*R911," "))</f>
        <v/>
      </c>
      <c r="T911" t="inlineStr">
        <is>
          <t>879433829</t>
        </is>
      </c>
      <c r="U911" t="inlineStr">
        <is>
          <t>Equity</t>
        </is>
      </c>
      <c r="AG911" s="16" t="n">
        <v>33.60738466</v>
      </c>
    </row>
    <row r="912">
      <c r="A912" t="inlineStr">
        <is>
          <t>LITL</t>
        </is>
      </c>
      <c r="B912" t="inlineStr">
        <is>
          <t>FIRST FINL CORP IND NPV</t>
        </is>
      </c>
      <c r="C912" t="inlineStr">
        <is>
          <t>THFF</t>
        </is>
      </c>
      <c r="D912" t="inlineStr">
        <is>
          <t>2362515</t>
        </is>
      </c>
      <c r="E912" t="inlineStr">
        <is>
          <t>US3202181000</t>
        </is>
      </c>
      <c r="F912" t="inlineStr">
        <is>
          <t>320218100</t>
        </is>
      </c>
      <c r="G912" s="11" t="n">
        <v>499</v>
      </c>
      <c r="H912" s="11" t="n">
        <v>77.84</v>
      </c>
      <c r="I912" s="12" t="n">
        <v>38842.16</v>
      </c>
      <c r="J912" s="13" t="n">
        <v>0.00577878</v>
      </c>
      <c r="K912" s="14" t="n">
        <v>6721479.10922751</v>
      </c>
      <c r="L912" s="15" t="n">
        <v>200001</v>
      </c>
      <c r="M912" s="16" t="n">
        <v>33.60722751</v>
      </c>
      <c r="N912" s="17">
        <f>_xlfn.IF(ISNUMBER(BDP($C912, "DELTA_MID")),BDP($C912, "DELTA_MID")," ")</f>
        <v/>
      </c>
      <c r="O912" s="17">
        <f>_xlfn.IF(ISNUMBER(N912),BDP($C912, "OPT_UNDL_TICKER"),"")</f>
        <v/>
      </c>
      <c r="P912" s="18">
        <f>_xlfn.IF(ISNUMBER(N912),BDP($C912, "OPT_UNDL_PX")," ")</f>
        <v/>
      </c>
      <c r="Q912" s="17">
        <f>_xlfn.IF(ISNUMBER(N912),+G912*BDP($C912, "PX_POS_MULT_FACTOR")*P912/K912," ")</f>
        <v/>
      </c>
      <c r="R912" s="18">
        <f>_xlfn.IF(OR($A912="TUA",$A912="TYA"),"",IF(ISNUMBER(BDP($C912,"DUR_ADJ_OAS_MID")),BDP($C912,"DUR_ADJ_OAS_MID"),IF(ISNUMBER(BDP($E912&amp;" ISIN","DUR_ADJ_OAS_MID")),BDP($E912&amp;" ISIN","DUR_ADJ_OAS_MID")," ")))</f>
        <v/>
      </c>
      <c r="S912" s="17">
        <f>_xlfn.IF(ISNUMBER(N912),Q912*N912,IF(ISNUMBER(R912),J912*R912," "))</f>
        <v/>
      </c>
      <c r="T912" t="inlineStr">
        <is>
          <t>320218100</t>
        </is>
      </c>
      <c r="U912" t="inlineStr">
        <is>
          <t>Equity</t>
        </is>
      </c>
      <c r="AG912" s="16" t="n">
        <v>33.60738466</v>
      </c>
    </row>
    <row r="913">
      <c r="A913" t="inlineStr">
        <is>
          <t>LITL</t>
        </is>
      </c>
      <c r="B913" t="inlineStr">
        <is>
          <t>TEEKAY CORP LTD USD 0.001</t>
        </is>
      </c>
      <c r="C913" t="inlineStr">
        <is>
          <t>TK</t>
        </is>
      </c>
      <c r="D913" t="inlineStr">
        <is>
          <t>BL54JF1</t>
        </is>
      </c>
      <c r="E913" t="inlineStr">
        <is>
          <t>BMG8726T1053</t>
        </is>
      </c>
      <c r="F913" t="inlineStr">
        <is>
          <t>G8726T105</t>
        </is>
      </c>
      <c r="G913" s="11" t="n">
        <v>3029</v>
      </c>
      <c r="H913" s="11" t="n">
        <v>14.38</v>
      </c>
      <c r="I913" s="12" t="n">
        <v>43557.02</v>
      </c>
      <c r="J913" s="13" t="n">
        <v>0.00648024</v>
      </c>
      <c r="K913" s="14" t="n">
        <v>6721479.10922751</v>
      </c>
      <c r="L913" s="15" t="n">
        <v>200001</v>
      </c>
      <c r="M913" s="16" t="n">
        <v>33.60722751</v>
      </c>
      <c r="N913" s="17">
        <f>_xlfn.IF(ISNUMBER(BDP($C913, "DELTA_MID")),BDP($C913, "DELTA_MID")," ")</f>
        <v/>
      </c>
      <c r="O913" s="17">
        <f>_xlfn.IF(ISNUMBER(N913),BDP($C913, "OPT_UNDL_TICKER"),"")</f>
        <v/>
      </c>
      <c r="P913" s="18">
        <f>_xlfn.IF(ISNUMBER(N913),BDP($C913, "OPT_UNDL_PX")," ")</f>
        <v/>
      </c>
      <c r="Q913" s="17">
        <f>_xlfn.IF(ISNUMBER(N913),+G913*BDP($C913, "PX_POS_MULT_FACTOR")*P913/K913," ")</f>
        <v/>
      </c>
      <c r="R913" s="18">
        <f>_xlfn.IF(OR($A913="TUA",$A913="TYA"),"",IF(ISNUMBER(BDP($C913,"DUR_ADJ_OAS_MID")),BDP($C913,"DUR_ADJ_OAS_MID"),IF(ISNUMBER(BDP($E913&amp;" ISIN","DUR_ADJ_OAS_MID")),BDP($E913&amp;" ISIN","DUR_ADJ_OAS_MID")," ")))</f>
        <v/>
      </c>
      <c r="S913" s="17">
        <f>_xlfn.IF(ISNUMBER(N913),Q913*N913,IF(ISNUMBER(R913),J913*R913," "))</f>
        <v/>
      </c>
      <c r="T913" t="inlineStr">
        <is>
          <t>G8726T105</t>
        </is>
      </c>
      <c r="U913" t="inlineStr">
        <is>
          <t>Equity</t>
        </is>
      </c>
      <c r="AG913" s="16" t="n">
        <v>33.60738466</v>
      </c>
    </row>
    <row r="914">
      <c r="A914" t="inlineStr">
        <is>
          <t>LITL</t>
        </is>
      </c>
      <c r="B914" t="inlineStr">
        <is>
          <t>TOMPKINS FINL CORP USD 0.1</t>
        </is>
      </c>
      <c r="C914" t="inlineStr">
        <is>
          <t>TMP</t>
        </is>
      </c>
      <c r="D914" t="inlineStr">
        <is>
          <t>2888613</t>
        </is>
      </c>
      <c r="E914" t="inlineStr">
        <is>
          <t>US8901101092</t>
        </is>
      </c>
      <c r="F914" t="inlineStr">
        <is>
          <t>890110109</t>
        </is>
      </c>
      <c r="G914" s="11" t="n">
        <v>404</v>
      </c>
      <c r="H914" s="11" t="n">
        <v>98.83</v>
      </c>
      <c r="I914" s="12" t="n">
        <v>39927.32</v>
      </c>
      <c r="J914" s="13" t="n">
        <v>0.00594023</v>
      </c>
      <c r="K914" s="14" t="n">
        <v>6721479.10922751</v>
      </c>
      <c r="L914" s="15" t="n">
        <v>200001</v>
      </c>
      <c r="M914" s="16" t="n">
        <v>33.60722751</v>
      </c>
      <c r="N914" s="17">
        <f>_xlfn.IF(ISNUMBER(BDP($C914, "DELTA_MID")),BDP($C914, "DELTA_MID")," ")</f>
        <v/>
      </c>
      <c r="O914" s="17">
        <f>_xlfn.IF(ISNUMBER(N914),BDP($C914, "OPT_UNDL_TICKER"),"")</f>
        <v/>
      </c>
      <c r="P914" s="18">
        <f>_xlfn.IF(ISNUMBER(N914),BDP($C914, "OPT_UNDL_PX")," ")</f>
        <v/>
      </c>
      <c r="Q914" s="17">
        <f>_xlfn.IF(ISNUMBER(N914),+G914*BDP($C914, "PX_POS_MULT_FACTOR")*P914/K914," ")</f>
        <v/>
      </c>
      <c r="R914" s="18">
        <f>_xlfn.IF(OR($A914="TUA",$A914="TYA"),"",IF(ISNUMBER(BDP($C914,"DUR_ADJ_OAS_MID")),BDP($C914,"DUR_ADJ_OAS_MID"),IF(ISNUMBER(BDP($E914&amp;" ISIN","DUR_ADJ_OAS_MID")),BDP($E914&amp;" ISIN","DUR_ADJ_OAS_MID")," ")))</f>
        <v/>
      </c>
      <c r="S914" s="17">
        <f>_xlfn.IF(ISNUMBER(N914),Q914*N914,IF(ISNUMBER(R914),J914*R914," "))</f>
        <v/>
      </c>
      <c r="T914" t="inlineStr">
        <is>
          <t>890110109</t>
        </is>
      </c>
      <c r="U914" t="inlineStr">
        <is>
          <t>Equity</t>
        </is>
      </c>
      <c r="AG914" s="16" t="n">
        <v>33.60738466</v>
      </c>
    </row>
    <row r="915">
      <c r="A915" t="inlineStr">
        <is>
          <t>LITL</t>
        </is>
      </c>
      <c r="B915" t="inlineStr">
        <is>
          <t>TEEKAY TANKERS LTD USD 0.01</t>
        </is>
      </c>
      <c r="C915" t="inlineStr">
        <is>
          <t>TNK</t>
        </is>
      </c>
      <c r="D915" t="inlineStr">
        <is>
          <t>BL54JK6</t>
        </is>
      </c>
      <c r="E915" t="inlineStr">
        <is>
          <t>BMG8726X1065</t>
        </is>
      </c>
      <c r="F915" t="inlineStr">
        <is>
          <t>G8726X106</t>
        </is>
      </c>
      <c r="G915" s="11" t="n">
        <v>446</v>
      </c>
      <c r="H915" s="11" t="n">
        <v>100.83</v>
      </c>
      <c r="I915" s="12" t="n">
        <v>44970.18</v>
      </c>
      <c r="J915" s="13" t="n">
        <v>0.00669049</v>
      </c>
      <c r="K915" s="14" t="n">
        <v>6721479.10922751</v>
      </c>
      <c r="L915" s="15" t="n">
        <v>200001</v>
      </c>
      <c r="M915" s="16" t="n">
        <v>33.60722751</v>
      </c>
      <c r="N915" s="17">
        <f>_xlfn.IF(ISNUMBER(BDP($C915, "DELTA_MID")),BDP($C915, "DELTA_MID")," ")</f>
        <v/>
      </c>
      <c r="O915" s="17">
        <f>_xlfn.IF(ISNUMBER(N915),BDP($C915, "OPT_UNDL_TICKER"),"")</f>
        <v/>
      </c>
      <c r="P915" s="18">
        <f>_xlfn.IF(ISNUMBER(N915),BDP($C915, "OPT_UNDL_PX")," ")</f>
        <v/>
      </c>
      <c r="Q915" s="17">
        <f>_xlfn.IF(ISNUMBER(N915),+G915*BDP($C915, "PX_POS_MULT_FACTOR")*P915/K915," ")</f>
        <v/>
      </c>
      <c r="R915" s="18">
        <f>_xlfn.IF(OR($A915="TUA",$A915="TYA"),"",IF(ISNUMBER(BDP($C915,"DUR_ADJ_OAS_MID")),BDP($C915,"DUR_ADJ_OAS_MID"),IF(ISNUMBER(BDP($E915&amp;" ISIN","DUR_ADJ_OAS_MID")),BDP($E915&amp;" ISIN","DUR_ADJ_OAS_MID")," ")))</f>
        <v/>
      </c>
      <c r="S915" s="17">
        <f>_xlfn.IF(ISNUMBER(N915),Q915*N915,IF(ISNUMBER(R915),J915*R915," "))</f>
        <v/>
      </c>
      <c r="T915" t="inlineStr">
        <is>
          <t>G8726X106</t>
        </is>
      </c>
      <c r="U915" t="inlineStr">
        <is>
          <t>Equity</t>
        </is>
      </c>
      <c r="AG915" s="16" t="n">
        <v>33.60738466</v>
      </c>
    </row>
    <row r="916">
      <c r="A916" t="inlineStr">
        <is>
          <t>LITL</t>
        </is>
      </c>
      <c r="B916" t="inlineStr">
        <is>
          <t>TERRENO RE COM USD0.01</t>
        </is>
      </c>
      <c r="C916" t="inlineStr">
        <is>
          <t>TRNO</t>
        </is>
      </c>
      <c r="D916" t="inlineStr">
        <is>
          <t>B3N4753</t>
        </is>
      </c>
      <c r="E916" t="inlineStr">
        <is>
          <t>US88146M1018</t>
        </is>
      </c>
      <c r="F916" t="inlineStr">
        <is>
          <t>88146M101</t>
        </is>
      </c>
      <c r="G916" s="11" t="n">
        <v>594</v>
      </c>
      <c r="H916" s="11" t="n">
        <v>65.27</v>
      </c>
      <c r="I916" s="12" t="n">
        <v>38770.38</v>
      </c>
      <c r="J916" s="13" t="n">
        <v>0.00576811</v>
      </c>
      <c r="K916" s="14" t="n">
        <v>6721479.10922751</v>
      </c>
      <c r="L916" s="15" t="n">
        <v>200001</v>
      </c>
      <c r="M916" s="16" t="n">
        <v>33.60722751</v>
      </c>
      <c r="N916" s="17">
        <f>_xlfn.IF(ISNUMBER(BDP($C916, "DELTA_MID")),BDP($C916, "DELTA_MID")," ")</f>
        <v/>
      </c>
      <c r="O916" s="17">
        <f>_xlfn.IF(ISNUMBER(N916),BDP($C916, "OPT_UNDL_TICKER"),"")</f>
        <v/>
      </c>
      <c r="P916" s="18">
        <f>_xlfn.IF(ISNUMBER(N916),BDP($C916, "OPT_UNDL_PX")," ")</f>
        <v/>
      </c>
      <c r="Q916" s="17">
        <f>_xlfn.IF(ISNUMBER(N916),+G916*BDP($C916, "PX_POS_MULT_FACTOR")*P916/K916," ")</f>
        <v/>
      </c>
      <c r="R916" s="18">
        <f>_xlfn.IF(OR($A916="TUA",$A916="TYA"),"",IF(ISNUMBER(BDP($C916,"DUR_ADJ_OAS_MID")),BDP($C916,"DUR_ADJ_OAS_MID"),IF(ISNUMBER(BDP($E916&amp;" ISIN","DUR_ADJ_OAS_MID")),BDP($E916&amp;" ISIN","DUR_ADJ_OAS_MID")," ")))</f>
        <v/>
      </c>
      <c r="S916" s="17">
        <f>_xlfn.IF(ISNUMBER(N916),Q916*N916,IF(ISNUMBER(R916),J916*R916," "))</f>
        <v/>
      </c>
      <c r="T916" t="inlineStr">
        <is>
          <t>88146M101</t>
        </is>
      </c>
      <c r="U916" t="inlineStr">
        <is>
          <t>Equity</t>
        </is>
      </c>
      <c r="AG916" s="16" t="n">
        <v>33.60738466</v>
      </c>
    </row>
    <row r="917">
      <c r="A917" t="inlineStr">
        <is>
          <t>LITL</t>
        </is>
      </c>
      <c r="B917" t="inlineStr">
        <is>
          <t>UNITED FIRE GROUP INC USD 0.001</t>
        </is>
      </c>
      <c r="C917" t="inlineStr">
        <is>
          <t>UFCS</t>
        </is>
      </c>
      <c r="D917" t="inlineStr">
        <is>
          <t>B4WXG84</t>
        </is>
      </c>
      <c r="E917" t="inlineStr">
        <is>
          <t>US9103401082</t>
        </is>
      </c>
      <c r="F917" t="inlineStr">
        <is>
          <t>910340108</t>
        </is>
      </c>
      <c r="G917" s="11" t="n">
        <v>732</v>
      </c>
      <c r="H917" s="11" t="n">
        <v>55.38</v>
      </c>
      <c r="I917" s="12" t="n">
        <v>40538.16</v>
      </c>
      <c r="J917" s="13" t="n">
        <v>0.00603111</v>
      </c>
      <c r="K917" s="14" t="n">
        <v>6721479.10922751</v>
      </c>
      <c r="L917" s="15" t="n">
        <v>200001</v>
      </c>
      <c r="M917" s="16" t="n">
        <v>33.60722751</v>
      </c>
      <c r="N917" s="17">
        <f>_xlfn.IF(ISNUMBER(BDP($C917, "DELTA_MID")),BDP($C917, "DELTA_MID")," ")</f>
        <v/>
      </c>
      <c r="O917" s="17">
        <f>_xlfn.IF(ISNUMBER(N917),BDP($C917, "OPT_UNDL_TICKER"),"")</f>
        <v/>
      </c>
      <c r="P917" s="18">
        <f>_xlfn.IF(ISNUMBER(N917),BDP($C917, "OPT_UNDL_PX")," ")</f>
        <v/>
      </c>
      <c r="Q917" s="17">
        <f>_xlfn.IF(ISNUMBER(N917),+G917*BDP($C917, "PX_POS_MULT_FACTOR")*P917/K917," ")</f>
        <v/>
      </c>
      <c r="R917" s="18">
        <f>_xlfn.IF(OR($A917="TUA",$A917="TYA"),"",IF(ISNUMBER(BDP($C917,"DUR_ADJ_OAS_MID")),BDP($C917,"DUR_ADJ_OAS_MID"),IF(ISNUMBER(BDP($E917&amp;" ISIN","DUR_ADJ_OAS_MID")),BDP($E917&amp;" ISIN","DUR_ADJ_OAS_MID")," ")))</f>
        <v/>
      </c>
      <c r="S917" s="17">
        <f>_xlfn.IF(ISNUMBER(N917),Q917*N917,IF(ISNUMBER(R917),J917*R917," "))</f>
        <v/>
      </c>
      <c r="T917" t="inlineStr">
        <is>
          <t>910340108</t>
        </is>
      </c>
      <c r="U917" t="inlineStr">
        <is>
          <t>Equity</t>
        </is>
      </c>
      <c r="AG917" s="16" t="n">
        <v>33.60738466</v>
      </c>
    </row>
    <row r="918">
      <c r="A918" t="inlineStr">
        <is>
          <t>LITL</t>
        </is>
      </c>
      <c r="B918" t="inlineStr">
        <is>
          <t>UNIVERSAL INS HLDGS INC USD 0.01</t>
        </is>
      </c>
      <c r="C918" t="inlineStr">
        <is>
          <t>UVE</t>
        </is>
      </c>
      <c r="D918" t="inlineStr">
        <is>
          <t>2912374</t>
        </is>
      </c>
      <c r="E918" t="inlineStr">
        <is>
          <t>US91359V1070</t>
        </is>
      </c>
      <c r="F918" t="inlineStr">
        <is>
          <t>91359V107</t>
        </is>
      </c>
      <c r="G918" s="11" t="n">
        <v>910</v>
      </c>
      <c r="H918" s="11" t="n">
        <v>44.33</v>
      </c>
      <c r="I918" s="12" t="n">
        <v>40340.3</v>
      </c>
      <c r="J918" s="13" t="n">
        <v>0.00600167</v>
      </c>
      <c r="K918" s="14" t="n">
        <v>6721479.10922751</v>
      </c>
      <c r="L918" s="15" t="n">
        <v>200001</v>
      </c>
      <c r="M918" s="16" t="n">
        <v>33.60722751</v>
      </c>
      <c r="N918" s="17">
        <f>_xlfn.IF(ISNUMBER(BDP($C918, "DELTA_MID")),BDP($C918, "DELTA_MID")," ")</f>
        <v/>
      </c>
      <c r="O918" s="17">
        <f>_xlfn.IF(ISNUMBER(N918),BDP($C918, "OPT_UNDL_TICKER"),"")</f>
        <v/>
      </c>
      <c r="P918" s="18">
        <f>_xlfn.IF(ISNUMBER(N918),BDP($C918, "OPT_UNDL_PX")," ")</f>
        <v/>
      </c>
      <c r="Q918" s="17">
        <f>_xlfn.IF(ISNUMBER(N918),+G918*BDP($C918, "PX_POS_MULT_FACTOR")*P918/K918," ")</f>
        <v/>
      </c>
      <c r="R918" s="18">
        <f>_xlfn.IF(OR($A918="TUA",$A918="TYA"),"",IF(ISNUMBER(BDP($C918,"DUR_ADJ_OAS_MID")),BDP($C918,"DUR_ADJ_OAS_MID"),IF(ISNUMBER(BDP($E918&amp;" ISIN","DUR_ADJ_OAS_MID")),BDP($E918&amp;" ISIN","DUR_ADJ_OAS_MID")," ")))</f>
        <v/>
      </c>
      <c r="S918" s="17">
        <f>_xlfn.IF(ISNUMBER(N918),Q918*N918,IF(ISNUMBER(R918),J918*R918," "))</f>
        <v/>
      </c>
      <c r="T918" t="inlineStr">
        <is>
          <t>91359V107</t>
        </is>
      </c>
      <c r="U918" t="inlineStr">
        <is>
          <t>Equity</t>
        </is>
      </c>
      <c r="AG918" s="16" t="n">
        <v>33.60738466</v>
      </c>
    </row>
    <row r="919">
      <c r="A919" t="inlineStr">
        <is>
          <t>LITL</t>
        </is>
      </c>
      <c r="B919" t="inlineStr">
        <is>
          <t>VERACYTE INC USD 0.001</t>
        </is>
      </c>
      <c r="C919" t="inlineStr">
        <is>
          <t>VCYT</t>
        </is>
      </c>
      <c r="D919" t="inlineStr">
        <is>
          <t>BFTWZY0</t>
        </is>
      </c>
      <c r="E919" t="inlineStr">
        <is>
          <t>US92337F1075</t>
        </is>
      </c>
      <c r="F919" t="inlineStr">
        <is>
          <t>92337F107</t>
        </is>
      </c>
      <c r="G919" s="11" t="n">
        <v>912</v>
      </c>
      <c r="H919" s="11" t="n">
        <v>40.87</v>
      </c>
      <c r="I919" s="12" t="n">
        <v>37273.44</v>
      </c>
      <c r="J919" s="13" t="n">
        <v>0.0055454</v>
      </c>
      <c r="K919" s="14" t="n">
        <v>6721479.10922751</v>
      </c>
      <c r="L919" s="15" t="n">
        <v>200001</v>
      </c>
      <c r="M919" s="16" t="n">
        <v>33.60722751</v>
      </c>
      <c r="N919" s="17">
        <f>_xlfn.IF(ISNUMBER(BDP($C919, "DELTA_MID")),BDP($C919, "DELTA_MID")," ")</f>
        <v/>
      </c>
      <c r="O919" s="17">
        <f>_xlfn.IF(ISNUMBER(N919),BDP($C919, "OPT_UNDL_TICKER"),"")</f>
        <v/>
      </c>
      <c r="P919" s="18">
        <f>_xlfn.IF(ISNUMBER(N919),BDP($C919, "OPT_UNDL_PX")," ")</f>
        <v/>
      </c>
      <c r="Q919" s="17">
        <f>_xlfn.IF(ISNUMBER(N919),+G919*BDP($C919, "PX_POS_MULT_FACTOR")*P919/K919," ")</f>
        <v/>
      </c>
      <c r="R919" s="18">
        <f>_xlfn.IF(OR($A919="TUA",$A919="TYA"),"",IF(ISNUMBER(BDP($C919,"DUR_ADJ_OAS_MID")),BDP($C919,"DUR_ADJ_OAS_MID"),IF(ISNUMBER(BDP($E919&amp;" ISIN","DUR_ADJ_OAS_MID")),BDP($E919&amp;" ISIN","DUR_ADJ_OAS_MID")," ")))</f>
        <v/>
      </c>
      <c r="S919" s="17">
        <f>_xlfn.IF(ISNUMBER(N919),Q919*N919,IF(ISNUMBER(R919),J919*R919," "))</f>
        <v/>
      </c>
      <c r="T919" t="inlineStr">
        <is>
          <t>92337F107</t>
        </is>
      </c>
      <c r="U919" t="inlineStr">
        <is>
          <t>Equity</t>
        </is>
      </c>
      <c r="AG919" s="16" t="n">
        <v>33.60738466</v>
      </c>
    </row>
    <row r="920">
      <c r="A920" t="inlineStr">
        <is>
          <t>LITL</t>
        </is>
      </c>
      <c r="B920" t="inlineStr">
        <is>
          <t>VERSIGENT PLC USD 0.01</t>
        </is>
      </c>
      <c r="C920" t="inlineStr">
        <is>
          <t>VGNT</t>
        </is>
      </c>
      <c r="D920" t="inlineStr">
        <is>
          <t>BWK7510</t>
        </is>
      </c>
      <c r="E920" t="inlineStr">
        <is>
          <t>JE00BWK75100</t>
        </is>
      </c>
      <c r="F920" t="inlineStr">
        <is>
          <t>G9600F104</t>
        </is>
      </c>
      <c r="G920" s="11" t="n">
        <v>820</v>
      </c>
      <c r="H920" s="11" t="n">
        <v>46.89</v>
      </c>
      <c r="I920" s="12" t="n">
        <v>38449.8</v>
      </c>
      <c r="J920" s="13" t="n">
        <v>0.00572041</v>
      </c>
      <c r="K920" s="14" t="n">
        <v>6721479.10922751</v>
      </c>
      <c r="L920" s="15" t="n">
        <v>200001</v>
      </c>
      <c r="M920" s="16" t="n">
        <v>33.60722751</v>
      </c>
      <c r="N920" s="17">
        <f>_xlfn.IF(ISNUMBER(BDP($C920, "DELTA_MID")),BDP($C920, "DELTA_MID")," ")</f>
        <v/>
      </c>
      <c r="O920" s="17">
        <f>_xlfn.IF(ISNUMBER(N920),BDP($C920, "OPT_UNDL_TICKER"),"")</f>
        <v/>
      </c>
      <c r="P920" s="18">
        <f>_xlfn.IF(ISNUMBER(N920),BDP($C920, "OPT_UNDL_PX")," ")</f>
        <v/>
      </c>
      <c r="Q920" s="17">
        <f>_xlfn.IF(ISNUMBER(N920),+G920*BDP($C920, "PX_POS_MULT_FACTOR")*P920/K920," ")</f>
        <v/>
      </c>
      <c r="R920" s="18">
        <f>_xlfn.IF(OR($A920="TUA",$A920="TYA"),"",IF(ISNUMBER(BDP($C920,"DUR_ADJ_OAS_MID")),BDP($C920,"DUR_ADJ_OAS_MID"),IF(ISNUMBER(BDP($E920&amp;" ISIN","DUR_ADJ_OAS_MID")),BDP($E920&amp;" ISIN","DUR_ADJ_OAS_MID")," ")))</f>
        <v/>
      </c>
      <c r="S920" s="17">
        <f>_xlfn.IF(ISNUMBER(N920),Q920*N920,IF(ISNUMBER(R920),J920*R920," "))</f>
        <v/>
      </c>
      <c r="T920" t="inlineStr">
        <is>
          <t>G9600F104</t>
        </is>
      </c>
      <c r="U920" t="inlineStr">
        <is>
          <t>Equity</t>
        </is>
      </c>
      <c r="AG920" s="16" t="n">
        <v>33.60738466</v>
      </c>
    </row>
    <row r="921">
      <c r="A921" t="inlineStr">
        <is>
          <t>LITL</t>
        </is>
      </c>
      <c r="B921" t="inlineStr">
        <is>
          <t>VICTORIAS SECRET + CO USD 0.01</t>
        </is>
      </c>
      <c r="C921" t="inlineStr">
        <is>
          <t>VSXY</t>
        </is>
      </c>
      <c r="D921" t="inlineStr">
        <is>
          <t>BNNTGH3</t>
        </is>
      </c>
      <c r="E921" t="inlineStr">
        <is>
          <t>US9264001028</t>
        </is>
      </c>
      <c r="F921" t="inlineStr">
        <is>
          <t>926400102</t>
        </is>
      </c>
      <c r="G921" s="11" t="n">
        <v>450</v>
      </c>
      <c r="H921" s="11" t="n">
        <v>75.65000000000001</v>
      </c>
      <c r="I921" s="12" t="n">
        <v>34042.5</v>
      </c>
      <c r="J921" s="13" t="n">
        <v>0.00506471</v>
      </c>
      <c r="K921" s="14" t="n">
        <v>6721479.10922751</v>
      </c>
      <c r="L921" s="15" t="n">
        <v>200001</v>
      </c>
      <c r="M921" s="16" t="n">
        <v>33.60722751</v>
      </c>
      <c r="N921" s="17">
        <f>_xlfn.IF(ISNUMBER(BDP($C921, "DELTA_MID")),BDP($C921, "DELTA_MID")," ")</f>
        <v/>
      </c>
      <c r="O921" s="17">
        <f>_xlfn.IF(ISNUMBER(N921),BDP($C921, "OPT_UNDL_TICKER"),"")</f>
        <v/>
      </c>
      <c r="P921" s="18">
        <f>_xlfn.IF(ISNUMBER(N921),BDP($C921, "OPT_UNDL_PX")," ")</f>
        <v/>
      </c>
      <c r="Q921" s="17">
        <f>_xlfn.IF(ISNUMBER(N921),+G921*BDP($C921, "PX_POS_MULT_FACTOR")*P921/K921," ")</f>
        <v/>
      </c>
      <c r="R921" s="18">
        <f>_xlfn.IF(OR($A921="TUA",$A921="TYA"),"",IF(ISNUMBER(BDP($C921,"DUR_ADJ_OAS_MID")),BDP($C921,"DUR_ADJ_OAS_MID"),IF(ISNUMBER(BDP($E921&amp;" ISIN","DUR_ADJ_OAS_MID")),BDP($E921&amp;" ISIN","DUR_ADJ_OAS_MID")," ")))</f>
        <v/>
      </c>
      <c r="S921" s="17">
        <f>_xlfn.IF(ISNUMBER(N921),Q921*N921,IF(ISNUMBER(R921),J921*R921," "))</f>
        <v/>
      </c>
      <c r="T921" t="inlineStr">
        <is>
          <t>926400102</t>
        </is>
      </c>
      <c r="U921" t="inlineStr">
        <is>
          <t>Equity</t>
        </is>
      </c>
      <c r="AG921" s="16" t="n">
        <v>33.60738466</v>
      </c>
    </row>
    <row r="922">
      <c r="A922" t="inlineStr">
        <is>
          <t>LITL</t>
        </is>
      </c>
      <c r="B922" t="inlineStr">
        <is>
          <t>WILLIS LEASE FIN CORP USD 0.01</t>
        </is>
      </c>
      <c r="C922" t="inlineStr">
        <is>
          <t>WLFC</t>
        </is>
      </c>
      <c r="D922" t="inlineStr">
        <is>
          <t>2036779</t>
        </is>
      </c>
      <c r="E922" t="inlineStr">
        <is>
          <t>US9706461053</t>
        </is>
      </c>
      <c r="F922" t="inlineStr">
        <is>
          <t>970646105</t>
        </is>
      </c>
      <c r="G922" s="11" t="n">
        <v>740</v>
      </c>
      <c r="H922" s="11" t="n">
        <v>56.17</v>
      </c>
      <c r="I922" s="12" t="n">
        <v>41565.8</v>
      </c>
      <c r="J922" s="13" t="n">
        <v>0.006184</v>
      </c>
      <c r="K922" s="14" t="n">
        <v>6721479.10922751</v>
      </c>
      <c r="L922" s="15" t="n">
        <v>200001</v>
      </c>
      <c r="M922" s="16" t="n">
        <v>33.60722751</v>
      </c>
      <c r="N922" s="17">
        <f>_xlfn.IF(ISNUMBER(BDP($C922, "DELTA_MID")),BDP($C922, "DELTA_MID")," ")</f>
        <v/>
      </c>
      <c r="O922" s="17">
        <f>_xlfn.IF(ISNUMBER(N922),BDP($C922, "OPT_UNDL_TICKER"),"")</f>
        <v/>
      </c>
      <c r="P922" s="18">
        <f>_xlfn.IF(ISNUMBER(N922),BDP($C922, "OPT_UNDL_PX")," ")</f>
        <v/>
      </c>
      <c r="Q922" s="17">
        <f>_xlfn.IF(ISNUMBER(N922),+G922*BDP($C922, "PX_POS_MULT_FACTOR")*P922/K922," ")</f>
        <v/>
      </c>
      <c r="R922" s="18">
        <f>_xlfn.IF(OR($A922="TUA",$A922="TYA"),"",IF(ISNUMBER(BDP($C922,"DUR_ADJ_OAS_MID")),BDP($C922,"DUR_ADJ_OAS_MID"),IF(ISNUMBER(BDP($E922&amp;" ISIN","DUR_ADJ_OAS_MID")),BDP($E922&amp;" ISIN","DUR_ADJ_OAS_MID")," ")))</f>
        <v/>
      </c>
      <c r="S922" s="17">
        <f>_xlfn.IF(ISNUMBER(N922),Q922*N922,IF(ISNUMBER(R922),J922*R922," "))</f>
        <v/>
      </c>
      <c r="T922" t="inlineStr">
        <is>
          <t>970646105</t>
        </is>
      </c>
      <c r="U922" t="inlineStr">
        <is>
          <t>Equity</t>
        </is>
      </c>
      <c r="AG922" s="16" t="n">
        <v>33.60738466</v>
      </c>
    </row>
    <row r="923">
      <c r="A923" t="inlineStr">
        <is>
          <t>LITL</t>
        </is>
      </c>
      <c r="B923" t="inlineStr">
        <is>
          <t>WILEY JOHN CLASS A COM USD 1</t>
        </is>
      </c>
      <c r="C923" t="inlineStr">
        <is>
          <t>WLY</t>
        </is>
      </c>
      <c r="D923" t="inlineStr">
        <is>
          <t>2965668</t>
        </is>
      </c>
      <c r="E923" t="inlineStr">
        <is>
          <t>US9682232064</t>
        </is>
      </c>
      <c r="F923" t="inlineStr">
        <is>
          <t>968223206</t>
        </is>
      </c>
      <c r="G923" s="11" t="n">
        <v>736</v>
      </c>
      <c r="H923" s="11" t="n">
        <v>47.03</v>
      </c>
      <c r="I923" s="12" t="n">
        <v>34614.08</v>
      </c>
      <c r="J923" s="13" t="n">
        <v>0.00514975</v>
      </c>
      <c r="K923" s="14" t="n">
        <v>6721479.10922751</v>
      </c>
      <c r="L923" s="15" t="n">
        <v>200001</v>
      </c>
      <c r="M923" s="16" t="n">
        <v>33.60722751</v>
      </c>
      <c r="N923" s="17">
        <f>_xlfn.IF(ISNUMBER(BDP($C923, "DELTA_MID")),BDP($C923, "DELTA_MID")," ")</f>
        <v/>
      </c>
      <c r="O923" s="17">
        <f>_xlfn.IF(ISNUMBER(N923),BDP($C923, "OPT_UNDL_TICKER"),"")</f>
        <v/>
      </c>
      <c r="P923" s="18">
        <f>_xlfn.IF(ISNUMBER(N923),BDP($C923, "OPT_UNDL_PX")," ")</f>
        <v/>
      </c>
      <c r="Q923" s="17">
        <f>_xlfn.IF(ISNUMBER(N923),+G923*BDP($C923, "PX_POS_MULT_FACTOR")*P923/K923," ")</f>
        <v/>
      </c>
      <c r="R923" s="18">
        <f>_xlfn.IF(OR($A923="TUA",$A923="TYA"),"",IF(ISNUMBER(BDP($C923,"DUR_ADJ_OAS_MID")),BDP($C923,"DUR_ADJ_OAS_MID"),IF(ISNUMBER(BDP($E923&amp;" ISIN","DUR_ADJ_OAS_MID")),BDP($E923&amp;" ISIN","DUR_ADJ_OAS_MID")," ")))</f>
        <v/>
      </c>
      <c r="S923" s="17">
        <f>_xlfn.IF(ISNUMBER(N923),Q923*N923,IF(ISNUMBER(R923),J923*R923," "))</f>
        <v/>
      </c>
      <c r="T923" t="inlineStr">
        <is>
          <t>968223206</t>
        </is>
      </c>
      <c r="U923" t="inlineStr">
        <is>
          <t>Equity</t>
        </is>
      </c>
      <c r="AG923" s="16" t="n">
        <v>33.60738466</v>
      </c>
    </row>
    <row r="924">
      <c r="A924" t="inlineStr">
        <is>
          <t>LITL</t>
        </is>
      </c>
      <c r="B924" t="inlineStr">
        <is>
          <t>WOLVERINE WORLD WIDE INC USD 1.0</t>
        </is>
      </c>
      <c r="C924" t="inlineStr">
        <is>
          <t>WWW</t>
        </is>
      </c>
      <c r="D924" t="inlineStr">
        <is>
          <t>2977500</t>
        </is>
      </c>
      <c r="E924" t="inlineStr">
        <is>
          <t>US9780971035</t>
        </is>
      </c>
      <c r="F924" t="inlineStr">
        <is>
          <t>978097103</t>
        </is>
      </c>
      <c r="G924" s="11" t="n">
        <v>1944</v>
      </c>
      <c r="H924" s="11" t="n">
        <v>19.93</v>
      </c>
      <c r="I924" s="12" t="n">
        <v>38743.92</v>
      </c>
      <c r="J924" s="13" t="n">
        <v>0.00576417</v>
      </c>
      <c r="K924" s="14" t="n">
        <v>6721479.10922751</v>
      </c>
      <c r="L924" s="15" t="n">
        <v>200001</v>
      </c>
      <c r="M924" s="16" t="n">
        <v>33.60722751</v>
      </c>
      <c r="N924" s="17">
        <f>_xlfn.IF(ISNUMBER(BDP($C924, "DELTA_MID")),BDP($C924, "DELTA_MID")," ")</f>
        <v/>
      </c>
      <c r="O924" s="17">
        <f>_xlfn.IF(ISNUMBER(N924),BDP($C924, "OPT_UNDL_TICKER"),"")</f>
        <v/>
      </c>
      <c r="P924" s="18">
        <f>_xlfn.IF(ISNUMBER(N924),BDP($C924, "OPT_UNDL_PX")," ")</f>
        <v/>
      </c>
      <c r="Q924" s="17">
        <f>_xlfn.IF(ISNUMBER(N924),+G924*BDP($C924, "PX_POS_MULT_FACTOR")*P924/K924," ")</f>
        <v/>
      </c>
      <c r="R924" s="18">
        <f>_xlfn.IF(OR($A924="TUA",$A924="TYA"),"",IF(ISNUMBER(BDP($C924,"DUR_ADJ_OAS_MID")),BDP($C924,"DUR_ADJ_OAS_MID"),IF(ISNUMBER(BDP($E924&amp;" ISIN","DUR_ADJ_OAS_MID")),BDP($E924&amp;" ISIN","DUR_ADJ_OAS_MID")," ")))</f>
        <v/>
      </c>
      <c r="S924" s="17">
        <f>_xlfn.IF(ISNUMBER(N924),Q924*N924,IF(ISNUMBER(R924),J924*R924," "))</f>
        <v/>
      </c>
      <c r="T924" t="inlineStr">
        <is>
          <t>978097103</t>
        </is>
      </c>
      <c r="U924" t="inlineStr">
        <is>
          <t>Equity</t>
        </is>
      </c>
      <c r="AG924" s="16" t="n">
        <v>33.60738466</v>
      </c>
    </row>
    <row r="925">
      <c r="A925" t="inlineStr">
        <is>
          <t>LITL</t>
        </is>
      </c>
      <c r="B925" t="inlineStr">
        <is>
          <t>CLEAR SECURE INC USD 0.00001</t>
        </is>
      </c>
      <c r="C925" t="inlineStr">
        <is>
          <t>YOU</t>
        </is>
      </c>
      <c r="D925" t="inlineStr">
        <is>
          <t>BLD30T1</t>
        </is>
      </c>
      <c r="E925" t="inlineStr">
        <is>
          <t>US18467V1098</t>
        </is>
      </c>
      <c r="F925" t="inlineStr">
        <is>
          <t>18467V109</t>
        </is>
      </c>
      <c r="G925" s="11" t="n">
        <v>910</v>
      </c>
      <c r="H925" s="11" t="n">
        <v>42.23</v>
      </c>
      <c r="I925" s="12" t="n">
        <v>38429.3</v>
      </c>
      <c r="J925" s="13" t="n">
        <v>0.00571736</v>
      </c>
      <c r="K925" s="14" t="n">
        <v>6721479.10922751</v>
      </c>
      <c r="L925" s="15" t="n">
        <v>200001</v>
      </c>
      <c r="M925" s="16" t="n">
        <v>33.60722751</v>
      </c>
      <c r="N925" s="17">
        <f>_xlfn.IF(ISNUMBER(BDP($C925, "DELTA_MID")),BDP($C925, "DELTA_MID")," ")</f>
        <v/>
      </c>
      <c r="O925" s="17">
        <f>_xlfn.IF(ISNUMBER(N925),BDP($C925, "OPT_UNDL_TICKER"),"")</f>
        <v/>
      </c>
      <c r="P925" s="18">
        <f>_xlfn.IF(ISNUMBER(N925),BDP($C925, "OPT_UNDL_PX")," ")</f>
        <v/>
      </c>
      <c r="Q925" s="17">
        <f>_xlfn.IF(ISNUMBER(N925),+G925*BDP($C925, "PX_POS_MULT_FACTOR")*P925/K925," ")</f>
        <v/>
      </c>
      <c r="R925" s="18">
        <f>_xlfn.IF(OR($A925="TUA",$A925="TYA"),"",IF(ISNUMBER(BDP($C925,"DUR_ADJ_OAS_MID")),BDP($C925,"DUR_ADJ_OAS_MID"),IF(ISNUMBER(BDP($E925&amp;" ISIN","DUR_ADJ_OAS_MID")),BDP($E925&amp;" ISIN","DUR_ADJ_OAS_MID")," ")))</f>
        <v/>
      </c>
      <c r="S925" s="17">
        <f>_xlfn.IF(ISNUMBER(N925),Q925*N925,IF(ISNUMBER(R925),J925*R925," "))</f>
        <v/>
      </c>
      <c r="T925" t="inlineStr">
        <is>
          <t>18467V109</t>
        </is>
      </c>
      <c r="U925" t="inlineStr">
        <is>
          <t>Equity</t>
        </is>
      </c>
      <c r="AG925" s="16" t="n">
        <v>33.60738466</v>
      </c>
    </row>
    <row r="926">
      <c r="A926" t="inlineStr">
        <is>
          <t>LITL</t>
        </is>
      </c>
      <c r="B926" t="inlineStr">
        <is>
          <t>ZEVRA THERAPEUTICS INC USD 0.0001</t>
        </is>
      </c>
      <c r="C926" t="inlineStr">
        <is>
          <t>ZVRA</t>
        </is>
      </c>
      <c r="D926" t="inlineStr">
        <is>
          <t>BLFBZ32</t>
        </is>
      </c>
      <c r="E926" t="inlineStr">
        <is>
          <t>US4884452065</t>
        </is>
      </c>
      <c r="F926" t="inlineStr">
        <is>
          <t>488445206</t>
        </is>
      </c>
      <c r="G926" s="11" t="n">
        <v>3418</v>
      </c>
      <c r="H926" s="11" t="n">
        <v>12.01</v>
      </c>
      <c r="I926" s="12" t="n">
        <v>41050.18</v>
      </c>
      <c r="J926" s="13" t="n">
        <v>0.00610728</v>
      </c>
      <c r="K926" s="14" t="n">
        <v>6721479.10922751</v>
      </c>
      <c r="L926" s="15" t="n">
        <v>200001</v>
      </c>
      <c r="M926" s="16" t="n">
        <v>33.60722751</v>
      </c>
      <c r="N926" s="17">
        <f>_xlfn.IF(ISNUMBER(BDP($C926, "DELTA_MID")),BDP($C926, "DELTA_MID")," ")</f>
        <v/>
      </c>
      <c r="O926" s="17">
        <f>_xlfn.IF(ISNUMBER(N926),BDP($C926, "OPT_UNDL_TICKER"),"")</f>
        <v/>
      </c>
      <c r="P926" s="18">
        <f>_xlfn.IF(ISNUMBER(N926),BDP($C926, "OPT_UNDL_PX")," ")</f>
        <v/>
      </c>
      <c r="Q926" s="17">
        <f>_xlfn.IF(ISNUMBER(N926),+G926*BDP($C926, "PX_POS_MULT_FACTOR")*P926/K926," ")</f>
        <v/>
      </c>
      <c r="R926" s="18">
        <f>_xlfn.IF(OR($A926="TUA",$A926="TYA"),"",IF(ISNUMBER(BDP($C926,"DUR_ADJ_OAS_MID")),BDP($C926,"DUR_ADJ_OAS_MID"),IF(ISNUMBER(BDP($E926&amp;" ISIN","DUR_ADJ_OAS_MID")),BDP($E926&amp;" ISIN","DUR_ADJ_OAS_MID")," ")))</f>
        <v/>
      </c>
      <c r="S926" s="17">
        <f>_xlfn.IF(ISNUMBER(N926),Q926*N926,IF(ISNUMBER(R926),J926*R926," "))</f>
        <v/>
      </c>
      <c r="T926" t="inlineStr">
        <is>
          <t>488445206</t>
        </is>
      </c>
      <c r="U926" t="inlineStr">
        <is>
          <t>Equity</t>
        </is>
      </c>
      <c r="AG926" s="16" t="n">
        <v>33.60738466</v>
      </c>
    </row>
    <row r="927">
      <c r="A927" t="inlineStr">
        <is>
          <t>LITL</t>
        </is>
      </c>
      <c r="B927" t="inlineStr">
        <is>
          <t>SPXW US 09/14/26 P7550 Index</t>
        </is>
      </c>
      <c r="C927" t="inlineStr">
        <is>
          <t>SPXW US 09/14/26 P7550 Index</t>
        </is>
      </c>
      <c r="F927" t="inlineStr">
        <is>
          <t>0241V5W94</t>
        </is>
      </c>
      <c r="G927" s="11" t="n">
        <v>-6</v>
      </c>
      <c r="H927" s="11" t="n">
        <v>2.5</v>
      </c>
      <c r="I927" s="12" t="n">
        <v>-1500</v>
      </c>
      <c r="J927" s="13" t="n">
        <v>-0.00022316</v>
      </c>
      <c r="K927" s="14" t="n">
        <v>6721479.10922751</v>
      </c>
      <c r="L927" s="15" t="n">
        <v>200001</v>
      </c>
      <c r="M927" s="16" t="n">
        <v>33.60722751</v>
      </c>
      <c r="N927" s="17">
        <f>_xlfn.IF(ISNUMBER(BDP($C927, "DELTA_MID")),BDP($C927, "DELTA_MID")," ")</f>
        <v/>
      </c>
      <c r="O927" s="17">
        <f>_xlfn.IF(ISNUMBER(N927),BDP($C927, "OPT_UNDL_TICKER"),"")</f>
        <v/>
      </c>
      <c r="P927" s="18">
        <f>_xlfn.IF(ISNUMBER(N927),BDP($C927, "OPT_UNDL_PX")," ")</f>
        <v/>
      </c>
      <c r="Q927" s="17">
        <f>_xlfn.IF(ISNUMBER(N927),+G927*BDP($C927, "PX_POS_MULT_FACTOR")*P927/K927," ")</f>
        <v/>
      </c>
      <c r="R927" s="18">
        <f>_xlfn.IF(OR($A927="TUA",$A927="TYA"),"",IF(ISNUMBER(BDP($C927,"DUR_ADJ_OAS_MID")),BDP($C927,"DUR_ADJ_OAS_MID"),IF(ISNUMBER(BDP($E927&amp;" ISIN","DUR_ADJ_OAS_MID")),BDP($E927&amp;" ISIN","DUR_ADJ_OAS_MID")," ")))</f>
        <v/>
      </c>
      <c r="S927" s="17">
        <f>_xlfn.IF(ISNUMBER(N927),Q927*N927,IF(ISNUMBER(R927),J927*R927," "))</f>
        <v/>
      </c>
      <c r="T927" t="inlineStr">
        <is>
          <t>0241V5W94</t>
        </is>
      </c>
      <c r="U927" t="inlineStr">
        <is>
          <t>Option</t>
        </is>
      </c>
      <c r="AG927" s="16" t="n">
        <v>33.60738466</v>
      </c>
    </row>
    <row r="928">
      <c r="A928" t="inlineStr">
        <is>
          <t>LITL</t>
        </is>
      </c>
      <c r="B928" t="inlineStr">
        <is>
          <t>SPXW US 09/14/26 P7600 Index</t>
        </is>
      </c>
      <c r="C928" t="inlineStr">
        <is>
          <t>SPXW US 09/14/26 P7600 Index</t>
        </is>
      </c>
      <c r="F928" t="inlineStr">
        <is>
          <t>0241V5WH5</t>
        </is>
      </c>
      <c r="G928" s="11" t="n">
        <v>6</v>
      </c>
      <c r="H928" s="11" t="n">
        <v>5.95</v>
      </c>
      <c r="I928" s="12" t="n">
        <v>3570</v>
      </c>
      <c r="J928" s="13" t="n">
        <v>0.00053113</v>
      </c>
      <c r="K928" s="14" t="n">
        <v>6721479.10922751</v>
      </c>
      <c r="L928" s="15" t="n">
        <v>200001</v>
      </c>
      <c r="M928" s="16" t="n">
        <v>33.60722751</v>
      </c>
      <c r="N928" s="17">
        <f>_xlfn.IF(ISNUMBER(BDP($C928, "DELTA_MID")),BDP($C928, "DELTA_MID")," ")</f>
        <v/>
      </c>
      <c r="O928" s="17">
        <f>_xlfn.IF(ISNUMBER(N928),BDP($C928, "OPT_UNDL_TICKER"),"")</f>
        <v/>
      </c>
      <c r="P928" s="18">
        <f>_xlfn.IF(ISNUMBER(N928),BDP($C928, "OPT_UNDL_PX")," ")</f>
        <v/>
      </c>
      <c r="Q928" s="17">
        <f>_xlfn.IF(ISNUMBER(N928),+G928*BDP($C928, "PX_POS_MULT_FACTOR")*P928/K928," ")</f>
        <v/>
      </c>
      <c r="R928" s="18">
        <f>_xlfn.IF(OR($A928="TUA",$A928="TYA"),"",IF(ISNUMBER(BDP($C928,"DUR_ADJ_OAS_MID")),BDP($C928,"DUR_ADJ_OAS_MID"),IF(ISNUMBER(BDP($E928&amp;" ISIN","DUR_ADJ_OAS_MID")),BDP($E928&amp;" ISIN","DUR_ADJ_OAS_MID")," ")))</f>
        <v/>
      </c>
      <c r="S928" s="17">
        <f>_xlfn.IF(ISNUMBER(N928),Q928*N928,IF(ISNUMBER(R928),J928*R928," "))</f>
        <v/>
      </c>
      <c r="T928" t="inlineStr">
        <is>
          <t>0241V5WH5</t>
        </is>
      </c>
      <c r="U928" t="inlineStr">
        <is>
          <t>Option</t>
        </is>
      </c>
      <c r="AG928" s="16" t="n">
        <v>33.60738466</v>
      </c>
    </row>
    <row r="929">
      <c r="A929" t="inlineStr">
        <is>
          <t>LITL</t>
        </is>
      </c>
      <c r="B929" t="inlineStr">
        <is>
          <t>SPXW US 09/18/26 C7950 Index</t>
        </is>
      </c>
      <c r="C929" t="inlineStr">
        <is>
          <t>SPXW US 09/18/26 C7950 Index</t>
        </is>
      </c>
      <c r="F929" t="inlineStr">
        <is>
          <t>021N7W0Z0</t>
        </is>
      </c>
      <c r="G929" s="11" t="n">
        <v>2</v>
      </c>
      <c r="H929" s="11" t="n">
        <v>0.3</v>
      </c>
      <c r="I929" s="12" t="n">
        <v>60</v>
      </c>
      <c r="J929" s="13" t="n">
        <v>8.929999999999999e-06</v>
      </c>
      <c r="K929" s="14" t="n">
        <v>6721479.10922751</v>
      </c>
      <c r="L929" s="15" t="n">
        <v>200001</v>
      </c>
      <c r="M929" s="16" t="n">
        <v>33.60722751</v>
      </c>
      <c r="N929" s="17">
        <f>_xlfn.IF(ISNUMBER(BDP($C929, "DELTA_MID")),BDP($C929, "DELTA_MID")," ")</f>
        <v/>
      </c>
      <c r="O929" s="17">
        <f>_xlfn.IF(ISNUMBER(N929),BDP($C929, "OPT_UNDL_TICKER"),"")</f>
        <v/>
      </c>
      <c r="P929" s="18">
        <f>_xlfn.IF(ISNUMBER(N929),BDP($C929, "OPT_UNDL_PX")," ")</f>
        <v/>
      </c>
      <c r="Q929" s="17">
        <f>_xlfn.IF(ISNUMBER(N929),+G929*BDP($C929, "PX_POS_MULT_FACTOR")*P929/K929," ")</f>
        <v/>
      </c>
      <c r="R929" s="18">
        <f>_xlfn.IF(OR($A929="TUA",$A929="TYA"),"",IF(ISNUMBER(BDP($C929,"DUR_ADJ_OAS_MID")),BDP($C929,"DUR_ADJ_OAS_MID"),IF(ISNUMBER(BDP($E929&amp;" ISIN","DUR_ADJ_OAS_MID")),BDP($E929&amp;" ISIN","DUR_ADJ_OAS_MID")," ")))</f>
        <v/>
      </c>
      <c r="S929" s="17">
        <f>_xlfn.IF(ISNUMBER(N929),Q929*N929,IF(ISNUMBER(R929),J929*R929," "))</f>
        <v/>
      </c>
      <c r="T929" t="inlineStr">
        <is>
          <t>021N7W0Z0</t>
        </is>
      </c>
      <c r="U929" t="inlineStr">
        <is>
          <t>Option</t>
        </is>
      </c>
      <c r="AG929" s="16" t="n">
        <v>33.60738466</v>
      </c>
    </row>
    <row r="930">
      <c r="A930" t="inlineStr">
        <is>
          <t>LITL</t>
        </is>
      </c>
      <c r="B930" t="inlineStr">
        <is>
          <t>SPXW US 09/18/26 C7975 Index</t>
        </is>
      </c>
      <c r="C930" t="inlineStr">
        <is>
          <t>SPXW US 09/18/26 C7975 Index</t>
        </is>
      </c>
      <c r="F930" t="inlineStr">
        <is>
          <t>02293WB07</t>
        </is>
      </c>
      <c r="G930" s="11" t="n">
        <v>2</v>
      </c>
      <c r="H930" s="11" t="n">
        <v>0.25</v>
      </c>
      <c r="I930" s="12" t="n">
        <v>50</v>
      </c>
      <c r="J930" s="13" t="n">
        <v>7.44e-06</v>
      </c>
      <c r="K930" s="14" t="n">
        <v>6721479.10922751</v>
      </c>
      <c r="L930" s="15" t="n">
        <v>200001</v>
      </c>
      <c r="M930" s="16" t="n">
        <v>33.60722751</v>
      </c>
      <c r="N930" s="17">
        <f>_xlfn.IF(ISNUMBER(BDP($C930, "DELTA_MID")),BDP($C930, "DELTA_MID")," ")</f>
        <v/>
      </c>
      <c r="O930" s="17">
        <f>_xlfn.IF(ISNUMBER(N930),BDP($C930, "OPT_UNDL_TICKER"),"")</f>
        <v/>
      </c>
      <c r="P930" s="18">
        <f>_xlfn.IF(ISNUMBER(N930),BDP($C930, "OPT_UNDL_PX")," ")</f>
        <v/>
      </c>
      <c r="Q930" s="17">
        <f>_xlfn.IF(ISNUMBER(N930),+G930*BDP($C930, "PX_POS_MULT_FACTOR")*P930/K930," ")</f>
        <v/>
      </c>
      <c r="R930" s="18">
        <f>_xlfn.IF(OR($A930="TUA",$A930="TYA"),"",IF(ISNUMBER(BDP($C930,"DUR_ADJ_OAS_MID")),BDP($C930,"DUR_ADJ_OAS_MID"),IF(ISNUMBER(BDP($E930&amp;" ISIN","DUR_ADJ_OAS_MID")),BDP($E930&amp;" ISIN","DUR_ADJ_OAS_MID")," ")))</f>
        <v/>
      </c>
      <c r="S930" s="17">
        <f>_xlfn.IF(ISNUMBER(N930),Q930*N930,IF(ISNUMBER(R930),J930*R930," "))</f>
        <v/>
      </c>
      <c r="T930" t="inlineStr">
        <is>
          <t>02293WB07</t>
        </is>
      </c>
      <c r="U930" t="inlineStr">
        <is>
          <t>Option</t>
        </is>
      </c>
      <c r="AG930" s="16" t="n">
        <v>33.60738466</v>
      </c>
    </row>
    <row r="931">
      <c r="A931" t="inlineStr">
        <is>
          <t>LITL</t>
        </is>
      </c>
      <c r="B931" t="inlineStr">
        <is>
          <t>SPXW US 09/18/26 C8100 Index</t>
        </is>
      </c>
      <c r="C931" t="inlineStr">
        <is>
          <t>SPXW US 09/18/26 C8100 Index</t>
        </is>
      </c>
      <c r="F931" t="inlineStr">
        <is>
          <t>021N7X533</t>
        </is>
      </c>
      <c r="G931" s="11" t="n">
        <v>1</v>
      </c>
      <c r="H931" s="11" t="n">
        <v>0.15</v>
      </c>
      <c r="I931" s="12" t="n">
        <v>15</v>
      </c>
      <c r="J931" s="13" t="n">
        <v>2.23e-06</v>
      </c>
      <c r="K931" s="14" t="n">
        <v>6721479.10922751</v>
      </c>
      <c r="L931" s="15" t="n">
        <v>200001</v>
      </c>
      <c r="M931" s="16" t="n">
        <v>33.60722751</v>
      </c>
      <c r="N931" s="17">
        <f>_xlfn.IF(ISNUMBER(BDP($C931, "DELTA_MID")),BDP($C931, "DELTA_MID")," ")</f>
        <v/>
      </c>
      <c r="O931" s="17">
        <f>_xlfn.IF(ISNUMBER(N931),BDP($C931, "OPT_UNDL_TICKER"),"")</f>
        <v/>
      </c>
      <c r="P931" s="18">
        <f>_xlfn.IF(ISNUMBER(N931),BDP($C931, "OPT_UNDL_PX")," ")</f>
        <v/>
      </c>
      <c r="Q931" s="17">
        <f>_xlfn.IF(ISNUMBER(N931),+G931*BDP($C931, "PX_POS_MULT_FACTOR")*P931/K931," ")</f>
        <v/>
      </c>
      <c r="R931" s="18">
        <f>_xlfn.IF(OR($A931="TUA",$A931="TYA"),"",IF(ISNUMBER(BDP($C931,"DUR_ADJ_OAS_MID")),BDP($C931,"DUR_ADJ_OAS_MID"),IF(ISNUMBER(BDP($E931&amp;" ISIN","DUR_ADJ_OAS_MID")),BDP($E931&amp;" ISIN","DUR_ADJ_OAS_MID")," ")))</f>
        <v/>
      </c>
      <c r="S931" s="17">
        <f>_xlfn.IF(ISNUMBER(N931),Q931*N931,IF(ISNUMBER(R931),J931*R931," "))</f>
        <v/>
      </c>
      <c r="T931" t="inlineStr">
        <is>
          <t>021N7X533</t>
        </is>
      </c>
      <c r="U931" t="inlineStr">
        <is>
          <t>Option</t>
        </is>
      </c>
      <c r="AG931" s="16" t="n">
        <v>33.60738466</v>
      </c>
    </row>
    <row r="932">
      <c r="A932" t="inlineStr">
        <is>
          <t>LITL</t>
        </is>
      </c>
      <c r="B932" t="inlineStr">
        <is>
          <t>SPXW US 09/30/26 C8100 Index</t>
        </is>
      </c>
      <c r="C932" t="inlineStr">
        <is>
          <t>SPXW US 09/30/26 C8100 Index</t>
        </is>
      </c>
      <c r="F932" t="inlineStr">
        <is>
          <t>01XG7VN99</t>
        </is>
      </c>
      <c r="G932" s="11" t="n">
        <v>2</v>
      </c>
      <c r="H932" s="11" t="n">
        <v>0.725</v>
      </c>
      <c r="I932" s="12" t="n">
        <v>145</v>
      </c>
      <c r="J932" s="13" t="n">
        <v>2.157e-05</v>
      </c>
      <c r="K932" s="14" t="n">
        <v>6721479.10922751</v>
      </c>
      <c r="L932" s="15" t="n">
        <v>200001</v>
      </c>
      <c r="M932" s="16" t="n">
        <v>33.60722751</v>
      </c>
      <c r="N932" s="17">
        <f>_xlfn.IF(ISNUMBER(BDP($C932, "DELTA_MID")),BDP($C932, "DELTA_MID")," ")</f>
        <v/>
      </c>
      <c r="O932" s="17">
        <f>_xlfn.IF(ISNUMBER(N932),BDP($C932, "OPT_UNDL_TICKER"),"")</f>
        <v/>
      </c>
      <c r="P932" s="18">
        <f>_xlfn.IF(ISNUMBER(N932),BDP($C932, "OPT_UNDL_PX")," ")</f>
        <v/>
      </c>
      <c r="Q932" s="17">
        <f>_xlfn.IF(ISNUMBER(N932),+G932*BDP($C932, "PX_POS_MULT_FACTOR")*P932/K932," ")</f>
        <v/>
      </c>
      <c r="R932" s="18">
        <f>_xlfn.IF(OR($A932="TUA",$A932="TYA"),"",IF(ISNUMBER(BDP($C932,"DUR_ADJ_OAS_MID")),BDP($C932,"DUR_ADJ_OAS_MID"),IF(ISNUMBER(BDP($E932&amp;" ISIN","DUR_ADJ_OAS_MID")),BDP($E932&amp;" ISIN","DUR_ADJ_OAS_MID")," ")))</f>
        <v/>
      </c>
      <c r="S932" s="17">
        <f>_xlfn.IF(ISNUMBER(N932),Q932*N932,IF(ISNUMBER(R932),J932*R932," "))</f>
        <v/>
      </c>
      <c r="T932" t="inlineStr">
        <is>
          <t>01XG7VN99</t>
        </is>
      </c>
      <c r="U932" t="inlineStr">
        <is>
          <t>Option</t>
        </is>
      </c>
      <c r="AG932" s="16" t="n">
        <v>33.60738466</v>
      </c>
    </row>
    <row r="933">
      <c r="A933" t="inlineStr">
        <is>
          <t>LITL</t>
        </is>
      </c>
      <c r="B933" t="inlineStr">
        <is>
          <t>SPXW US 10/16/26 C7860 Index</t>
        </is>
      </c>
      <c r="C933" t="inlineStr">
        <is>
          <t>SPXW US 10/16/26 C7860 Index</t>
        </is>
      </c>
      <c r="F933" t="inlineStr">
        <is>
          <t>023TQTTB5</t>
        </is>
      </c>
      <c r="G933" s="11" t="n">
        <v>1</v>
      </c>
      <c r="H933" s="11" t="n">
        <v>39.2</v>
      </c>
      <c r="I933" s="12" t="n">
        <v>3920</v>
      </c>
      <c r="J933" s="13" t="n">
        <v>0.0005832</v>
      </c>
      <c r="K933" s="14" t="n">
        <v>6721479.10922751</v>
      </c>
      <c r="L933" s="15" t="n">
        <v>200001</v>
      </c>
      <c r="M933" s="16" t="n">
        <v>33.60722751</v>
      </c>
      <c r="N933" s="17">
        <f>_xlfn.IF(ISNUMBER(BDP($C933, "DELTA_MID")),BDP($C933, "DELTA_MID")," ")</f>
        <v/>
      </c>
      <c r="O933" s="17">
        <f>_xlfn.IF(ISNUMBER(N933),BDP($C933, "OPT_UNDL_TICKER"),"")</f>
        <v/>
      </c>
      <c r="P933" s="18">
        <f>_xlfn.IF(ISNUMBER(N933),BDP($C933, "OPT_UNDL_PX")," ")</f>
        <v/>
      </c>
      <c r="Q933" s="17">
        <f>_xlfn.IF(ISNUMBER(N933),+G933*BDP($C933, "PX_POS_MULT_FACTOR")*P933/K933," ")</f>
        <v/>
      </c>
      <c r="R933" s="18">
        <f>_xlfn.IF(OR($A933="TUA",$A933="TYA"),"",IF(ISNUMBER(BDP($C933,"DUR_ADJ_OAS_MID")),BDP($C933,"DUR_ADJ_OAS_MID"),IF(ISNUMBER(BDP($E933&amp;" ISIN","DUR_ADJ_OAS_MID")),BDP($E933&amp;" ISIN","DUR_ADJ_OAS_MID")," ")))</f>
        <v/>
      </c>
      <c r="S933" s="17">
        <f>_xlfn.IF(ISNUMBER(N933),Q933*N933,IF(ISNUMBER(R933),J933*R933," "))</f>
        <v/>
      </c>
      <c r="T933" t="inlineStr">
        <is>
          <t>023TQTTB5</t>
        </is>
      </c>
      <c r="U933" t="inlineStr">
        <is>
          <t>Option</t>
        </is>
      </c>
      <c r="AG933" s="16" t="n">
        <v>33.60738466</v>
      </c>
    </row>
    <row r="934">
      <c r="A934" t="inlineStr">
        <is>
          <t>LITL</t>
        </is>
      </c>
      <c r="B934" t="inlineStr">
        <is>
          <t>SPXW US 10/16/26 C7900 Index</t>
        </is>
      </c>
      <c r="C934" t="inlineStr">
        <is>
          <t>SPXW US 10/16/26 C7900 Index</t>
        </is>
      </c>
      <c r="F934" t="inlineStr">
        <is>
          <t>0229428L2</t>
        </is>
      </c>
      <c r="G934" s="11" t="n">
        <v>1</v>
      </c>
      <c r="H934" s="11" t="n">
        <v>28.65</v>
      </c>
      <c r="I934" s="12" t="n">
        <v>2865</v>
      </c>
      <c r="J934" s="13" t="n">
        <v>0.00042624</v>
      </c>
      <c r="K934" s="14" t="n">
        <v>6721479.10922751</v>
      </c>
      <c r="L934" s="15" t="n">
        <v>200001</v>
      </c>
      <c r="M934" s="16" t="n">
        <v>33.60722751</v>
      </c>
      <c r="N934" s="17">
        <f>_xlfn.IF(ISNUMBER(BDP($C934, "DELTA_MID")),BDP($C934, "DELTA_MID")," ")</f>
        <v/>
      </c>
      <c r="O934" s="17">
        <f>_xlfn.IF(ISNUMBER(N934),BDP($C934, "OPT_UNDL_TICKER"),"")</f>
        <v/>
      </c>
      <c r="P934" s="18">
        <f>_xlfn.IF(ISNUMBER(N934),BDP($C934, "OPT_UNDL_PX")," ")</f>
        <v/>
      </c>
      <c r="Q934" s="17">
        <f>_xlfn.IF(ISNUMBER(N934),+G934*BDP($C934, "PX_POS_MULT_FACTOR")*P934/K934," ")</f>
        <v/>
      </c>
      <c r="R934" s="18">
        <f>_xlfn.IF(OR($A934="TUA",$A934="TYA"),"",IF(ISNUMBER(BDP($C934,"DUR_ADJ_OAS_MID")),BDP($C934,"DUR_ADJ_OAS_MID"),IF(ISNUMBER(BDP($E934&amp;" ISIN","DUR_ADJ_OAS_MID")),BDP($E934&amp;" ISIN","DUR_ADJ_OAS_MID")," ")))</f>
        <v/>
      </c>
      <c r="S934" s="17">
        <f>_xlfn.IF(ISNUMBER(N934),Q934*N934,IF(ISNUMBER(R934),J934*R934," "))</f>
        <v/>
      </c>
      <c r="T934" t="inlineStr">
        <is>
          <t>0229428L2</t>
        </is>
      </c>
      <c r="U934" t="inlineStr">
        <is>
          <t>Option</t>
        </is>
      </c>
      <c r="AG934" s="16" t="n">
        <v>33.60738466</v>
      </c>
    </row>
    <row r="935">
      <c r="A935" t="inlineStr">
        <is>
          <t>LITL</t>
        </is>
      </c>
      <c r="B935" t="inlineStr">
        <is>
          <t>SPXW US 11/20/26 C8150 Index</t>
        </is>
      </c>
      <c r="C935" t="inlineStr">
        <is>
          <t>SPXW US 11/20/26 C8150 Index</t>
        </is>
      </c>
      <c r="F935" t="inlineStr">
        <is>
          <t>0231BV242</t>
        </is>
      </c>
      <c r="G935" s="11" t="n">
        <v>1</v>
      </c>
      <c r="H935" s="11" t="n">
        <v>25.95</v>
      </c>
      <c r="I935" s="12" t="n">
        <v>2595</v>
      </c>
      <c r="J935" s="13" t="n">
        <v>0.00038607</v>
      </c>
      <c r="K935" s="14" t="n">
        <v>6721479.10922751</v>
      </c>
      <c r="L935" s="15" t="n">
        <v>200001</v>
      </c>
      <c r="M935" s="16" t="n">
        <v>33.60722751</v>
      </c>
      <c r="N935" s="17">
        <f>_xlfn.IF(ISNUMBER(BDP($C935, "DELTA_MID")),BDP($C935, "DELTA_MID")," ")</f>
        <v/>
      </c>
      <c r="O935" s="17">
        <f>_xlfn.IF(ISNUMBER(N935),BDP($C935, "OPT_UNDL_TICKER"),"")</f>
        <v/>
      </c>
      <c r="P935" s="18">
        <f>_xlfn.IF(ISNUMBER(N935),BDP($C935, "OPT_UNDL_PX")," ")</f>
        <v/>
      </c>
      <c r="Q935" s="17">
        <f>_xlfn.IF(ISNUMBER(N935),+G935*BDP($C935, "PX_POS_MULT_FACTOR")*P935/K935," ")</f>
        <v/>
      </c>
      <c r="R935" s="18">
        <f>_xlfn.IF(OR($A935="TUA",$A935="TYA"),"",IF(ISNUMBER(BDP($C935,"DUR_ADJ_OAS_MID")),BDP($C935,"DUR_ADJ_OAS_MID"),IF(ISNUMBER(BDP($E935&amp;" ISIN","DUR_ADJ_OAS_MID")),BDP($E935&amp;" ISIN","DUR_ADJ_OAS_MID")," ")))</f>
        <v/>
      </c>
      <c r="S935" s="17">
        <f>_xlfn.IF(ISNUMBER(N935),Q935*N935,IF(ISNUMBER(R935),J935*R935," "))</f>
        <v/>
      </c>
      <c r="T935" t="inlineStr">
        <is>
          <t>0231BV242</t>
        </is>
      </c>
      <c r="U935" t="inlineStr">
        <is>
          <t>Option</t>
        </is>
      </c>
      <c r="AG935" s="16" t="n">
        <v>33.60738466</v>
      </c>
    </row>
    <row r="936">
      <c r="A936" t="inlineStr">
        <is>
          <t>LITL</t>
        </is>
      </c>
      <c r="B936" t="inlineStr">
        <is>
          <t>SPXW US 11/20/26 C8250 Index</t>
        </is>
      </c>
      <c r="C936" t="inlineStr">
        <is>
          <t>SPXW US 11/20/26 C8250 Index</t>
        </is>
      </c>
      <c r="F936" t="inlineStr">
        <is>
          <t>0231BVPZ7</t>
        </is>
      </c>
      <c r="G936" s="11" t="n">
        <v>1</v>
      </c>
      <c r="H936" s="11" t="n">
        <v>14.7</v>
      </c>
      <c r="I936" s="12" t="n">
        <v>1470</v>
      </c>
      <c r="J936" s="13" t="n">
        <v>0.0002187</v>
      </c>
      <c r="K936" s="14" t="n">
        <v>6721479.10922751</v>
      </c>
      <c r="L936" s="15" t="n">
        <v>200001</v>
      </c>
      <c r="M936" s="16" t="n">
        <v>33.60722751</v>
      </c>
      <c r="N936" s="17">
        <f>_xlfn.IF(ISNUMBER(BDP($C936, "DELTA_MID")),BDP($C936, "DELTA_MID")," ")</f>
        <v/>
      </c>
      <c r="O936" s="17">
        <f>_xlfn.IF(ISNUMBER(N936),BDP($C936, "OPT_UNDL_TICKER"),"")</f>
        <v/>
      </c>
      <c r="P936" s="18">
        <f>_xlfn.IF(ISNUMBER(N936),BDP($C936, "OPT_UNDL_PX")," ")</f>
        <v/>
      </c>
      <c r="Q936" s="17">
        <f>_xlfn.IF(ISNUMBER(N936),+G936*BDP($C936, "PX_POS_MULT_FACTOR")*P936/K936," ")</f>
        <v/>
      </c>
      <c r="R936" s="18">
        <f>_xlfn.IF(OR($A936="TUA",$A936="TYA"),"",IF(ISNUMBER(BDP($C936,"DUR_ADJ_OAS_MID")),BDP($C936,"DUR_ADJ_OAS_MID"),IF(ISNUMBER(BDP($E936&amp;" ISIN","DUR_ADJ_OAS_MID")),BDP($E936&amp;" ISIN","DUR_ADJ_OAS_MID")," ")))</f>
        <v/>
      </c>
      <c r="S936" s="17">
        <f>_xlfn.IF(ISNUMBER(N936),Q936*N936,IF(ISNUMBER(R936),J936*R936," "))</f>
        <v/>
      </c>
      <c r="T936" t="inlineStr">
        <is>
          <t>0231BVPZ7</t>
        </is>
      </c>
      <c r="U936" t="inlineStr">
        <is>
          <t>Option</t>
        </is>
      </c>
      <c r="AG936" s="16" t="n">
        <v>33.60738466</v>
      </c>
    </row>
    <row r="937">
      <c r="A937" t="inlineStr">
        <is>
          <t>LITL</t>
        </is>
      </c>
      <c r="B937" t="inlineStr">
        <is>
          <t>SPXW US 11/20/26 C8350 Index</t>
        </is>
      </c>
      <c r="C937" t="inlineStr">
        <is>
          <t>SPXW US 11/20/26 C8350 Index</t>
        </is>
      </c>
      <c r="F937" t="inlineStr">
        <is>
          <t>0231C0B99</t>
        </is>
      </c>
      <c r="G937" s="11" t="n">
        <v>1</v>
      </c>
      <c r="H937" s="11" t="n">
        <v>8.35</v>
      </c>
      <c r="I937" s="12" t="n">
        <v>835</v>
      </c>
      <c r="J937" s="13" t="n">
        <v>0.00012423</v>
      </c>
      <c r="K937" s="14" t="n">
        <v>6721479.10922751</v>
      </c>
      <c r="L937" s="15" t="n">
        <v>200001</v>
      </c>
      <c r="M937" s="16" t="n">
        <v>33.60722751</v>
      </c>
      <c r="N937" s="17">
        <f>_xlfn.IF(ISNUMBER(BDP($C937, "DELTA_MID")),BDP($C937, "DELTA_MID")," ")</f>
        <v/>
      </c>
      <c r="O937" s="17">
        <f>_xlfn.IF(ISNUMBER(N937),BDP($C937, "OPT_UNDL_TICKER"),"")</f>
        <v/>
      </c>
      <c r="P937" s="18">
        <f>_xlfn.IF(ISNUMBER(N937),BDP($C937, "OPT_UNDL_PX")," ")</f>
        <v/>
      </c>
      <c r="Q937" s="17">
        <f>_xlfn.IF(ISNUMBER(N937),+G937*BDP($C937, "PX_POS_MULT_FACTOR")*P937/K937," ")</f>
        <v/>
      </c>
      <c r="R937" s="18">
        <f>_xlfn.IF(OR($A937="TUA",$A937="TYA"),"",IF(ISNUMBER(BDP($C937,"DUR_ADJ_OAS_MID")),BDP($C937,"DUR_ADJ_OAS_MID"),IF(ISNUMBER(BDP($E937&amp;" ISIN","DUR_ADJ_OAS_MID")),BDP($E937&amp;" ISIN","DUR_ADJ_OAS_MID")," ")))</f>
        <v/>
      </c>
      <c r="S937" s="17">
        <f>_xlfn.IF(ISNUMBER(N937),Q937*N937,IF(ISNUMBER(R937),J937*R937," "))</f>
        <v/>
      </c>
      <c r="T937" t="inlineStr">
        <is>
          <t>0231C0B99</t>
        </is>
      </c>
      <c r="U937" t="inlineStr">
        <is>
          <t>Option</t>
        </is>
      </c>
      <c r="AG937" s="16" t="n">
        <v>33.60738466</v>
      </c>
    </row>
    <row r="938">
      <c r="A938" t="inlineStr">
        <is>
          <t>LITL</t>
        </is>
      </c>
      <c r="B938" t="inlineStr">
        <is>
          <t>SPXW US 11/30/26 C8250 Index</t>
        </is>
      </c>
      <c r="C938" t="inlineStr">
        <is>
          <t>SPXW US 11/30/26 C8250 Index</t>
        </is>
      </c>
      <c r="F938" t="inlineStr">
        <is>
          <t>022Q6M970</t>
        </is>
      </c>
      <c r="G938" s="11" t="n">
        <v>2</v>
      </c>
      <c r="H938" s="11" t="n">
        <v>19.15</v>
      </c>
      <c r="I938" s="12" t="n">
        <v>3830</v>
      </c>
      <c r="J938" s="13" t="n">
        <v>0.00056981</v>
      </c>
      <c r="K938" s="14" t="n">
        <v>6721479.10922751</v>
      </c>
      <c r="L938" s="15" t="n">
        <v>200001</v>
      </c>
      <c r="M938" s="16" t="n">
        <v>33.60722751</v>
      </c>
      <c r="N938" s="17">
        <f>_xlfn.IF(ISNUMBER(BDP($C938, "DELTA_MID")),BDP($C938, "DELTA_MID")," ")</f>
        <v/>
      </c>
      <c r="O938" s="17">
        <f>_xlfn.IF(ISNUMBER(N938),BDP($C938, "OPT_UNDL_TICKER"),"")</f>
        <v/>
      </c>
      <c r="P938" s="18">
        <f>_xlfn.IF(ISNUMBER(N938),BDP($C938, "OPT_UNDL_PX")," ")</f>
        <v/>
      </c>
      <c r="Q938" s="17">
        <f>_xlfn.IF(ISNUMBER(N938),+G938*BDP($C938, "PX_POS_MULT_FACTOR")*P938/K938," ")</f>
        <v/>
      </c>
      <c r="R938" s="18">
        <f>_xlfn.IF(OR($A938="TUA",$A938="TYA"),"",IF(ISNUMBER(BDP($C938,"DUR_ADJ_OAS_MID")),BDP($C938,"DUR_ADJ_OAS_MID"),IF(ISNUMBER(BDP($E938&amp;" ISIN","DUR_ADJ_OAS_MID")),BDP($E938&amp;" ISIN","DUR_ADJ_OAS_MID")," ")))</f>
        <v/>
      </c>
      <c r="S938" s="17">
        <f>_xlfn.IF(ISNUMBER(N938),Q938*N938,IF(ISNUMBER(R938),J938*R938," "))</f>
        <v/>
      </c>
      <c r="T938" t="inlineStr">
        <is>
          <t>022Q6M970</t>
        </is>
      </c>
      <c r="U938" t="inlineStr">
        <is>
          <t>Option</t>
        </is>
      </c>
      <c r="AG938" s="16" t="n">
        <v>33.60738466</v>
      </c>
    </row>
    <row r="939">
      <c r="A939" t="inlineStr">
        <is>
          <t>LITL</t>
        </is>
      </c>
      <c r="B939" t="inlineStr">
        <is>
          <t>SPXW US 12/18/26 C8250 Index</t>
        </is>
      </c>
      <c r="C939" t="inlineStr">
        <is>
          <t>SPXW US 12/18/26 C8250 Index</t>
        </is>
      </c>
      <c r="F939" t="inlineStr">
        <is>
          <t>023PNRQH8</t>
        </is>
      </c>
      <c r="G939" s="11" t="n">
        <v>1</v>
      </c>
      <c r="H939" s="11" t="n">
        <v>34.95</v>
      </c>
      <c r="I939" s="12" t="n">
        <v>3495</v>
      </c>
      <c r="J939" s="13" t="n">
        <v>0.00051997</v>
      </c>
      <c r="K939" s="14" t="n">
        <v>6721479.10922751</v>
      </c>
      <c r="L939" s="15" t="n">
        <v>200001</v>
      </c>
      <c r="M939" s="16" t="n">
        <v>33.60722751</v>
      </c>
      <c r="N939" s="17">
        <f>_xlfn.IF(ISNUMBER(BDP($C939, "DELTA_MID")),BDP($C939, "DELTA_MID")," ")</f>
        <v/>
      </c>
      <c r="O939" s="17">
        <f>_xlfn.IF(ISNUMBER(N939),BDP($C939, "OPT_UNDL_TICKER"),"")</f>
        <v/>
      </c>
      <c r="P939" s="18">
        <f>_xlfn.IF(ISNUMBER(N939),BDP($C939, "OPT_UNDL_PX")," ")</f>
        <v/>
      </c>
      <c r="Q939" s="17">
        <f>_xlfn.IF(ISNUMBER(N939),+G939*BDP($C939, "PX_POS_MULT_FACTOR")*P939/K939," ")</f>
        <v/>
      </c>
      <c r="R939" s="18">
        <f>_xlfn.IF(OR($A939="TUA",$A939="TYA"),"",IF(ISNUMBER(BDP($C939,"DUR_ADJ_OAS_MID")),BDP($C939,"DUR_ADJ_OAS_MID"),IF(ISNUMBER(BDP($E939&amp;" ISIN","DUR_ADJ_OAS_MID")),BDP($E939&amp;" ISIN","DUR_ADJ_OAS_MID")," ")))</f>
        <v/>
      </c>
      <c r="S939" s="17">
        <f>_xlfn.IF(ISNUMBER(N939),Q939*N939,IF(ISNUMBER(R939),J939*R939," "))</f>
        <v/>
      </c>
      <c r="T939" t="inlineStr">
        <is>
          <t>023PNRQH8</t>
        </is>
      </c>
      <c r="U939" t="inlineStr">
        <is>
          <t>Option</t>
        </is>
      </c>
      <c r="AG939" s="16" t="n">
        <v>33.60738466</v>
      </c>
    </row>
    <row r="940">
      <c r="A940" t="inlineStr">
        <is>
          <t>LITL</t>
        </is>
      </c>
      <c r="B940" t="inlineStr">
        <is>
          <t>TRS SBAR SOFR +95 061527</t>
        </is>
      </c>
      <c r="C940" t="inlineStr">
        <is>
          <t>SBAR US Equity</t>
        </is>
      </c>
      <c r="F940" t="inlineStr">
        <is>
          <t>TRSBP0008</t>
        </is>
      </c>
      <c r="G940" s="11" t="n">
        <v>133460</v>
      </c>
      <c r="H940" s="11" t="n">
        <v>25.54</v>
      </c>
      <c r="I940" s="12" t="n">
        <v>3408568.4</v>
      </c>
      <c r="J940" s="13" t="n">
        <v>0.50711345</v>
      </c>
      <c r="K940" s="14" t="n">
        <v>6721479.10922751</v>
      </c>
      <c r="L940" s="15" t="n">
        <v>200001</v>
      </c>
      <c r="M940" s="16" t="n">
        <v>33.60722751</v>
      </c>
      <c r="N940" s="17">
        <f>_xlfn.IF(ISNUMBER(BDP($C940, "DELTA_MID")),BDP($C940, "DELTA_MID")," ")</f>
        <v/>
      </c>
      <c r="O940" s="17">
        <f>_xlfn.IF(ISNUMBER(N940),BDP($C940, "OPT_UNDL_TICKER"),"")</f>
        <v/>
      </c>
      <c r="P940" s="18">
        <f>_xlfn.IF(ISNUMBER(N940),BDP($C940, "OPT_UNDL_PX")," ")</f>
        <v/>
      </c>
      <c r="Q940" s="17">
        <f>_xlfn.IF(ISNUMBER(N940),+G940*BDP($C940, "PX_POS_MULT_FACTOR")*P940/K940," ")</f>
        <v/>
      </c>
      <c r="R940" s="18">
        <f>_xlfn.IF(OR($A940="TUA",$A940="TYA"),"",IF(ISNUMBER(BDP($C940,"DUR_ADJ_OAS_MID")),BDP($C940,"DUR_ADJ_OAS_MID"),IF(ISNUMBER(BDP($E940&amp;" ISIN","DUR_ADJ_OAS_MID")),BDP($E940&amp;" ISIN","DUR_ADJ_OAS_MID")," ")))</f>
        <v/>
      </c>
      <c r="S940" s="17">
        <f>_xlfn.IF(ISNUMBER(N940),Q940*N940,IF(ISNUMBER(R940),J940*R940," "))</f>
        <v/>
      </c>
      <c r="T940" t="inlineStr">
        <is>
          <t>TRSBP0008</t>
        </is>
      </c>
      <c r="U940" t="inlineStr">
        <is>
          <t>Swap</t>
        </is>
      </c>
      <c r="AG940" s="16" t="n">
        <v>33.60738466</v>
      </c>
    </row>
    <row r="941">
      <c r="A941" t="inlineStr">
        <is>
          <t>LITL</t>
        </is>
      </c>
      <c r="B941" t="inlineStr">
        <is>
          <t>TRS SBAR SOFR +100 051427</t>
        </is>
      </c>
      <c r="C941" t="inlineStr">
        <is>
          <t>SBAR US Equity</t>
        </is>
      </c>
      <c r="F941" t="inlineStr">
        <is>
          <t>TRSBA0016</t>
        </is>
      </c>
      <c r="G941" s="11" t="n">
        <v>31757</v>
      </c>
      <c r="H941" s="11" t="n">
        <v>25.54</v>
      </c>
      <c r="I941" s="12" t="n">
        <v>811073.78</v>
      </c>
      <c r="J941" s="13" t="n">
        <v>0.12066838</v>
      </c>
      <c r="K941" s="14" t="n">
        <v>6721479.10922751</v>
      </c>
      <c r="L941" s="15" t="n">
        <v>200001</v>
      </c>
      <c r="M941" s="16" t="n">
        <v>33.60722751</v>
      </c>
      <c r="N941" s="17">
        <f>_xlfn.IF(ISNUMBER(BDP($C941, "DELTA_MID")),BDP($C941, "DELTA_MID")," ")</f>
        <v/>
      </c>
      <c r="O941" s="17">
        <f>_xlfn.IF(ISNUMBER(N941),BDP($C941, "OPT_UNDL_TICKER"),"")</f>
        <v/>
      </c>
      <c r="P941" s="18">
        <f>_xlfn.IF(ISNUMBER(N941),BDP($C941, "OPT_UNDL_PX")," ")</f>
        <v/>
      </c>
      <c r="Q941" s="17">
        <f>_xlfn.IF(ISNUMBER(N941),+G941*BDP($C941, "PX_POS_MULT_FACTOR")*P941/K941," ")</f>
        <v/>
      </c>
      <c r="R941" s="18">
        <f>_xlfn.IF(OR($A941="TUA",$A941="TYA"),"",IF(ISNUMBER(BDP($C941,"DUR_ADJ_OAS_MID")),BDP($C941,"DUR_ADJ_OAS_MID"),IF(ISNUMBER(BDP($E941&amp;" ISIN","DUR_ADJ_OAS_MID")),BDP($E941&amp;" ISIN","DUR_ADJ_OAS_MID")," ")))</f>
        <v/>
      </c>
      <c r="S941" s="17">
        <f>_xlfn.IF(ISNUMBER(N941),Q941*N941,IF(ISNUMBER(R941),J941*R941," "))</f>
        <v/>
      </c>
      <c r="T941" t="inlineStr">
        <is>
          <t>TRSBA0016</t>
        </is>
      </c>
      <c r="U941" t="inlineStr">
        <is>
          <t>Swap</t>
        </is>
      </c>
      <c r="AG941" s="16" t="n">
        <v>33.60738466</v>
      </c>
    </row>
    <row r="942">
      <c r="A942" t="inlineStr">
        <is>
          <t>LITL</t>
        </is>
      </c>
      <c r="B942" t="inlineStr">
        <is>
          <t>TRS SBAR SOFR +100 051427</t>
        </is>
      </c>
      <c r="C942" t="inlineStr">
        <is>
          <t>TRSBA0016 00001</t>
        </is>
      </c>
      <c r="F942" t="inlineStr">
        <is>
          <t>TRSBA0016 00001</t>
        </is>
      </c>
      <c r="G942" s="11" t="n">
        <v>-818695.46</v>
      </c>
      <c r="H942" s="11" t="n">
        <v>1</v>
      </c>
      <c r="I942" s="12" t="n">
        <v>-818695.46</v>
      </c>
      <c r="J942" s="13" t="n">
        <v>-0.1218023</v>
      </c>
      <c r="K942" s="14" t="n">
        <v>6721479.10922751</v>
      </c>
      <c r="L942" s="15" t="n">
        <v>200001</v>
      </c>
      <c r="M942" s="16" t="n">
        <v>33.60722751</v>
      </c>
      <c r="N942" s="17">
        <f>_xlfn.IF(ISNUMBER(BDP($C942, "DELTA_MID")),BDP($C942, "DELTA_MID")," ")</f>
        <v/>
      </c>
      <c r="O942" s="17">
        <f>_xlfn.IF(ISNUMBER(N942),BDP($C942, "OPT_UNDL_TICKER"),"")</f>
        <v/>
      </c>
      <c r="P942" s="18">
        <f>_xlfn.IF(ISNUMBER(N942),BDP($C942, "OPT_UNDL_PX")," ")</f>
        <v/>
      </c>
      <c r="Q942" s="17">
        <f>_xlfn.IF(ISNUMBER(N942),+G942*BDP($C942, "PX_POS_MULT_FACTOR")*P942/K942," ")</f>
        <v/>
      </c>
      <c r="R942" s="18">
        <f>_xlfn.IF(OR($A942="TUA",$A942="TYA"),"",IF(ISNUMBER(BDP($C942,"DUR_ADJ_OAS_MID")),BDP($C942,"DUR_ADJ_OAS_MID"),IF(ISNUMBER(BDP($E942&amp;" ISIN","DUR_ADJ_OAS_MID")),BDP($E942&amp;" ISIN","DUR_ADJ_OAS_MID")," ")))</f>
        <v/>
      </c>
      <c r="S942" s="17">
        <f>_xlfn.IF(ISNUMBER(N942),Q942*N942,IF(ISNUMBER(R942),J942*R942," "))</f>
        <v/>
      </c>
      <c r="T942" t="inlineStr">
        <is>
          <t>TRSBA0016 00001</t>
        </is>
      </c>
      <c r="U942" t="inlineStr">
        <is>
          <t>Swap</t>
        </is>
      </c>
      <c r="AG942" s="16" t="n">
        <v>33.60738466</v>
      </c>
    </row>
    <row r="943">
      <c r="A943" t="inlineStr">
        <is>
          <t>LITL</t>
        </is>
      </c>
      <c r="B943" t="inlineStr">
        <is>
          <t>TRS SBAR SOFR +95 061527</t>
        </is>
      </c>
      <c r="C943" t="inlineStr">
        <is>
          <t>TRSBP0008 00001</t>
        </is>
      </c>
      <c r="F943" t="inlineStr">
        <is>
          <t>TRSBP0008 00001</t>
        </is>
      </c>
      <c r="G943" s="11" t="n">
        <v>-3440598.8</v>
      </c>
      <c r="H943" s="11" t="n">
        <v>1</v>
      </c>
      <c r="I943" s="12" t="n">
        <v>-3440598.8</v>
      </c>
      <c r="J943" s="13" t="n">
        <v>-0.51187881</v>
      </c>
      <c r="K943" s="14" t="n">
        <v>6721479.10922751</v>
      </c>
      <c r="L943" s="15" t="n">
        <v>200001</v>
      </c>
      <c r="M943" s="16" t="n">
        <v>33.60722751</v>
      </c>
      <c r="N943" s="17">
        <f>_xlfn.IF(ISNUMBER(BDP($C943, "DELTA_MID")),BDP($C943, "DELTA_MID")," ")</f>
        <v/>
      </c>
      <c r="O943" s="17">
        <f>_xlfn.IF(ISNUMBER(N943),BDP($C943, "OPT_UNDL_TICKER"),"")</f>
        <v/>
      </c>
      <c r="P943" s="18">
        <f>_xlfn.IF(ISNUMBER(N943),BDP($C943, "OPT_UNDL_PX")," ")</f>
        <v/>
      </c>
      <c r="Q943" s="17">
        <f>_xlfn.IF(ISNUMBER(N943),+G943*BDP($C943, "PX_POS_MULT_FACTOR")*P943/K943," ")</f>
        <v/>
      </c>
      <c r="R943" s="18">
        <f>_xlfn.IF(OR($A943="TUA",$A943="TYA"),"",IF(ISNUMBER(BDP($C943,"DUR_ADJ_OAS_MID")),BDP($C943,"DUR_ADJ_OAS_MID"),IF(ISNUMBER(BDP($E943&amp;" ISIN","DUR_ADJ_OAS_MID")),BDP($E943&amp;" ISIN","DUR_ADJ_OAS_MID")," ")))</f>
        <v/>
      </c>
      <c r="S943" s="17">
        <f>_xlfn.IF(ISNUMBER(N943),Q943*N943,IF(ISNUMBER(R943),J943*R943," "))</f>
        <v/>
      </c>
      <c r="T943" t="inlineStr">
        <is>
          <t>TRSBP0008 00001</t>
        </is>
      </c>
      <c r="U943" t="inlineStr">
        <is>
          <t>Swap</t>
        </is>
      </c>
      <c r="AG943" s="16" t="n">
        <v>33.60738466</v>
      </c>
    </row>
    <row r="944">
      <c r="A944" t="inlineStr">
        <is>
          <t>LITL</t>
        </is>
      </c>
      <c r="B944" t="inlineStr">
        <is>
          <t>B 1/28/27 Govt</t>
        </is>
      </c>
      <c r="C944" t="inlineStr">
        <is>
          <t>B 1/28/27 Govt</t>
        </is>
      </c>
      <c r="D944" t="inlineStr">
        <is>
          <t>BXW2BR8</t>
        </is>
      </c>
      <c r="E944" t="inlineStr">
        <is>
          <t>US912797VU85</t>
        </is>
      </c>
      <c r="F944" t="inlineStr">
        <is>
          <t>912797VU8</t>
        </is>
      </c>
      <c r="G944" s="11" t="n">
        <v>50000</v>
      </c>
      <c r="H944" s="11" t="n">
        <v>98.50636</v>
      </c>
      <c r="I944" s="12" t="n">
        <v>49253.18</v>
      </c>
      <c r="J944" s="13" t="n">
        <v>0.0073277</v>
      </c>
      <c r="K944" s="14" t="n">
        <v>6721479.10922751</v>
      </c>
      <c r="L944" s="15" t="n">
        <v>200001</v>
      </c>
      <c r="M944" s="16" t="n">
        <v>33.60722751</v>
      </c>
      <c r="N944" s="17">
        <f>_xlfn.IF(ISNUMBER(BDP($C944, "DELTA_MID")),BDP($C944, "DELTA_MID")," ")</f>
        <v/>
      </c>
      <c r="O944" s="17">
        <f>_xlfn.IF(ISNUMBER(N944),BDP($C944, "OPT_UNDL_TICKER"),"")</f>
        <v/>
      </c>
      <c r="P944" s="18">
        <f>_xlfn.IF(ISNUMBER(N944),BDP($C944, "OPT_UNDL_PX")," ")</f>
        <v/>
      </c>
      <c r="Q944" s="17">
        <f>_xlfn.IF(ISNUMBER(N944),+G944*BDP($C944, "PX_POS_MULT_FACTOR")*P944/K944," ")</f>
        <v/>
      </c>
      <c r="R944" s="18">
        <f>_xlfn.IF(OR($A944="TUA",$A944="TYA"),"",IF(ISNUMBER(BDP($C944,"DUR_ADJ_OAS_MID")),BDP($C944,"DUR_ADJ_OAS_MID"),IF(ISNUMBER(BDP($E944&amp;" ISIN","DUR_ADJ_OAS_MID")),BDP($E944&amp;" ISIN","DUR_ADJ_OAS_MID")," ")))</f>
        <v/>
      </c>
      <c r="S944" s="17">
        <f>_xlfn.IF(ISNUMBER(N944),Q944*N944,IF(ISNUMBER(R944),J944*R944," "))</f>
        <v/>
      </c>
      <c r="T944" t="inlineStr">
        <is>
          <t>912797VU8</t>
        </is>
      </c>
      <c r="U944" t="inlineStr">
        <is>
          <t>Treasury Bill</t>
        </is>
      </c>
      <c r="AG944" s="16" t="n">
        <v>33.60738466</v>
      </c>
    </row>
    <row r="945">
      <c r="A945" t="inlineStr">
        <is>
          <t>LITL</t>
        </is>
      </c>
      <c r="B945" t="inlineStr">
        <is>
          <t>B 10/15/26 Govt</t>
        </is>
      </c>
      <c r="C945" t="inlineStr">
        <is>
          <t>B 10/15/26 Govt</t>
        </is>
      </c>
      <c r="D945" t="inlineStr">
        <is>
          <t>BTWQYX9</t>
        </is>
      </c>
      <c r="E945" t="inlineStr">
        <is>
          <t>US912797UK13</t>
        </is>
      </c>
      <c r="F945" t="inlineStr">
        <is>
          <t>912797UK1</t>
        </is>
      </c>
      <c r="G945" s="11" t="n">
        <v>150000</v>
      </c>
      <c r="H945" s="11" t="n">
        <v>99.673653</v>
      </c>
      <c r="I945" s="12" t="n">
        <v>149510.48</v>
      </c>
      <c r="J945" s="13" t="n">
        <v>0.02224358</v>
      </c>
      <c r="K945" s="14" t="n">
        <v>6721479.10922751</v>
      </c>
      <c r="L945" s="15" t="n">
        <v>200001</v>
      </c>
      <c r="M945" s="16" t="n">
        <v>33.60722751</v>
      </c>
      <c r="N945" s="17">
        <f>_xlfn.IF(ISNUMBER(BDP($C945, "DELTA_MID")),BDP($C945, "DELTA_MID")," ")</f>
        <v/>
      </c>
      <c r="O945" s="17">
        <f>_xlfn.IF(ISNUMBER(N945),BDP($C945, "OPT_UNDL_TICKER"),"")</f>
        <v/>
      </c>
      <c r="P945" s="18">
        <f>_xlfn.IF(ISNUMBER(N945),BDP($C945, "OPT_UNDL_PX")," ")</f>
        <v/>
      </c>
      <c r="Q945" s="17">
        <f>_xlfn.IF(ISNUMBER(N945),+G945*BDP($C945, "PX_POS_MULT_FACTOR")*P945/K945," ")</f>
        <v/>
      </c>
      <c r="R945" s="18">
        <f>_xlfn.IF(OR($A945="TUA",$A945="TYA"),"",IF(ISNUMBER(BDP($C945,"DUR_ADJ_OAS_MID")),BDP($C945,"DUR_ADJ_OAS_MID"),IF(ISNUMBER(BDP($E945&amp;" ISIN","DUR_ADJ_OAS_MID")),BDP($E945&amp;" ISIN","DUR_ADJ_OAS_MID")," ")))</f>
        <v/>
      </c>
      <c r="S945" s="17">
        <f>_xlfn.IF(ISNUMBER(N945),Q945*N945,IF(ISNUMBER(R945),J945*R945," "))</f>
        <v/>
      </c>
      <c r="T945" t="inlineStr">
        <is>
          <t>912797UK1</t>
        </is>
      </c>
      <c r="U945" t="inlineStr">
        <is>
          <t>Treasury Bill</t>
        </is>
      </c>
      <c r="AG945" s="16" t="n">
        <v>33.60738466</v>
      </c>
    </row>
    <row r="946">
      <c r="A946" t="inlineStr">
        <is>
          <t>LITL</t>
        </is>
      </c>
      <c r="B946" t="inlineStr">
        <is>
          <t>B 12/3/26 Govt</t>
        </is>
      </c>
      <c r="C946" t="inlineStr">
        <is>
          <t>B 12/3/26 Govt</t>
        </is>
      </c>
      <c r="D946" t="inlineStr">
        <is>
          <t>BW61LR4</t>
        </is>
      </c>
      <c r="E946" t="inlineStr">
        <is>
          <t>US912797VA22</t>
        </is>
      </c>
      <c r="F946" t="inlineStr">
        <is>
          <t>912797VA2</t>
        </is>
      </c>
      <c r="G946" s="11" t="n">
        <v>70000</v>
      </c>
      <c r="H946" s="11" t="n">
        <v>99.133886</v>
      </c>
      <c r="I946" s="12" t="n">
        <v>69393.72</v>
      </c>
      <c r="J946" s="13" t="n">
        <v>0.01032413</v>
      </c>
      <c r="K946" s="14" t="n">
        <v>6721479.10922751</v>
      </c>
      <c r="L946" s="15" t="n">
        <v>200001</v>
      </c>
      <c r="M946" s="16" t="n">
        <v>33.60722751</v>
      </c>
      <c r="N946" s="17">
        <f>_xlfn.IF(ISNUMBER(BDP($C946, "DELTA_MID")),BDP($C946, "DELTA_MID")," ")</f>
        <v/>
      </c>
      <c r="O946" s="17">
        <f>_xlfn.IF(ISNUMBER(N946),BDP($C946, "OPT_UNDL_TICKER"),"")</f>
        <v/>
      </c>
      <c r="P946" s="18">
        <f>_xlfn.IF(ISNUMBER(N946),BDP($C946, "OPT_UNDL_PX")," ")</f>
        <v/>
      </c>
      <c r="Q946" s="17">
        <f>_xlfn.IF(ISNUMBER(N946),+G946*BDP($C946, "PX_POS_MULT_FACTOR")*P946/K946," ")</f>
        <v/>
      </c>
      <c r="R946" s="18">
        <f>_xlfn.IF(OR($A946="TUA",$A946="TYA"),"",IF(ISNUMBER(BDP($C946,"DUR_ADJ_OAS_MID")),BDP($C946,"DUR_ADJ_OAS_MID"),IF(ISNUMBER(BDP($E946&amp;" ISIN","DUR_ADJ_OAS_MID")),BDP($E946&amp;" ISIN","DUR_ADJ_OAS_MID")," ")))</f>
        <v/>
      </c>
      <c r="S946" s="17">
        <f>_xlfn.IF(ISNUMBER(N946),Q946*N946,IF(ISNUMBER(R946),J946*R946," "))</f>
        <v/>
      </c>
      <c r="T946" t="inlineStr">
        <is>
          <t>912797VA2</t>
        </is>
      </c>
      <c r="U946" t="inlineStr">
        <is>
          <t>Treasury Bill</t>
        </is>
      </c>
      <c r="AG946" s="16" t="n">
        <v>33.60738466</v>
      </c>
    </row>
    <row r="947">
      <c r="A947" t="inlineStr">
        <is>
          <t>LITL</t>
        </is>
      </c>
      <c r="B947" t="inlineStr">
        <is>
          <t>B 12/31/26 Govt</t>
        </is>
      </c>
      <c r="C947" t="inlineStr">
        <is>
          <t>B 12/31/26 Govt</t>
        </is>
      </c>
      <c r="D947" t="inlineStr">
        <is>
          <t>BNVVYP5</t>
        </is>
      </c>
      <c r="E947" t="inlineStr">
        <is>
          <t>US912797VJ31</t>
        </is>
      </c>
      <c r="F947" t="inlineStr">
        <is>
          <t>912797VJ3</t>
        </is>
      </c>
      <c r="G947" s="11" t="n">
        <v>80000</v>
      </c>
      <c r="H947" s="11" t="n">
        <v>98.817013</v>
      </c>
      <c r="I947" s="12" t="n">
        <v>79053.61</v>
      </c>
      <c r="J947" s="13" t="n">
        <v>0.01176129</v>
      </c>
      <c r="K947" s="14" t="n">
        <v>6721479.10922751</v>
      </c>
      <c r="L947" s="15" t="n">
        <v>200001</v>
      </c>
      <c r="M947" s="16" t="n">
        <v>33.60722751</v>
      </c>
      <c r="N947" s="17">
        <f>_xlfn.IF(ISNUMBER(BDP($C947, "DELTA_MID")),BDP($C947, "DELTA_MID")," ")</f>
        <v/>
      </c>
      <c r="O947" s="17">
        <f>_xlfn.IF(ISNUMBER(N947),BDP($C947, "OPT_UNDL_TICKER"),"")</f>
        <v/>
      </c>
      <c r="P947" s="18">
        <f>_xlfn.IF(ISNUMBER(N947),BDP($C947, "OPT_UNDL_PX")," ")</f>
        <v/>
      </c>
      <c r="Q947" s="17">
        <f>_xlfn.IF(ISNUMBER(N947),+G947*BDP($C947, "PX_POS_MULT_FACTOR")*P947/K947," ")</f>
        <v/>
      </c>
      <c r="R947" s="18">
        <f>_xlfn.IF(OR($A947="TUA",$A947="TYA"),"",IF(ISNUMBER(BDP($C947,"DUR_ADJ_OAS_MID")),BDP($C947,"DUR_ADJ_OAS_MID"),IF(ISNUMBER(BDP($E947&amp;" ISIN","DUR_ADJ_OAS_MID")),BDP($E947&amp;" ISIN","DUR_ADJ_OAS_MID")," ")))</f>
        <v/>
      </c>
      <c r="S947" s="17">
        <f>_xlfn.IF(ISNUMBER(N947),Q947*N947,IF(ISNUMBER(R947),J947*R947," "))</f>
        <v/>
      </c>
      <c r="T947" t="inlineStr">
        <is>
          <t>912797VJ3</t>
        </is>
      </c>
      <c r="U947" t="inlineStr">
        <is>
          <t>Treasury Bill</t>
        </is>
      </c>
      <c r="AG947" s="16" t="n">
        <v>33.60738466</v>
      </c>
    </row>
    <row r="948">
      <c r="A948" t="inlineStr">
        <is>
          <t>LITL</t>
        </is>
      </c>
      <c r="B948" t="inlineStr">
        <is>
          <t>Cash</t>
        </is>
      </c>
      <c r="C948" t="inlineStr">
        <is>
          <t>Cash</t>
        </is>
      </c>
      <c r="G948" s="11" t="n">
        <v>44709.06922751</v>
      </c>
      <c r="H948" s="11" t="n">
        <v>1</v>
      </c>
      <c r="I948" s="12" t="n">
        <v>44709.06922751</v>
      </c>
      <c r="J948" s="13" t="n">
        <v>0.00665164</v>
      </c>
      <c r="K948" s="14" t="n">
        <v>6721479.10922751</v>
      </c>
      <c r="L948" s="15" t="n">
        <v>200001</v>
      </c>
      <c r="M948" s="16" t="n">
        <v>33.60722751</v>
      </c>
      <c r="N948" s="17">
        <f>_xlfn.IF(ISNUMBER(BDP($C948, "DELTA_MID")),BDP($C948, "DELTA_MID")," ")</f>
        <v/>
      </c>
      <c r="O948" s="17">
        <f>_xlfn.IF(ISNUMBER(N948),BDP($C948, "OPT_UNDL_TICKER"),"")</f>
        <v/>
      </c>
      <c r="P948" s="18">
        <f>_xlfn.IF(ISNUMBER(N948),BDP($C948, "OPT_UNDL_PX")," ")</f>
        <v/>
      </c>
      <c r="Q948" s="17">
        <f>_xlfn.IF(ISNUMBER(N948),+G948*BDP($C948, "PX_POS_MULT_FACTOR")*P948/K948," ")</f>
        <v/>
      </c>
      <c r="R948" s="18">
        <f>_xlfn.IF(OR($A948="TUA",$A948="TYA"),"",IF(ISNUMBER(BDP($C948,"DUR_ADJ_OAS_MID")),BDP($C948,"DUR_ADJ_OAS_MID"),IF(ISNUMBER(BDP($E948&amp;" ISIN","DUR_ADJ_OAS_MID")),BDP($E948&amp;" ISIN","DUR_ADJ_OAS_MID")," ")))</f>
        <v/>
      </c>
      <c r="S948" s="17">
        <f>_xlfn.IF(ISNUMBER(N948),Q948*N948,IF(ISNUMBER(R948),J948*R948," "))</f>
        <v/>
      </c>
      <c r="T948" t="inlineStr">
        <is>
          <t>Cash</t>
        </is>
      </c>
      <c r="U948" t="inlineStr">
        <is>
          <t>Cash</t>
        </is>
      </c>
      <c r="AG948" s="16" t="n">
        <v>33.60738466</v>
      </c>
    </row>
    <row r="949">
      <c r="N949" s="17">
        <f>_xlfn.IF(ISNUMBER(BDP($C949, "DELTA_MID")),BDP($C949, "DELTA_MID")," ")</f>
        <v/>
      </c>
      <c r="O949" s="17">
        <f>_xlfn.IF(ISNUMBER(N949),BDP($C949, "OPT_UNDL_TICKER"),"")</f>
        <v/>
      </c>
      <c r="P949" s="18">
        <f>_xlfn.IF(ISNUMBER(N949),BDP($C949, "OPT_UNDL_PX")," ")</f>
        <v/>
      </c>
      <c r="Q949" s="17">
        <f>_xlfn.IF(ISNUMBER(N949),+G949*BDP($C949, "PX_POS_MULT_FACTOR")*P949/K949," ")</f>
        <v/>
      </c>
      <c r="R949" s="18">
        <f>_xlfn.IF(OR($A949="TUA",$A949="TYA"),"",IF(ISNUMBER(BDP($C949,"DUR_ADJ_OAS_MID")),BDP($C949,"DUR_ADJ_OAS_MID"),IF(ISNUMBER(BDP($E949&amp;" ISIN","DUR_ADJ_OAS_MID")),BDP($E949&amp;" ISIN","DUR_ADJ_OAS_MID")," ")))</f>
        <v/>
      </c>
      <c r="S949" s="17">
        <f>_xlfn.IF(ISNUMBER(N949),Q949*N949,IF(ISNUMBER(R949),J949*R949," "))</f>
        <v/>
      </c>
    </row>
    <row r="950">
      <c r="A950" t="inlineStr">
        <is>
          <t>LQ</t>
        </is>
      </c>
      <c r="B950" t="inlineStr">
        <is>
          <t>TRS BUCK SOFR +89 060427 BULLET</t>
        </is>
      </c>
      <c r="C950" t="inlineStr">
        <is>
          <t>BUCK US Equity</t>
        </is>
      </c>
      <c r="F950" t="inlineStr">
        <is>
          <t>TRSBA0009</t>
        </is>
      </c>
      <c r="G950" s="11" t="n">
        <v>15968</v>
      </c>
      <c r="H950" s="11" t="n">
        <v>23.33</v>
      </c>
      <c r="I950" s="12" t="n">
        <v>372533.44</v>
      </c>
      <c r="J950" s="13" t="n">
        <v>0.1518919</v>
      </c>
      <c r="K950" s="14" t="n">
        <v>2452632.10007574</v>
      </c>
      <c r="L950" s="15" t="n">
        <v>100001</v>
      </c>
      <c r="M950" s="16" t="n">
        <v>24.52607574</v>
      </c>
      <c r="N950" s="17">
        <f>_xlfn.IF(ISNUMBER(BDP($C950, "DELTA_MID")),BDP($C950, "DELTA_MID")," ")</f>
        <v/>
      </c>
      <c r="O950" s="17">
        <f>_xlfn.IF(ISNUMBER(N950),BDP($C950, "OPT_UNDL_TICKER"),"")</f>
        <v/>
      </c>
      <c r="P950" s="18">
        <f>_xlfn.IF(ISNUMBER(N950),BDP($C950, "OPT_UNDL_PX")," ")</f>
        <v/>
      </c>
      <c r="Q950" s="17">
        <f>_xlfn.IF(ISNUMBER(N950),+G950*BDP($C950, "PX_POS_MULT_FACTOR")*P950/K950," ")</f>
        <v/>
      </c>
      <c r="R950" s="18">
        <f>_xlfn.IF(OR($A950="TUA",$A950="TYA"),"",IF(ISNUMBER(BDP($C950,"DUR_ADJ_OAS_MID")),BDP($C950,"DUR_ADJ_OAS_MID"),IF(ISNUMBER(BDP($E950&amp;" ISIN","DUR_ADJ_OAS_MID")),BDP($E950&amp;" ISIN","DUR_ADJ_OAS_MID")," ")))</f>
        <v/>
      </c>
      <c r="S950" s="17">
        <f>_xlfn.IF(ISNUMBER(N950),Q950*N950,IF(ISNUMBER(R950),J950*R950," "))</f>
        <v/>
      </c>
      <c r="T950" t="inlineStr">
        <is>
          <t>TRSBA0009</t>
        </is>
      </c>
      <c r="U950" t="inlineStr">
        <is>
          <t>Swap</t>
        </is>
      </c>
      <c r="AG950" s="16" t="n">
        <v>24.52597704</v>
      </c>
    </row>
    <row r="951">
      <c r="A951" t="inlineStr">
        <is>
          <t>LQ</t>
        </is>
      </c>
      <c r="B951" t="inlineStr">
        <is>
          <t>TRS CTA SOFR +89 060427 BULLET</t>
        </is>
      </c>
      <c r="C951" t="inlineStr">
        <is>
          <t>CTA US Equity</t>
        </is>
      </c>
      <c r="F951" t="inlineStr">
        <is>
          <t>TRSBA0007</t>
        </is>
      </c>
      <c r="G951" s="11" t="n">
        <v>19173</v>
      </c>
      <c r="H951" s="11" t="n">
        <v>30.29</v>
      </c>
      <c r="I951" s="12" t="n">
        <v>580750.17</v>
      </c>
      <c r="J951" s="13" t="n">
        <v>0.23678745</v>
      </c>
      <c r="K951" s="14" t="n">
        <v>2452632.10007574</v>
      </c>
      <c r="L951" s="15" t="n">
        <v>100001</v>
      </c>
      <c r="M951" s="16" t="n">
        <v>24.52607574</v>
      </c>
      <c r="N951" s="17">
        <f>_xlfn.IF(ISNUMBER(BDP($C951, "DELTA_MID")),BDP($C951, "DELTA_MID")," ")</f>
        <v/>
      </c>
      <c r="O951" s="17">
        <f>_xlfn.IF(ISNUMBER(N951),BDP($C951, "OPT_UNDL_TICKER"),"")</f>
        <v/>
      </c>
      <c r="P951" s="18">
        <f>_xlfn.IF(ISNUMBER(N951),BDP($C951, "OPT_UNDL_PX")," ")</f>
        <v/>
      </c>
      <c r="Q951" s="17">
        <f>_xlfn.IF(ISNUMBER(N951),+G951*BDP($C951, "PX_POS_MULT_FACTOR")*P951/K951," ")</f>
        <v/>
      </c>
      <c r="R951" s="18">
        <f>_xlfn.IF(OR($A951="TUA",$A951="TYA"),"",IF(ISNUMBER(BDP($C951,"DUR_ADJ_OAS_MID")),BDP($C951,"DUR_ADJ_OAS_MID"),IF(ISNUMBER(BDP($E951&amp;" ISIN","DUR_ADJ_OAS_MID")),BDP($E951&amp;" ISIN","DUR_ADJ_OAS_MID")," ")))</f>
        <v/>
      </c>
      <c r="S951" s="17">
        <f>_xlfn.IF(ISNUMBER(N951),Q951*N951,IF(ISNUMBER(R951),J951*R951," "))</f>
        <v/>
      </c>
      <c r="T951" t="inlineStr">
        <is>
          <t>TRSBA0007</t>
        </is>
      </c>
      <c r="U951" t="inlineStr">
        <is>
          <t>Swap</t>
        </is>
      </c>
      <c r="AG951" s="16" t="n">
        <v>24.52597704</v>
      </c>
    </row>
    <row r="952">
      <c r="A952" t="inlineStr">
        <is>
          <t>LQ</t>
        </is>
      </c>
      <c r="B952" t="inlineStr">
        <is>
          <t>TRS FOXY SOFR +89 060427 BULLET</t>
        </is>
      </c>
      <c r="C952" t="inlineStr">
        <is>
          <t>FOXY US Equity</t>
        </is>
      </c>
      <c r="F952" t="inlineStr">
        <is>
          <t>TRSBA0008</t>
        </is>
      </c>
      <c r="G952" s="11" t="n">
        <v>21578</v>
      </c>
      <c r="H952" s="11" t="n">
        <v>27.67</v>
      </c>
      <c r="I952" s="12" t="n">
        <v>597063.26</v>
      </c>
      <c r="J952" s="13" t="n">
        <v>0.24343874</v>
      </c>
      <c r="K952" s="14" t="n">
        <v>2452632.10007574</v>
      </c>
      <c r="L952" s="15" t="n">
        <v>100001</v>
      </c>
      <c r="M952" s="16" t="n">
        <v>24.52607574</v>
      </c>
      <c r="N952" s="17">
        <f>_xlfn.IF(ISNUMBER(BDP($C952, "DELTA_MID")),BDP($C952, "DELTA_MID")," ")</f>
        <v/>
      </c>
      <c r="O952" s="17">
        <f>_xlfn.IF(ISNUMBER(N952),BDP($C952, "OPT_UNDL_TICKER"),"")</f>
        <v/>
      </c>
      <c r="P952" s="18">
        <f>_xlfn.IF(ISNUMBER(N952),BDP($C952, "OPT_UNDL_PX")," ")</f>
        <v/>
      </c>
      <c r="Q952" s="17">
        <f>_xlfn.IF(ISNUMBER(N952),+G952*BDP($C952, "PX_POS_MULT_FACTOR")*P952/K952," ")</f>
        <v/>
      </c>
      <c r="R952" s="18">
        <f>_xlfn.IF(OR($A952="TUA",$A952="TYA"),"",IF(ISNUMBER(BDP($C952,"DUR_ADJ_OAS_MID")),BDP($C952,"DUR_ADJ_OAS_MID"),IF(ISNUMBER(BDP($E952&amp;" ISIN","DUR_ADJ_OAS_MID")),BDP($E952&amp;" ISIN","DUR_ADJ_OAS_MID")," ")))</f>
        <v/>
      </c>
      <c r="S952" s="17">
        <f>_xlfn.IF(ISNUMBER(N952),Q952*N952,IF(ISNUMBER(R952),J952*R952," "))</f>
        <v/>
      </c>
      <c r="T952" t="inlineStr">
        <is>
          <t>TRSBA0008</t>
        </is>
      </c>
      <c r="U952" t="inlineStr">
        <is>
          <t>Swap</t>
        </is>
      </c>
      <c r="AG952" s="16" t="n">
        <v>24.52597704</v>
      </c>
    </row>
    <row r="953">
      <c r="A953" t="inlineStr">
        <is>
          <t>LQ</t>
        </is>
      </c>
      <c r="B953" t="inlineStr">
        <is>
          <t>TRS HEQT SOFR +89 060427 BULLET</t>
        </is>
      </c>
      <c r="C953" t="inlineStr">
        <is>
          <t>HEQT US Equity</t>
        </is>
      </c>
      <c r="F953" t="inlineStr">
        <is>
          <t>TRSBA0010</t>
        </is>
      </c>
      <c r="G953" s="11" t="n">
        <v>11393</v>
      </c>
      <c r="H953" s="11" t="n">
        <v>34.335</v>
      </c>
      <c r="I953" s="12" t="n">
        <v>391178.66</v>
      </c>
      <c r="J953" s="13" t="n">
        <v>0.15949405</v>
      </c>
      <c r="K953" s="14" t="n">
        <v>2452632.10007574</v>
      </c>
      <c r="L953" s="15" t="n">
        <v>100001</v>
      </c>
      <c r="M953" s="16" t="n">
        <v>24.52607574</v>
      </c>
      <c r="N953" s="17">
        <f>_xlfn.IF(ISNUMBER(BDP($C953, "DELTA_MID")),BDP($C953, "DELTA_MID")," ")</f>
        <v/>
      </c>
      <c r="O953" s="17">
        <f>_xlfn.IF(ISNUMBER(N953),BDP($C953, "OPT_UNDL_TICKER"),"")</f>
        <v/>
      </c>
      <c r="P953" s="18">
        <f>_xlfn.IF(ISNUMBER(N953),BDP($C953, "OPT_UNDL_PX")," ")</f>
        <v/>
      </c>
      <c r="Q953" s="17">
        <f>_xlfn.IF(ISNUMBER(N953),+G953*BDP($C953, "PX_POS_MULT_FACTOR")*P953/K953," ")</f>
        <v/>
      </c>
      <c r="R953" s="18">
        <f>_xlfn.IF(OR($A953="TUA",$A953="TYA"),"",IF(ISNUMBER(BDP($C953,"DUR_ADJ_OAS_MID")),BDP($C953,"DUR_ADJ_OAS_MID"),IF(ISNUMBER(BDP($E953&amp;" ISIN","DUR_ADJ_OAS_MID")),BDP($E953&amp;" ISIN","DUR_ADJ_OAS_MID")," ")))</f>
        <v/>
      </c>
      <c r="S953" s="17">
        <f>_xlfn.IF(ISNUMBER(N953),Q953*N953,IF(ISNUMBER(R953),J953*R953," "))</f>
        <v/>
      </c>
      <c r="T953" t="inlineStr">
        <is>
          <t>TRSBA0010</t>
        </is>
      </c>
      <c r="U953" t="inlineStr">
        <is>
          <t>Swap</t>
        </is>
      </c>
      <c r="AG953" s="16" t="n">
        <v>24.52597704</v>
      </c>
    </row>
    <row r="954">
      <c r="A954" t="inlineStr">
        <is>
          <t>LQ</t>
        </is>
      </c>
      <c r="B954" t="inlineStr">
        <is>
          <t>TRS KNRG SOFR +89 060427 BULLET</t>
        </is>
      </c>
      <c r="C954" t="inlineStr">
        <is>
          <t>KNRG US Equity</t>
        </is>
      </c>
      <c r="F954" t="inlineStr">
        <is>
          <t>TRSBA0011</t>
        </is>
      </c>
      <c r="G954" s="11" t="n">
        <v>9720</v>
      </c>
      <c r="H954" s="11" t="n">
        <v>25.555</v>
      </c>
      <c r="I954" s="12" t="n">
        <v>248394.6</v>
      </c>
      <c r="J954" s="13" t="n">
        <v>0.10127715</v>
      </c>
      <c r="K954" s="14" t="n">
        <v>2452632.10007574</v>
      </c>
      <c r="L954" s="15" t="n">
        <v>100001</v>
      </c>
      <c r="M954" s="16" t="n">
        <v>24.52607574</v>
      </c>
      <c r="N954" s="17">
        <f>_xlfn.IF(ISNUMBER(BDP($C954, "DELTA_MID")),BDP($C954, "DELTA_MID")," ")</f>
        <v/>
      </c>
      <c r="O954" s="17">
        <f>_xlfn.IF(ISNUMBER(N954),BDP($C954, "OPT_UNDL_TICKER"),"")</f>
        <v/>
      </c>
      <c r="P954" s="18">
        <f>_xlfn.IF(ISNUMBER(N954),BDP($C954, "OPT_UNDL_PX")," ")</f>
        <v/>
      </c>
      <c r="Q954" s="17">
        <f>_xlfn.IF(ISNUMBER(N954),+G954*BDP($C954, "PX_POS_MULT_FACTOR")*P954/K954," ")</f>
        <v/>
      </c>
      <c r="R954" s="18">
        <f>_xlfn.IF(OR($A954="TUA",$A954="TYA"),"",IF(ISNUMBER(BDP($C954,"DUR_ADJ_OAS_MID")),BDP($C954,"DUR_ADJ_OAS_MID"),IF(ISNUMBER(BDP($E954&amp;" ISIN","DUR_ADJ_OAS_MID")),BDP($E954&amp;" ISIN","DUR_ADJ_OAS_MID")," ")))</f>
        <v/>
      </c>
      <c r="S954" s="17">
        <f>_xlfn.IF(ISNUMBER(N954),Q954*N954,IF(ISNUMBER(R954),J954*R954," "))</f>
        <v/>
      </c>
      <c r="T954" t="inlineStr">
        <is>
          <t>TRSBA0011</t>
        </is>
      </c>
      <c r="U954" t="inlineStr">
        <is>
          <t>Swap</t>
        </is>
      </c>
      <c r="AG954" s="16" t="n">
        <v>24.52597704</v>
      </c>
    </row>
    <row r="955">
      <c r="A955" t="inlineStr">
        <is>
          <t>LQ</t>
        </is>
      </c>
      <c r="B955" t="inlineStr">
        <is>
          <t>TRS CTA SOFR +89 060427 BULLET</t>
        </is>
      </c>
      <c r="C955" t="inlineStr">
        <is>
          <t>TRSBA0007 00001</t>
        </is>
      </c>
      <c r="F955" t="inlineStr">
        <is>
          <t>TRSBA0007 00001</t>
        </is>
      </c>
      <c r="G955" s="11" t="n">
        <v>-625306.3</v>
      </c>
      <c r="H955" s="11" t="n">
        <v>1</v>
      </c>
      <c r="I955" s="12" t="n">
        <v>-625306.3</v>
      </c>
      <c r="J955" s="13" t="n">
        <v>-0.25495418</v>
      </c>
      <c r="K955" s="14" t="n">
        <v>2452632.10007574</v>
      </c>
      <c r="L955" s="15" t="n">
        <v>100001</v>
      </c>
      <c r="M955" s="16" t="n">
        <v>24.52607574</v>
      </c>
      <c r="N955" s="17">
        <f>_xlfn.IF(ISNUMBER(BDP($C955, "DELTA_MID")),BDP($C955, "DELTA_MID")," ")</f>
        <v/>
      </c>
      <c r="O955" s="17">
        <f>_xlfn.IF(ISNUMBER(N955),BDP($C955, "OPT_UNDL_TICKER"),"")</f>
        <v/>
      </c>
      <c r="P955" s="18">
        <f>_xlfn.IF(ISNUMBER(N955),BDP($C955, "OPT_UNDL_PX")," ")</f>
        <v/>
      </c>
      <c r="Q955" s="17">
        <f>_xlfn.IF(ISNUMBER(N955),+G955*BDP($C955, "PX_POS_MULT_FACTOR")*P955/K955," ")</f>
        <v/>
      </c>
      <c r="R955" s="18">
        <f>_xlfn.IF(OR($A955="TUA",$A955="TYA"),"",IF(ISNUMBER(BDP($C955,"DUR_ADJ_OAS_MID")),BDP($C955,"DUR_ADJ_OAS_MID"),IF(ISNUMBER(BDP($E955&amp;" ISIN","DUR_ADJ_OAS_MID")),BDP($E955&amp;" ISIN","DUR_ADJ_OAS_MID")," ")))</f>
        <v/>
      </c>
      <c r="S955" s="17">
        <f>_xlfn.IF(ISNUMBER(N955),Q955*N955,IF(ISNUMBER(R955),J955*R955," "))</f>
        <v/>
      </c>
      <c r="T955" t="inlineStr">
        <is>
          <t>TRSBA0007 00001</t>
        </is>
      </c>
      <c r="U955" t="inlineStr">
        <is>
          <t>Swap</t>
        </is>
      </c>
      <c r="AG955" s="16" t="n">
        <v>24.52597704</v>
      </c>
    </row>
    <row r="956">
      <c r="A956" t="inlineStr">
        <is>
          <t>LQ</t>
        </is>
      </c>
      <c r="B956" t="inlineStr">
        <is>
          <t>TRS FOXY SOFR +89 060427 BULLET</t>
        </is>
      </c>
      <c r="C956" t="inlineStr">
        <is>
          <t>TRSBA0008 00001</t>
        </is>
      </c>
      <c r="F956" t="inlineStr">
        <is>
          <t>TRSBA0008 00001</t>
        </is>
      </c>
      <c r="G956" s="11" t="n">
        <v>-622195.16</v>
      </c>
      <c r="H956" s="11" t="n">
        <v>1</v>
      </c>
      <c r="I956" s="12" t="n">
        <v>-622195.16</v>
      </c>
      <c r="J956" s="13" t="n">
        <v>-0.25368569</v>
      </c>
      <c r="K956" s="14" t="n">
        <v>2452632.10007574</v>
      </c>
      <c r="L956" s="15" t="n">
        <v>100001</v>
      </c>
      <c r="M956" s="16" t="n">
        <v>24.52607574</v>
      </c>
      <c r="N956" s="17">
        <f>_xlfn.IF(ISNUMBER(BDP($C956, "DELTA_MID")),BDP($C956, "DELTA_MID")," ")</f>
        <v/>
      </c>
      <c r="O956" s="17">
        <f>_xlfn.IF(ISNUMBER(N956),BDP($C956, "OPT_UNDL_TICKER"),"")</f>
        <v/>
      </c>
      <c r="P956" s="18">
        <f>_xlfn.IF(ISNUMBER(N956),BDP($C956, "OPT_UNDL_PX")," ")</f>
        <v/>
      </c>
      <c r="Q956" s="17">
        <f>_xlfn.IF(ISNUMBER(N956),+G956*BDP($C956, "PX_POS_MULT_FACTOR")*P956/K956," ")</f>
        <v/>
      </c>
      <c r="R956" s="18">
        <f>_xlfn.IF(OR($A956="TUA",$A956="TYA"),"",IF(ISNUMBER(BDP($C956,"DUR_ADJ_OAS_MID")),BDP($C956,"DUR_ADJ_OAS_MID"),IF(ISNUMBER(BDP($E956&amp;" ISIN","DUR_ADJ_OAS_MID")),BDP($E956&amp;" ISIN","DUR_ADJ_OAS_MID")," ")))</f>
        <v/>
      </c>
      <c r="S956" s="17">
        <f>_xlfn.IF(ISNUMBER(N956),Q956*N956,IF(ISNUMBER(R956),J956*R956," "))</f>
        <v/>
      </c>
      <c r="T956" t="inlineStr">
        <is>
          <t>TRSBA0008 00001</t>
        </is>
      </c>
      <c r="U956" t="inlineStr">
        <is>
          <t>Swap</t>
        </is>
      </c>
      <c r="AG956" s="16" t="n">
        <v>24.52597704</v>
      </c>
    </row>
    <row r="957">
      <c r="A957" t="inlineStr">
        <is>
          <t>LQ</t>
        </is>
      </c>
      <c r="B957" t="inlineStr">
        <is>
          <t>TRS BUCK SOFR +89 060427 BULLET</t>
        </is>
      </c>
      <c r="C957" t="inlineStr">
        <is>
          <t>TRSBA0009 00001</t>
        </is>
      </c>
      <c r="F957" t="inlineStr">
        <is>
          <t>TRSBA0009 00001</t>
        </is>
      </c>
      <c r="G957" s="11" t="n">
        <v>-375583.33</v>
      </c>
      <c r="H957" s="11" t="n">
        <v>1</v>
      </c>
      <c r="I957" s="12" t="n">
        <v>-375583.33</v>
      </c>
      <c r="J957" s="13" t="n">
        <v>-0.15313542</v>
      </c>
      <c r="K957" s="14" t="n">
        <v>2452632.10007574</v>
      </c>
      <c r="L957" s="15" t="n">
        <v>100001</v>
      </c>
      <c r="M957" s="16" t="n">
        <v>24.52607574</v>
      </c>
      <c r="N957" s="17">
        <f>_xlfn.IF(ISNUMBER(BDP($C957, "DELTA_MID")),BDP($C957, "DELTA_MID")," ")</f>
        <v/>
      </c>
      <c r="O957" s="17">
        <f>_xlfn.IF(ISNUMBER(N957),BDP($C957, "OPT_UNDL_TICKER"),"")</f>
        <v/>
      </c>
      <c r="P957" s="18">
        <f>_xlfn.IF(ISNUMBER(N957),BDP($C957, "OPT_UNDL_PX")," ")</f>
        <v/>
      </c>
      <c r="Q957" s="17">
        <f>_xlfn.IF(ISNUMBER(N957),+G957*BDP($C957, "PX_POS_MULT_FACTOR")*P957/K957," ")</f>
        <v/>
      </c>
      <c r="R957" s="18">
        <f>_xlfn.IF(OR($A957="TUA",$A957="TYA"),"",IF(ISNUMBER(BDP($C957,"DUR_ADJ_OAS_MID")),BDP($C957,"DUR_ADJ_OAS_MID"),IF(ISNUMBER(BDP($E957&amp;" ISIN","DUR_ADJ_OAS_MID")),BDP($E957&amp;" ISIN","DUR_ADJ_OAS_MID")," ")))</f>
        <v/>
      </c>
      <c r="S957" s="17">
        <f>_xlfn.IF(ISNUMBER(N957),Q957*N957,IF(ISNUMBER(R957),J957*R957," "))</f>
        <v/>
      </c>
      <c r="T957" t="inlineStr">
        <is>
          <t>TRSBA0009 00001</t>
        </is>
      </c>
      <c r="U957" t="inlineStr">
        <is>
          <t>Swap</t>
        </is>
      </c>
      <c r="AG957" s="16" t="n">
        <v>24.52597704</v>
      </c>
    </row>
    <row r="958">
      <c r="A958" t="inlineStr">
        <is>
          <t>LQ</t>
        </is>
      </c>
      <c r="B958" t="inlineStr">
        <is>
          <t>TRS HEQT SOFR +89 060427 BULLET</t>
        </is>
      </c>
      <c r="C958" t="inlineStr">
        <is>
          <t>TRSBA0010 00001</t>
        </is>
      </c>
      <c r="F958" t="inlineStr">
        <is>
          <t>TRSBA0010 00001</t>
        </is>
      </c>
      <c r="G958" s="11" t="n">
        <v>-375680.76</v>
      </c>
      <c r="H958" s="11" t="n">
        <v>1</v>
      </c>
      <c r="I958" s="12" t="n">
        <v>-375680.76</v>
      </c>
      <c r="J958" s="13" t="n">
        <v>-0.15317514</v>
      </c>
      <c r="K958" s="14" t="n">
        <v>2452632.10007574</v>
      </c>
      <c r="L958" s="15" t="n">
        <v>100001</v>
      </c>
      <c r="M958" s="16" t="n">
        <v>24.52607574</v>
      </c>
      <c r="N958" s="17">
        <f>_xlfn.IF(ISNUMBER(BDP($C958, "DELTA_MID")),BDP($C958, "DELTA_MID")," ")</f>
        <v/>
      </c>
      <c r="O958" s="17">
        <f>_xlfn.IF(ISNUMBER(N958),BDP($C958, "OPT_UNDL_TICKER"),"")</f>
        <v/>
      </c>
      <c r="P958" s="18">
        <f>_xlfn.IF(ISNUMBER(N958),BDP($C958, "OPT_UNDL_PX")," ")</f>
        <v/>
      </c>
      <c r="Q958" s="17">
        <f>_xlfn.IF(ISNUMBER(N958),+G958*BDP($C958, "PX_POS_MULT_FACTOR")*P958/K958," ")</f>
        <v/>
      </c>
      <c r="R958" s="18">
        <f>_xlfn.IF(OR($A958="TUA",$A958="TYA"),"",IF(ISNUMBER(BDP($C958,"DUR_ADJ_OAS_MID")),BDP($C958,"DUR_ADJ_OAS_MID"),IF(ISNUMBER(BDP($E958&amp;" ISIN","DUR_ADJ_OAS_MID")),BDP($E958&amp;" ISIN","DUR_ADJ_OAS_MID")," ")))</f>
        <v/>
      </c>
      <c r="S958" s="17">
        <f>_xlfn.IF(ISNUMBER(N958),Q958*N958,IF(ISNUMBER(R958),J958*R958," "))</f>
        <v/>
      </c>
      <c r="T958" t="inlineStr">
        <is>
          <t>TRSBA0010 00001</t>
        </is>
      </c>
      <c r="U958" t="inlineStr">
        <is>
          <t>Swap</t>
        </is>
      </c>
      <c r="AG958" s="16" t="n">
        <v>24.52597704</v>
      </c>
    </row>
    <row r="959">
      <c r="A959" t="inlineStr">
        <is>
          <t>LQ</t>
        </is>
      </c>
      <c r="B959" t="inlineStr">
        <is>
          <t>TRS KNRG SOFR +89 060427 BULLET</t>
        </is>
      </c>
      <c r="C959" t="inlineStr">
        <is>
          <t>TRSBA0011 00001</t>
        </is>
      </c>
      <c r="F959" t="inlineStr">
        <is>
          <t>TRSBA0011 00001</t>
        </is>
      </c>
      <c r="G959" s="11" t="n">
        <v>-250715.74</v>
      </c>
      <c r="H959" s="11" t="n">
        <v>1</v>
      </c>
      <c r="I959" s="12" t="n">
        <v>-250715.74</v>
      </c>
      <c r="J959" s="13" t="n">
        <v>-0.10222355</v>
      </c>
      <c r="K959" s="14" t="n">
        <v>2452632.10007574</v>
      </c>
      <c r="L959" s="15" t="n">
        <v>100001</v>
      </c>
      <c r="M959" s="16" t="n">
        <v>24.52607574</v>
      </c>
      <c r="N959" s="17">
        <f>_xlfn.IF(ISNUMBER(BDP($C959, "DELTA_MID")),BDP($C959, "DELTA_MID")," ")</f>
        <v/>
      </c>
      <c r="O959" s="17">
        <f>_xlfn.IF(ISNUMBER(N959),BDP($C959, "OPT_UNDL_TICKER"),"")</f>
        <v/>
      </c>
      <c r="P959" s="18">
        <f>_xlfn.IF(ISNUMBER(N959),BDP($C959, "OPT_UNDL_PX")," ")</f>
        <v/>
      </c>
      <c r="Q959" s="17">
        <f>_xlfn.IF(ISNUMBER(N959),+G959*BDP($C959, "PX_POS_MULT_FACTOR")*P959/K959," ")</f>
        <v/>
      </c>
      <c r="R959" s="18">
        <f>_xlfn.IF(OR($A959="TUA",$A959="TYA"),"",IF(ISNUMBER(BDP($C959,"DUR_ADJ_OAS_MID")),BDP($C959,"DUR_ADJ_OAS_MID"),IF(ISNUMBER(BDP($E959&amp;" ISIN","DUR_ADJ_OAS_MID")),BDP($E959&amp;" ISIN","DUR_ADJ_OAS_MID")," ")))</f>
        <v/>
      </c>
      <c r="S959" s="17">
        <f>_xlfn.IF(ISNUMBER(N959),Q959*N959,IF(ISNUMBER(R959),J959*R959," "))</f>
        <v/>
      </c>
      <c r="T959" t="inlineStr">
        <is>
          <t>TRSBA0011 00001</t>
        </is>
      </c>
      <c r="U959" t="inlineStr">
        <is>
          <t>Swap</t>
        </is>
      </c>
      <c r="AG959" s="16" t="n">
        <v>24.52597704</v>
      </c>
    </row>
    <row r="960">
      <c r="A960" t="inlineStr">
        <is>
          <t>LQ</t>
        </is>
      </c>
      <c r="B960" t="inlineStr">
        <is>
          <t>TRS YGLD SOFR +89 060427 BULLET</t>
        </is>
      </c>
      <c r="C960" t="inlineStr">
        <is>
          <t>TRSBA0012 00001</t>
        </is>
      </c>
      <c r="F960" t="inlineStr">
        <is>
          <t>TRSBA0012 00001</t>
        </is>
      </c>
      <c r="G960" s="11" t="n">
        <v>-251337.43</v>
      </c>
      <c r="H960" s="11" t="n">
        <v>1</v>
      </c>
      <c r="I960" s="12" t="n">
        <v>-251337.43</v>
      </c>
      <c r="J960" s="13" t="n">
        <v>-0.10247703</v>
      </c>
      <c r="K960" s="14" t="n">
        <v>2452632.10007574</v>
      </c>
      <c r="L960" s="15" t="n">
        <v>100001</v>
      </c>
      <c r="M960" s="16" t="n">
        <v>24.52607574</v>
      </c>
      <c r="N960" s="17">
        <f>_xlfn.IF(ISNUMBER(BDP($C960, "DELTA_MID")),BDP($C960, "DELTA_MID")," ")</f>
        <v/>
      </c>
      <c r="O960" s="17">
        <f>_xlfn.IF(ISNUMBER(N960),BDP($C960, "OPT_UNDL_TICKER"),"")</f>
        <v/>
      </c>
      <c r="P960" s="18">
        <f>_xlfn.IF(ISNUMBER(N960),BDP($C960, "OPT_UNDL_PX")," ")</f>
        <v/>
      </c>
      <c r="Q960" s="17">
        <f>_xlfn.IF(ISNUMBER(N960),+G960*BDP($C960, "PX_POS_MULT_FACTOR")*P960/K960," ")</f>
        <v/>
      </c>
      <c r="R960" s="18">
        <f>_xlfn.IF(OR($A960="TUA",$A960="TYA"),"",IF(ISNUMBER(BDP($C960,"DUR_ADJ_OAS_MID")),BDP($C960,"DUR_ADJ_OAS_MID"),IF(ISNUMBER(BDP($E960&amp;" ISIN","DUR_ADJ_OAS_MID")),BDP($E960&amp;" ISIN","DUR_ADJ_OAS_MID")," ")))</f>
        <v/>
      </c>
      <c r="S960" s="17">
        <f>_xlfn.IF(ISNUMBER(N960),Q960*N960,IF(ISNUMBER(R960),J960*R960," "))</f>
        <v/>
      </c>
      <c r="T960" t="inlineStr">
        <is>
          <t>TRSBA0012 00001</t>
        </is>
      </c>
      <c r="U960" t="inlineStr">
        <is>
          <t>Swap</t>
        </is>
      </c>
      <c r="AG960" s="16" t="n">
        <v>24.52597704</v>
      </c>
    </row>
    <row r="961">
      <c r="A961" t="inlineStr">
        <is>
          <t>LQ</t>
        </is>
      </c>
      <c r="B961" t="inlineStr">
        <is>
          <t>TRS YGLD SOFR +89 060427 BULLET</t>
        </is>
      </c>
      <c r="C961" t="inlineStr">
        <is>
          <t>YGLD US Equity</t>
        </is>
      </c>
      <c r="F961" t="inlineStr">
        <is>
          <t>TRSBA0012</t>
        </is>
      </c>
      <c r="G961" s="11" t="n">
        <v>6626</v>
      </c>
      <c r="H961" s="11" t="n">
        <v>33.9429</v>
      </c>
      <c r="I961" s="12" t="n">
        <v>224905.66</v>
      </c>
      <c r="J961" s="13" t="n">
        <v>0.09170008</v>
      </c>
      <c r="K961" s="14" t="n">
        <v>2452632.10007574</v>
      </c>
      <c r="L961" s="15" t="n">
        <v>100001</v>
      </c>
      <c r="M961" s="16" t="n">
        <v>24.52607574</v>
      </c>
      <c r="N961" s="17">
        <f>_xlfn.IF(ISNUMBER(BDP($C961, "DELTA_MID")),BDP($C961, "DELTA_MID")," ")</f>
        <v/>
      </c>
      <c r="O961" s="17">
        <f>_xlfn.IF(ISNUMBER(N961),BDP($C961, "OPT_UNDL_TICKER"),"")</f>
        <v/>
      </c>
      <c r="P961" s="18">
        <f>_xlfn.IF(ISNUMBER(N961),BDP($C961, "OPT_UNDL_PX")," ")</f>
        <v/>
      </c>
      <c r="Q961" s="17">
        <f>_xlfn.IF(ISNUMBER(N961),+G961*BDP($C961, "PX_POS_MULT_FACTOR")*P961/K961," ")</f>
        <v/>
      </c>
      <c r="R961" s="18">
        <f>_xlfn.IF(OR($A961="TUA",$A961="TYA"),"",IF(ISNUMBER(BDP($C961,"DUR_ADJ_OAS_MID")),BDP($C961,"DUR_ADJ_OAS_MID"),IF(ISNUMBER(BDP($E961&amp;" ISIN","DUR_ADJ_OAS_MID")),BDP($E961&amp;" ISIN","DUR_ADJ_OAS_MID")," ")))</f>
        <v/>
      </c>
      <c r="S961" s="17">
        <f>_xlfn.IF(ISNUMBER(N961),Q961*N961,IF(ISNUMBER(R961),J961*R961," "))</f>
        <v/>
      </c>
      <c r="T961" t="inlineStr">
        <is>
          <t>TRSBA0012</t>
        </is>
      </c>
      <c r="U961" t="inlineStr">
        <is>
          <t>Swap</t>
        </is>
      </c>
      <c r="AG961" s="16" t="n">
        <v>24.52597704</v>
      </c>
    </row>
    <row r="962">
      <c r="A962" t="inlineStr">
        <is>
          <t>LQ</t>
        </is>
      </c>
      <c r="B962" t="inlineStr">
        <is>
          <t>B 1/28/27 Govt</t>
        </is>
      </c>
      <c r="C962" t="inlineStr">
        <is>
          <t>B 1/28/27 Govt</t>
        </is>
      </c>
      <c r="D962" t="inlineStr">
        <is>
          <t>BXW2BR8</t>
        </is>
      </c>
      <c r="E962" t="inlineStr">
        <is>
          <t>US912797VU85</t>
        </is>
      </c>
      <c r="F962" t="inlineStr">
        <is>
          <t>912797VU8</t>
        </is>
      </c>
      <c r="G962" s="11" t="n">
        <v>1275000</v>
      </c>
      <c r="H962" s="11" t="n">
        <v>98.506361</v>
      </c>
      <c r="I962" s="12" t="n">
        <v>1255956.1</v>
      </c>
      <c r="J962" s="13" t="n">
        <v>0.51208706</v>
      </c>
      <c r="K962" s="14" t="n">
        <v>2452632.10007574</v>
      </c>
      <c r="L962" s="15" t="n">
        <v>100001</v>
      </c>
      <c r="M962" s="16" t="n">
        <v>24.52607574</v>
      </c>
      <c r="N962" s="17">
        <f>_xlfn.IF(ISNUMBER(BDP($C962, "DELTA_MID")),BDP($C962, "DELTA_MID")," ")</f>
        <v/>
      </c>
      <c r="O962" s="17">
        <f>_xlfn.IF(ISNUMBER(N962),BDP($C962, "OPT_UNDL_TICKER"),"")</f>
        <v/>
      </c>
      <c r="P962" s="18">
        <f>_xlfn.IF(ISNUMBER(N962),BDP($C962, "OPT_UNDL_PX")," ")</f>
        <v/>
      </c>
      <c r="Q962" s="17">
        <f>_xlfn.IF(ISNUMBER(N962),+G962*BDP($C962, "PX_POS_MULT_FACTOR")*P962/K962," ")</f>
        <v/>
      </c>
      <c r="R962" s="18">
        <f>_xlfn.IF(OR($A962="TUA",$A962="TYA"),"",IF(ISNUMBER(BDP($C962,"DUR_ADJ_OAS_MID")),BDP($C962,"DUR_ADJ_OAS_MID"),IF(ISNUMBER(BDP($E962&amp;" ISIN","DUR_ADJ_OAS_MID")),BDP($E962&amp;" ISIN","DUR_ADJ_OAS_MID")," ")))</f>
        <v/>
      </c>
      <c r="S962" s="17">
        <f>_xlfn.IF(ISNUMBER(N962),Q962*N962,IF(ISNUMBER(R962),J962*R962," "))</f>
        <v/>
      </c>
      <c r="T962" t="inlineStr">
        <is>
          <t>912797VU8</t>
        </is>
      </c>
      <c r="U962" t="inlineStr">
        <is>
          <t>Treasury Bill</t>
        </is>
      </c>
      <c r="AG962" s="16" t="n">
        <v>24.52597704</v>
      </c>
    </row>
    <row r="963">
      <c r="A963" t="inlineStr">
        <is>
          <t>LQ</t>
        </is>
      </c>
      <c r="B963" t="inlineStr">
        <is>
          <t>B 12/3/26 Govt</t>
        </is>
      </c>
      <c r="C963" t="inlineStr">
        <is>
          <t>B 12/3/26 Govt</t>
        </is>
      </c>
      <c r="D963" t="inlineStr">
        <is>
          <t>BW61LR4</t>
        </is>
      </c>
      <c r="E963" t="inlineStr">
        <is>
          <t>US912797VA22</t>
        </is>
      </c>
      <c r="F963" t="inlineStr">
        <is>
          <t>912797VA2</t>
        </is>
      </c>
      <c r="G963" s="11" t="n">
        <v>1250000</v>
      </c>
      <c r="H963" s="11" t="n">
        <v>99.133889</v>
      </c>
      <c r="I963" s="12" t="n">
        <v>1239173.61</v>
      </c>
      <c r="J963" s="13" t="n">
        <v>0.50524438</v>
      </c>
      <c r="K963" s="14" t="n">
        <v>2452632.10007574</v>
      </c>
      <c r="L963" s="15" t="n">
        <v>100001</v>
      </c>
      <c r="M963" s="16" t="n">
        <v>24.52607574</v>
      </c>
      <c r="N963" s="17">
        <f>_xlfn.IF(ISNUMBER(BDP($C963, "DELTA_MID")),BDP($C963, "DELTA_MID")," ")</f>
        <v/>
      </c>
      <c r="O963" s="17">
        <f>_xlfn.IF(ISNUMBER(N963),BDP($C963, "OPT_UNDL_TICKER"),"")</f>
        <v/>
      </c>
      <c r="P963" s="18">
        <f>_xlfn.IF(ISNUMBER(N963),BDP($C963, "OPT_UNDL_PX")," ")</f>
        <v/>
      </c>
      <c r="Q963" s="17">
        <f>_xlfn.IF(ISNUMBER(N963),+G963*BDP($C963, "PX_POS_MULT_FACTOR")*P963/K963," ")</f>
        <v/>
      </c>
      <c r="R963" s="18">
        <f>_xlfn.IF(OR($A963="TUA",$A963="TYA"),"",IF(ISNUMBER(BDP($C963,"DUR_ADJ_OAS_MID")),BDP($C963,"DUR_ADJ_OAS_MID"),IF(ISNUMBER(BDP($E963&amp;" ISIN","DUR_ADJ_OAS_MID")),BDP($E963&amp;" ISIN","DUR_ADJ_OAS_MID")," ")))</f>
        <v/>
      </c>
      <c r="S963" s="17">
        <f>_xlfn.IF(ISNUMBER(N963),Q963*N963,IF(ISNUMBER(R963),J963*R963," "))</f>
        <v/>
      </c>
      <c r="T963" t="inlineStr">
        <is>
          <t>912797VA2</t>
        </is>
      </c>
      <c r="U963" t="inlineStr">
        <is>
          <t>Treasury Bill</t>
        </is>
      </c>
      <c r="AG963" s="16" t="n">
        <v>24.52597704</v>
      </c>
    </row>
    <row r="964">
      <c r="A964" t="inlineStr">
        <is>
          <t>LQ</t>
        </is>
      </c>
      <c r="B964" t="inlineStr">
        <is>
          <t>B 12/31/26 Govt</t>
        </is>
      </c>
      <c r="C964" t="inlineStr">
        <is>
          <t>B 12/31/26 Govt</t>
        </is>
      </c>
      <c r="D964" t="inlineStr">
        <is>
          <t>BNVVYP5</t>
        </is>
      </c>
      <c r="E964" t="inlineStr">
        <is>
          <t>US912797VJ31</t>
        </is>
      </c>
      <c r="F964" t="inlineStr">
        <is>
          <t>912797VJ3</t>
        </is>
      </c>
      <c r="G964" s="11" t="n">
        <v>30000</v>
      </c>
      <c r="H964" s="11" t="n">
        <v>98.817033</v>
      </c>
      <c r="I964" s="12" t="n">
        <v>29645.11</v>
      </c>
      <c r="J964" s="13" t="n">
        <v>0.01208711</v>
      </c>
      <c r="K964" s="14" t="n">
        <v>2452632.10007574</v>
      </c>
      <c r="L964" s="15" t="n">
        <v>100001</v>
      </c>
      <c r="M964" s="16" t="n">
        <v>24.52607574</v>
      </c>
      <c r="N964" s="17">
        <f>_xlfn.IF(ISNUMBER(BDP($C964, "DELTA_MID")),BDP($C964, "DELTA_MID")," ")</f>
        <v/>
      </c>
      <c r="O964" s="17">
        <f>_xlfn.IF(ISNUMBER(N964),BDP($C964, "OPT_UNDL_TICKER"),"")</f>
        <v/>
      </c>
      <c r="P964" s="18">
        <f>_xlfn.IF(ISNUMBER(N964),BDP($C964, "OPT_UNDL_PX")," ")</f>
        <v/>
      </c>
      <c r="Q964" s="17">
        <f>_xlfn.IF(ISNUMBER(N964),+G964*BDP($C964, "PX_POS_MULT_FACTOR")*P964/K964," ")</f>
        <v/>
      </c>
      <c r="R964" s="18">
        <f>_xlfn.IF(OR($A964="TUA",$A964="TYA"),"",IF(ISNUMBER(BDP($C964,"DUR_ADJ_OAS_MID")),BDP($C964,"DUR_ADJ_OAS_MID"),IF(ISNUMBER(BDP($E964&amp;" ISIN","DUR_ADJ_OAS_MID")),BDP($E964&amp;" ISIN","DUR_ADJ_OAS_MID")," ")))</f>
        <v/>
      </c>
      <c r="S964" s="17">
        <f>_xlfn.IF(ISNUMBER(N964),Q964*N964,IF(ISNUMBER(R964),J964*R964," "))</f>
        <v/>
      </c>
      <c r="T964" t="inlineStr">
        <is>
          <t>912797VJ3</t>
        </is>
      </c>
      <c r="U964" t="inlineStr">
        <is>
          <t>Treasury Bill</t>
        </is>
      </c>
      <c r="AG964" s="16" t="n">
        <v>24.52597704</v>
      </c>
    </row>
    <row r="965">
      <c r="A965" t="inlineStr">
        <is>
          <t>LQ</t>
        </is>
      </c>
      <c r="B965" t="inlineStr">
        <is>
          <t>Cash</t>
        </is>
      </c>
      <c r="C965" t="inlineStr">
        <is>
          <t>Cash</t>
        </is>
      </c>
      <c r="G965" s="11" t="n">
        <v>13850.21007574</v>
      </c>
      <c r="H965" s="11" t="n">
        <v>1</v>
      </c>
      <c r="I965" s="12" t="n">
        <v>13850.21007574</v>
      </c>
      <c r="J965" s="13" t="n">
        <v>0.0056471</v>
      </c>
      <c r="K965" s="14" t="n">
        <v>2452632.10007574</v>
      </c>
      <c r="L965" s="15" t="n">
        <v>100001</v>
      </c>
      <c r="M965" s="16" t="n">
        <v>24.52607574</v>
      </c>
      <c r="N965" s="17">
        <f>_xlfn.IF(ISNUMBER(BDP($C965, "DELTA_MID")),BDP($C965, "DELTA_MID")," ")</f>
        <v/>
      </c>
      <c r="O965" s="17">
        <f>_xlfn.IF(ISNUMBER(N965),BDP($C965, "OPT_UNDL_TICKER"),"")</f>
        <v/>
      </c>
      <c r="P965" s="18">
        <f>_xlfn.IF(ISNUMBER(N965),BDP($C965, "OPT_UNDL_PX")," ")</f>
        <v/>
      </c>
      <c r="Q965" s="17">
        <f>_xlfn.IF(ISNUMBER(N965),+G965*BDP($C965, "PX_POS_MULT_FACTOR")*P965/K965," ")</f>
        <v/>
      </c>
      <c r="R965" s="18">
        <f>_xlfn.IF(OR($A965="TUA",$A965="TYA"),"",IF(ISNUMBER(BDP($C965,"DUR_ADJ_OAS_MID")),BDP($C965,"DUR_ADJ_OAS_MID"),IF(ISNUMBER(BDP($E965&amp;" ISIN","DUR_ADJ_OAS_MID")),BDP($E965&amp;" ISIN","DUR_ADJ_OAS_MID")," ")))</f>
        <v/>
      </c>
      <c r="S965" s="17">
        <f>_xlfn.IF(ISNUMBER(N965),Q965*N965,IF(ISNUMBER(R965),J965*R965," "))</f>
        <v/>
      </c>
      <c r="T965" t="inlineStr">
        <is>
          <t>Cash</t>
        </is>
      </c>
      <c r="U965" t="inlineStr">
        <is>
          <t>Cash</t>
        </is>
      </c>
      <c r="AG965" s="16" t="n">
        <v>24.52597704</v>
      </c>
    </row>
    <row r="966">
      <c r="N966" s="17">
        <f>_xlfn.IF(ISNUMBER(BDP($C966, "DELTA_MID")),BDP($C966, "DELTA_MID")," ")</f>
        <v/>
      </c>
      <c r="O966" s="17">
        <f>_xlfn.IF(ISNUMBER(N966),BDP($C966, "OPT_UNDL_TICKER"),"")</f>
        <v/>
      </c>
      <c r="P966" s="18">
        <f>_xlfn.IF(ISNUMBER(N966),BDP($C966, "OPT_UNDL_PX")," ")</f>
        <v/>
      </c>
      <c r="Q966" s="17">
        <f>_xlfn.IF(ISNUMBER(N966),+G966*BDP($C966, "PX_POS_MULT_FACTOR")*P966/K966," ")</f>
        <v/>
      </c>
      <c r="R966" s="18">
        <f>_xlfn.IF(OR($A966="TUA",$A966="TYA"),"",IF(ISNUMBER(BDP($C966,"DUR_ADJ_OAS_MID")),BDP($C966,"DUR_ADJ_OAS_MID"),IF(ISNUMBER(BDP($E966&amp;" ISIN","DUR_ADJ_OAS_MID")),BDP($E966&amp;" ISIN","DUR_ADJ_OAS_MID")," ")))</f>
        <v/>
      </c>
      <c r="S966" s="17">
        <f>_xlfn.IF(ISNUMBER(N966),Q966*N966,IF(ISNUMBER(R966),J966*R966," "))</f>
        <v/>
      </c>
    </row>
    <row r="967">
      <c r="A967" t="inlineStr">
        <is>
          <t>MAXI</t>
        </is>
      </c>
      <c r="B967" t="inlineStr">
        <is>
          <t>ISHARES BITCOIN TRUST</t>
        </is>
      </c>
      <c r="C967" t="inlineStr">
        <is>
          <t>IBIT</t>
        </is>
      </c>
      <c r="D967" t="inlineStr">
        <is>
          <t>BQ9CHK7</t>
        </is>
      </c>
      <c r="E967" t="inlineStr">
        <is>
          <t>US46438F1012</t>
        </is>
      </c>
      <c r="F967" t="inlineStr">
        <is>
          <t>46438F101</t>
        </is>
      </c>
      <c r="G967" s="11" t="n">
        <v>373300</v>
      </c>
      <c r="H967" s="11" t="n">
        <v>43.77</v>
      </c>
      <c r="I967" s="12" t="n">
        <v>16339341</v>
      </c>
      <c r="J967" s="13" t="n">
        <v>0.4760758</v>
      </c>
      <c r="K967" s="14" t="n">
        <v>34262312.66228704</v>
      </c>
      <c r="L967" s="15" t="n">
        <v>2590001</v>
      </c>
      <c r="M967" s="16" t="n">
        <v>13.22868704</v>
      </c>
      <c r="N967" s="17">
        <f>_xlfn.IF(ISNUMBER(BDP($C967, "DELTA_MID")),BDP($C967, "DELTA_MID")," ")</f>
        <v/>
      </c>
      <c r="O967" s="17">
        <f>_xlfn.IF(ISNUMBER(N967),BDP($C967, "OPT_UNDL_TICKER"),"")</f>
        <v/>
      </c>
      <c r="P967" s="18">
        <f>_xlfn.IF(ISNUMBER(N967),BDP($C967, "OPT_UNDL_PX")," ")</f>
        <v/>
      </c>
      <c r="Q967" s="17">
        <f>_xlfn.IF(ISNUMBER(N967),+G967*BDP($C967, "PX_POS_MULT_FACTOR")*P967/K967," ")</f>
        <v/>
      </c>
      <c r="R967" s="18">
        <f>_xlfn.IF(OR($A967="TUA",$A967="TYA"),"",IF(ISNUMBER(BDP($C967,"DUR_ADJ_OAS_MID")),BDP($C967,"DUR_ADJ_OAS_MID"),IF(ISNUMBER(BDP($E967&amp;" ISIN","DUR_ADJ_OAS_MID")),BDP($E967&amp;" ISIN","DUR_ADJ_OAS_MID")," ")))</f>
        <v/>
      </c>
      <c r="S967" s="17">
        <f>_xlfn.IF(ISNUMBER(N967),Q967*N967,IF(ISNUMBER(R967),J967*R967," "))</f>
        <v/>
      </c>
      <c r="T967" t="inlineStr">
        <is>
          <t>46438F101</t>
        </is>
      </c>
      <c r="U967" t="inlineStr">
        <is>
          <t>Fund</t>
        </is>
      </c>
      <c r="AG967" s="16" t="n">
        <v>13.25130026</v>
      </c>
    </row>
    <row r="968">
      <c r="A968" t="inlineStr">
        <is>
          <t>MAXI</t>
        </is>
      </c>
      <c r="B968" t="inlineStr">
        <is>
          <t>CME Bitcoin Fut Sep26</t>
        </is>
      </c>
      <c r="C968" t="inlineStr">
        <is>
          <t>BTCU6 Curncy</t>
        </is>
      </c>
      <c r="F968" t="inlineStr">
        <is>
          <t>CME Bitcoin Fut Sep26</t>
        </is>
      </c>
      <c r="G968" s="11" t="n">
        <v>50</v>
      </c>
      <c r="H968" s="11" t="n">
        <v>77430</v>
      </c>
      <c r="I968" s="12" t="n">
        <v>19357500</v>
      </c>
      <c r="J968" s="13" t="n">
        <v>0.56401524</v>
      </c>
      <c r="K968" s="14" t="n">
        <v>34262312.66228704</v>
      </c>
      <c r="L968" s="15" t="n">
        <v>2590001</v>
      </c>
      <c r="M968" s="16" t="n">
        <v>13.22868704</v>
      </c>
      <c r="N968" s="17">
        <f>_xlfn.IF(ISNUMBER(BDP($C968, "DELTA_MID")),BDP($C968, "DELTA_MID")," ")</f>
        <v/>
      </c>
      <c r="O968" s="17">
        <f>_xlfn.IF(ISNUMBER(N968),BDP($C968, "OPT_UNDL_TICKER"),"")</f>
        <v/>
      </c>
      <c r="P968" s="18">
        <f>_xlfn.IF(ISNUMBER(N968),BDP($C968, "OPT_UNDL_PX")," ")</f>
        <v/>
      </c>
      <c r="Q968" s="17">
        <f>_xlfn.IF(ISNUMBER(N968),+G968*BDP($C968, "PX_POS_MULT_FACTOR")*P968/K968," ")</f>
        <v/>
      </c>
      <c r="R968" s="18">
        <f>_xlfn.IF(OR($A968="TUA",$A968="TYA"),"",IF(ISNUMBER(BDP($C968,"DUR_ADJ_OAS_MID")),BDP($C968,"DUR_ADJ_OAS_MID"),IF(ISNUMBER(BDP($E968&amp;" ISIN","DUR_ADJ_OAS_MID")),BDP($E968&amp;" ISIN","DUR_ADJ_OAS_MID")," ")))</f>
        <v/>
      </c>
      <c r="S968" s="17">
        <f>_xlfn.IF(ISNUMBER(N968),Q968*N968,IF(ISNUMBER(R968),J968*R968," "))</f>
        <v/>
      </c>
      <c r="T968" t="inlineStr">
        <is>
          <t>BTCU6</t>
        </is>
      </c>
      <c r="U968" t="inlineStr">
        <is>
          <t>Future</t>
        </is>
      </c>
      <c r="AG968" s="16" t="n">
        <v>13.25130026</v>
      </c>
    </row>
    <row r="969">
      <c r="A969" t="inlineStr">
        <is>
          <t>MAXI</t>
        </is>
      </c>
      <c r="B969" t="inlineStr">
        <is>
          <t>IBIT US 09/18/26 C40 Equity</t>
        </is>
      </c>
      <c r="C969" t="inlineStr">
        <is>
          <t>IBIT US 09/18/26 C40 Equity</t>
        </is>
      </c>
      <c r="F969" t="inlineStr">
        <is>
          <t>01YKRP610</t>
        </is>
      </c>
      <c r="G969" s="11" t="n">
        <v>3448</v>
      </c>
      <c r="H969" s="11" t="n">
        <v>3.9</v>
      </c>
      <c r="I969" s="12" t="n">
        <v>1344720</v>
      </c>
      <c r="J969" s="13" t="n">
        <v>0.03918081</v>
      </c>
      <c r="K969" s="14" t="n">
        <v>34262312.66228704</v>
      </c>
      <c r="L969" s="15" t="n">
        <v>2590001</v>
      </c>
      <c r="M969" s="16" t="n">
        <v>13.22868704</v>
      </c>
      <c r="N969" s="17">
        <f>_xlfn.IF(ISNUMBER(BDP($C969, "DELTA_MID")),BDP($C969, "DELTA_MID")," ")</f>
        <v/>
      </c>
      <c r="O969" s="17">
        <f>_xlfn.IF(ISNUMBER(N969),BDP($C969, "OPT_UNDL_TICKER"),"")</f>
        <v/>
      </c>
      <c r="P969" s="18">
        <f>_xlfn.IF(ISNUMBER(N969),BDP($C969, "OPT_UNDL_PX")," ")</f>
        <v/>
      </c>
      <c r="Q969" s="17">
        <f>_xlfn.IF(ISNUMBER(N969),+G969*BDP($C969, "PX_POS_MULT_FACTOR")*P969/K969," ")</f>
        <v/>
      </c>
      <c r="R969" s="18">
        <f>_xlfn.IF(OR($A969="TUA",$A969="TYA"),"",IF(ISNUMBER(BDP($C969,"DUR_ADJ_OAS_MID")),BDP($C969,"DUR_ADJ_OAS_MID"),IF(ISNUMBER(BDP($E969&amp;" ISIN","DUR_ADJ_OAS_MID")),BDP($E969&amp;" ISIN","DUR_ADJ_OAS_MID")," ")))</f>
        <v/>
      </c>
      <c r="S969" s="17">
        <f>_xlfn.IF(ISNUMBER(N969),Q969*N969,IF(ISNUMBER(R969),J969*R969," "))</f>
        <v/>
      </c>
      <c r="T969" t="inlineStr">
        <is>
          <t>01YKRP610</t>
        </is>
      </c>
      <c r="U969" t="inlineStr">
        <is>
          <t>Option</t>
        </is>
      </c>
      <c r="AG969" s="16" t="n">
        <v>13.25130026</v>
      </c>
    </row>
    <row r="970">
      <c r="A970" t="inlineStr">
        <is>
          <t>MAXI</t>
        </is>
      </c>
      <c r="B970" t="inlineStr">
        <is>
          <t>IBIT US 09/18/26 P20 Equity</t>
        </is>
      </c>
      <c r="C970" t="inlineStr">
        <is>
          <t>IBIT US 09/18/26 P20 Equity</t>
        </is>
      </c>
      <c r="F970" t="inlineStr">
        <is>
          <t>01YKS3701</t>
        </is>
      </c>
      <c r="G970" s="11" t="n">
        <v>4000</v>
      </c>
      <c r="H970" s="11" t="n">
        <v>0.01</v>
      </c>
      <c r="I970" s="12" t="n">
        <v>4000</v>
      </c>
      <c r="J970" s="13" t="n">
        <v>0.00011655</v>
      </c>
      <c r="K970" s="14" t="n">
        <v>34262312.66228704</v>
      </c>
      <c r="L970" s="15" t="n">
        <v>2590001</v>
      </c>
      <c r="M970" s="16" t="n">
        <v>13.22868704</v>
      </c>
      <c r="N970" s="17">
        <f>_xlfn.IF(ISNUMBER(BDP($C970, "DELTA_MID")),BDP($C970, "DELTA_MID")," ")</f>
        <v/>
      </c>
      <c r="O970" s="17">
        <f>_xlfn.IF(ISNUMBER(N970),BDP($C970, "OPT_UNDL_TICKER"),"")</f>
        <v/>
      </c>
      <c r="P970" s="18">
        <f>_xlfn.IF(ISNUMBER(N970),BDP($C970, "OPT_UNDL_PX")," ")</f>
        <v/>
      </c>
      <c r="Q970" s="17">
        <f>_xlfn.IF(ISNUMBER(N970),+G970*BDP($C970, "PX_POS_MULT_FACTOR")*P970/K970," ")</f>
        <v/>
      </c>
      <c r="R970" s="18">
        <f>_xlfn.IF(OR($A970="TUA",$A970="TYA"),"",IF(ISNUMBER(BDP($C970,"DUR_ADJ_OAS_MID")),BDP($C970,"DUR_ADJ_OAS_MID"),IF(ISNUMBER(BDP($E970&amp;" ISIN","DUR_ADJ_OAS_MID")),BDP($E970&amp;" ISIN","DUR_ADJ_OAS_MID")," ")))</f>
        <v/>
      </c>
      <c r="S970" s="17">
        <f>_xlfn.IF(ISNUMBER(N970),Q970*N970,IF(ISNUMBER(R970),J970*R970," "))</f>
        <v/>
      </c>
      <c r="T970" t="inlineStr">
        <is>
          <t>01YKS3701</t>
        </is>
      </c>
      <c r="U970" t="inlineStr">
        <is>
          <t>Option</t>
        </is>
      </c>
      <c r="AG970" s="16" t="n">
        <v>13.25130026</v>
      </c>
    </row>
    <row r="971">
      <c r="A971" t="inlineStr">
        <is>
          <t>MAXI</t>
        </is>
      </c>
      <c r="B971" t="inlineStr">
        <is>
          <t>IBIT US 09/18/26 P44 Equity</t>
        </is>
      </c>
      <c r="C971" t="inlineStr">
        <is>
          <t>IBIT US 09/18/26 P44 Equity</t>
        </is>
      </c>
      <c r="F971" t="inlineStr">
        <is>
          <t>0219WVWV6</t>
        </is>
      </c>
      <c r="G971" s="11" t="n">
        <v>-3000</v>
      </c>
      <c r="H971" s="11" t="n">
        <v>0.965</v>
      </c>
      <c r="I971" s="12" t="n">
        <v>-289500</v>
      </c>
      <c r="J971" s="13" t="n">
        <v>-0.008435099999999999</v>
      </c>
      <c r="K971" s="14" t="n">
        <v>34262312.66228704</v>
      </c>
      <c r="L971" s="15" t="n">
        <v>2590001</v>
      </c>
      <c r="M971" s="16" t="n">
        <v>13.22868704</v>
      </c>
      <c r="N971" s="17">
        <f>_xlfn.IF(ISNUMBER(BDP($C971, "DELTA_MID")),BDP($C971, "DELTA_MID")," ")</f>
        <v/>
      </c>
      <c r="O971" s="17">
        <f>_xlfn.IF(ISNUMBER(N971),BDP($C971, "OPT_UNDL_TICKER"),"")</f>
        <v/>
      </c>
      <c r="P971" s="18">
        <f>_xlfn.IF(ISNUMBER(N971),BDP($C971, "OPT_UNDL_PX")," ")</f>
        <v/>
      </c>
      <c r="Q971" s="17">
        <f>_xlfn.IF(ISNUMBER(N971),+G971*BDP($C971, "PX_POS_MULT_FACTOR")*P971/K971," ")</f>
        <v/>
      </c>
      <c r="R971" s="18">
        <f>_xlfn.IF(OR($A971="TUA",$A971="TYA"),"",IF(ISNUMBER(BDP($C971,"DUR_ADJ_OAS_MID")),BDP($C971,"DUR_ADJ_OAS_MID"),IF(ISNUMBER(BDP($E971&amp;" ISIN","DUR_ADJ_OAS_MID")),BDP($E971&amp;" ISIN","DUR_ADJ_OAS_MID")," ")))</f>
        <v/>
      </c>
      <c r="S971" s="17">
        <f>_xlfn.IF(ISNUMBER(N971),Q971*N971,IF(ISNUMBER(R971),J971*R971," "))</f>
        <v/>
      </c>
      <c r="T971" t="inlineStr">
        <is>
          <t>0219WVWV6</t>
        </is>
      </c>
      <c r="U971" t="inlineStr">
        <is>
          <t>Option</t>
        </is>
      </c>
      <c r="AG971" s="16" t="n">
        <v>13.25130026</v>
      </c>
    </row>
    <row r="972">
      <c r="A972" t="inlineStr">
        <is>
          <t>MAXI</t>
        </is>
      </c>
      <c r="B972" t="inlineStr">
        <is>
          <t>IBIT US 10/02/26 C50 Equity</t>
        </is>
      </c>
      <c r="C972" t="inlineStr">
        <is>
          <t>IBIT US 10/02/26 C50 Equity</t>
        </is>
      </c>
      <c r="F972" t="inlineStr">
        <is>
          <t>024D68LF0</t>
        </is>
      </c>
      <c r="G972" s="11" t="n">
        <v>3290</v>
      </c>
      <c r="H972" s="11" t="n">
        <v>0.18</v>
      </c>
      <c r="I972" s="12" t="n">
        <v>59220</v>
      </c>
      <c r="J972" s="13" t="n">
        <v>0.00172548</v>
      </c>
      <c r="K972" s="14" t="n">
        <v>34262312.66228704</v>
      </c>
      <c r="L972" s="15" t="n">
        <v>2590001</v>
      </c>
      <c r="M972" s="16" t="n">
        <v>13.22868704</v>
      </c>
      <c r="N972" s="17">
        <f>_xlfn.IF(ISNUMBER(BDP($C972, "DELTA_MID")),BDP($C972, "DELTA_MID")," ")</f>
        <v/>
      </c>
      <c r="O972" s="17">
        <f>_xlfn.IF(ISNUMBER(N972),BDP($C972, "OPT_UNDL_TICKER"),"")</f>
        <v/>
      </c>
      <c r="P972" s="18">
        <f>_xlfn.IF(ISNUMBER(N972),BDP($C972, "OPT_UNDL_PX")," ")</f>
        <v/>
      </c>
      <c r="Q972" s="17">
        <f>_xlfn.IF(ISNUMBER(N972),+G972*BDP($C972, "PX_POS_MULT_FACTOR")*P972/K972," ")</f>
        <v/>
      </c>
      <c r="R972" s="18">
        <f>_xlfn.IF(OR($A972="TUA",$A972="TYA"),"",IF(ISNUMBER(BDP($C972,"DUR_ADJ_OAS_MID")),BDP($C972,"DUR_ADJ_OAS_MID"),IF(ISNUMBER(BDP($E972&amp;" ISIN","DUR_ADJ_OAS_MID")),BDP($E972&amp;" ISIN","DUR_ADJ_OAS_MID")," ")))</f>
        <v/>
      </c>
      <c r="S972" s="17">
        <f>_xlfn.IF(ISNUMBER(N972),Q972*N972,IF(ISNUMBER(R972),J972*R972," "))</f>
        <v/>
      </c>
      <c r="T972" t="inlineStr">
        <is>
          <t>024D68LF0</t>
        </is>
      </c>
      <c r="U972" t="inlineStr">
        <is>
          <t>Option</t>
        </is>
      </c>
      <c r="AG972" s="16" t="n">
        <v>13.25130026</v>
      </c>
    </row>
    <row r="973">
      <c r="A973" t="inlineStr">
        <is>
          <t>MAXI</t>
        </is>
      </c>
      <c r="B973" t="inlineStr">
        <is>
          <t>IBIT US 10/16/26 C40 Equity</t>
        </is>
      </c>
      <c r="C973" t="inlineStr">
        <is>
          <t>IBIT US 10/16/26 C40 Equity</t>
        </is>
      </c>
      <c r="F973" t="inlineStr">
        <is>
          <t>01YKS1HG4</t>
        </is>
      </c>
      <c r="G973" s="11" t="n">
        <v>1570</v>
      </c>
      <c r="H973" s="11" t="n">
        <v>4.575</v>
      </c>
      <c r="I973" s="12" t="n">
        <v>718275</v>
      </c>
      <c r="J973" s="13" t="n">
        <v>0.02092822</v>
      </c>
      <c r="K973" s="14" t="n">
        <v>34262312.66228704</v>
      </c>
      <c r="L973" s="15" t="n">
        <v>2590001</v>
      </c>
      <c r="M973" s="16" t="n">
        <v>13.22868704</v>
      </c>
      <c r="N973" s="17">
        <f>_xlfn.IF(ISNUMBER(BDP($C973, "DELTA_MID")),BDP($C973, "DELTA_MID")," ")</f>
        <v/>
      </c>
      <c r="O973" s="17">
        <f>_xlfn.IF(ISNUMBER(N973),BDP($C973, "OPT_UNDL_TICKER"),"")</f>
        <v/>
      </c>
      <c r="P973" s="18">
        <f>_xlfn.IF(ISNUMBER(N973),BDP($C973, "OPT_UNDL_PX")," ")</f>
        <v/>
      </c>
      <c r="Q973" s="17">
        <f>_xlfn.IF(ISNUMBER(N973),+G973*BDP($C973, "PX_POS_MULT_FACTOR")*P973/K973," ")</f>
        <v/>
      </c>
      <c r="R973" s="18">
        <f>_xlfn.IF(OR($A973="TUA",$A973="TYA"),"",IF(ISNUMBER(BDP($C973,"DUR_ADJ_OAS_MID")),BDP($C973,"DUR_ADJ_OAS_MID"),IF(ISNUMBER(BDP($E973&amp;" ISIN","DUR_ADJ_OAS_MID")),BDP($E973&amp;" ISIN","DUR_ADJ_OAS_MID")," ")))</f>
        <v/>
      </c>
      <c r="S973" s="17">
        <f>_xlfn.IF(ISNUMBER(N973),Q973*N973,IF(ISNUMBER(R973),J973*R973," "))</f>
        <v/>
      </c>
      <c r="T973" t="inlineStr">
        <is>
          <t>01YKS1HG4</t>
        </is>
      </c>
      <c r="U973" t="inlineStr">
        <is>
          <t>Option</t>
        </is>
      </c>
      <c r="AG973" s="16" t="n">
        <v>13.25130026</v>
      </c>
    </row>
    <row r="974">
      <c r="A974" t="inlineStr">
        <is>
          <t>MAXI</t>
        </is>
      </c>
      <c r="B974" t="inlineStr">
        <is>
          <t>IBIT US 10/16/26 C41 Equity</t>
        </is>
      </c>
      <c r="C974" t="inlineStr">
        <is>
          <t>IBIT US 10/16/26 C41 Equity</t>
        </is>
      </c>
      <c r="F974" t="inlineStr">
        <is>
          <t>0219WX5D3</t>
        </is>
      </c>
      <c r="G974" s="11" t="n">
        <v>1300</v>
      </c>
      <c r="H974" s="11" t="n">
        <v>3.8</v>
      </c>
      <c r="I974" s="12" t="n">
        <v>494000</v>
      </c>
      <c r="J974" s="13" t="n">
        <v>0.01439357</v>
      </c>
      <c r="K974" s="14" t="n">
        <v>34262312.66228704</v>
      </c>
      <c r="L974" s="15" t="n">
        <v>2590001</v>
      </c>
      <c r="M974" s="16" t="n">
        <v>13.22868704</v>
      </c>
      <c r="N974" s="17">
        <f>_xlfn.IF(ISNUMBER(BDP($C974, "DELTA_MID")),BDP($C974, "DELTA_MID")," ")</f>
        <v/>
      </c>
      <c r="O974" s="17">
        <f>_xlfn.IF(ISNUMBER(N974),BDP($C974, "OPT_UNDL_TICKER"),"")</f>
        <v/>
      </c>
      <c r="P974" s="18">
        <f>_xlfn.IF(ISNUMBER(N974),BDP($C974, "OPT_UNDL_PX")," ")</f>
        <v/>
      </c>
      <c r="Q974" s="17">
        <f>_xlfn.IF(ISNUMBER(N974),+G974*BDP($C974, "PX_POS_MULT_FACTOR")*P974/K974," ")</f>
        <v/>
      </c>
      <c r="R974" s="18">
        <f>_xlfn.IF(OR($A974="TUA",$A974="TYA"),"",IF(ISNUMBER(BDP($C974,"DUR_ADJ_OAS_MID")),BDP($C974,"DUR_ADJ_OAS_MID"),IF(ISNUMBER(BDP($E974&amp;" ISIN","DUR_ADJ_OAS_MID")),BDP($E974&amp;" ISIN","DUR_ADJ_OAS_MID")," ")))</f>
        <v/>
      </c>
      <c r="S974" s="17">
        <f>_xlfn.IF(ISNUMBER(N974),Q974*N974,IF(ISNUMBER(R974),J974*R974," "))</f>
        <v/>
      </c>
      <c r="T974" t="inlineStr">
        <is>
          <t>0219WX5D3</t>
        </is>
      </c>
      <c r="U974" t="inlineStr">
        <is>
          <t>Option</t>
        </is>
      </c>
      <c r="AG974" s="16" t="n">
        <v>13.25130026</v>
      </c>
    </row>
    <row r="975">
      <c r="A975" t="inlineStr">
        <is>
          <t>MAXI</t>
        </is>
      </c>
      <c r="B975" t="inlineStr">
        <is>
          <t>IBIT US 10/16/26 C50 Equity</t>
        </is>
      </c>
      <c r="C975" t="inlineStr">
        <is>
          <t>IBIT US 10/16/26 C50 Equity</t>
        </is>
      </c>
      <c r="F975" t="inlineStr">
        <is>
          <t>01YKS1CQ4</t>
        </is>
      </c>
      <c r="G975" s="11" t="n">
        <v>2500</v>
      </c>
      <c r="H975" s="11" t="n">
        <v>0.405</v>
      </c>
      <c r="I975" s="12" t="n">
        <v>101250</v>
      </c>
      <c r="J975" s="13" t="n">
        <v>0.0029501</v>
      </c>
      <c r="K975" s="14" t="n">
        <v>34262312.66228704</v>
      </c>
      <c r="L975" s="15" t="n">
        <v>2590001</v>
      </c>
      <c r="M975" s="16" t="n">
        <v>13.22868704</v>
      </c>
      <c r="N975" s="17">
        <f>_xlfn.IF(ISNUMBER(BDP($C975, "DELTA_MID")),BDP($C975, "DELTA_MID")," ")</f>
        <v/>
      </c>
      <c r="O975" s="17">
        <f>_xlfn.IF(ISNUMBER(N975),BDP($C975, "OPT_UNDL_TICKER"),"")</f>
        <v/>
      </c>
      <c r="P975" s="18">
        <f>_xlfn.IF(ISNUMBER(N975),BDP($C975, "OPT_UNDL_PX")," ")</f>
        <v/>
      </c>
      <c r="Q975" s="17">
        <f>_xlfn.IF(ISNUMBER(N975),+G975*BDP($C975, "PX_POS_MULT_FACTOR")*P975/K975," ")</f>
        <v/>
      </c>
      <c r="R975" s="18">
        <f>_xlfn.IF(OR($A975="TUA",$A975="TYA"),"",IF(ISNUMBER(BDP($C975,"DUR_ADJ_OAS_MID")),BDP($C975,"DUR_ADJ_OAS_MID"),IF(ISNUMBER(BDP($E975&amp;" ISIN","DUR_ADJ_OAS_MID")),BDP($E975&amp;" ISIN","DUR_ADJ_OAS_MID")," ")))</f>
        <v/>
      </c>
      <c r="S975" s="17">
        <f>_xlfn.IF(ISNUMBER(N975),Q975*N975,IF(ISNUMBER(R975),J975*R975," "))</f>
        <v/>
      </c>
      <c r="T975" t="inlineStr">
        <is>
          <t>01YKS1CQ4</t>
        </is>
      </c>
      <c r="U975" t="inlineStr">
        <is>
          <t>Option</t>
        </is>
      </c>
      <c r="AG975" s="16" t="n">
        <v>13.25130026</v>
      </c>
    </row>
    <row r="976">
      <c r="A976" t="inlineStr">
        <is>
          <t>MAXI</t>
        </is>
      </c>
      <c r="B976" t="inlineStr">
        <is>
          <t>IBIT US 11/20/26 C50 Equity</t>
        </is>
      </c>
      <c r="C976" t="inlineStr">
        <is>
          <t>IBIT US 11/20/26 C50 Equity</t>
        </is>
      </c>
      <c r="F976" t="inlineStr">
        <is>
          <t>0212RW4Q1</t>
        </is>
      </c>
      <c r="G976" s="11" t="n">
        <v>2188</v>
      </c>
      <c r="H976" s="11" t="n">
        <v>1.135</v>
      </c>
      <c r="I976" s="12" t="n">
        <v>248338</v>
      </c>
      <c r="J976" s="13" t="n">
        <v>0.00723577</v>
      </c>
      <c r="K976" s="14" t="n">
        <v>34262312.66228704</v>
      </c>
      <c r="L976" s="15" t="n">
        <v>2590001</v>
      </c>
      <c r="M976" s="16" t="n">
        <v>13.22868704</v>
      </c>
      <c r="N976" s="17">
        <f>_xlfn.IF(ISNUMBER(BDP($C976, "DELTA_MID")),BDP($C976, "DELTA_MID")," ")</f>
        <v/>
      </c>
      <c r="O976" s="17">
        <f>_xlfn.IF(ISNUMBER(N976),BDP($C976, "OPT_UNDL_TICKER"),"")</f>
        <v/>
      </c>
      <c r="P976" s="18">
        <f>_xlfn.IF(ISNUMBER(N976),BDP($C976, "OPT_UNDL_PX")," ")</f>
        <v/>
      </c>
      <c r="Q976" s="17">
        <f>_xlfn.IF(ISNUMBER(N976),+G976*BDP($C976, "PX_POS_MULT_FACTOR")*P976/K976," ")</f>
        <v/>
      </c>
      <c r="R976" s="18">
        <f>_xlfn.IF(OR($A976="TUA",$A976="TYA"),"",IF(ISNUMBER(BDP($C976,"DUR_ADJ_OAS_MID")),BDP($C976,"DUR_ADJ_OAS_MID"),IF(ISNUMBER(BDP($E976&amp;" ISIN","DUR_ADJ_OAS_MID")),BDP($E976&amp;" ISIN","DUR_ADJ_OAS_MID")," ")))</f>
        <v/>
      </c>
      <c r="S976" s="17">
        <f>_xlfn.IF(ISNUMBER(N976),Q976*N976,IF(ISNUMBER(R976),J976*R976," "))</f>
        <v/>
      </c>
      <c r="T976" t="inlineStr">
        <is>
          <t>0212RW4Q1</t>
        </is>
      </c>
      <c r="U976" t="inlineStr">
        <is>
          <t>Option</t>
        </is>
      </c>
      <c r="AG976" s="16" t="n">
        <v>13.25130026</v>
      </c>
    </row>
    <row r="977">
      <c r="A977" t="inlineStr">
        <is>
          <t>MAXI</t>
        </is>
      </c>
      <c r="B977" t="inlineStr">
        <is>
          <t>IBIT US 11/20/26 C55 Equity</t>
        </is>
      </c>
      <c r="C977" t="inlineStr">
        <is>
          <t>IBIT US 11/20/26 C55 Equity</t>
        </is>
      </c>
      <c r="F977" t="inlineStr">
        <is>
          <t>0215S4ZH8</t>
        </is>
      </c>
      <c r="G977" s="11" t="n">
        <v>2500</v>
      </c>
      <c r="H977" s="11" t="n">
        <v>0.515</v>
      </c>
      <c r="I977" s="12" t="n">
        <v>128750</v>
      </c>
      <c r="J977" s="13" t="n">
        <v>0.00375136</v>
      </c>
      <c r="K977" s="14" t="n">
        <v>34262312.66228704</v>
      </c>
      <c r="L977" s="15" t="n">
        <v>2590001</v>
      </c>
      <c r="M977" s="16" t="n">
        <v>13.22868704</v>
      </c>
      <c r="N977" s="17">
        <f>_xlfn.IF(ISNUMBER(BDP($C977, "DELTA_MID")),BDP($C977, "DELTA_MID")," ")</f>
        <v/>
      </c>
      <c r="O977" s="17">
        <f>_xlfn.IF(ISNUMBER(N977),BDP($C977, "OPT_UNDL_TICKER"),"")</f>
        <v/>
      </c>
      <c r="P977" s="18">
        <f>_xlfn.IF(ISNUMBER(N977),BDP($C977, "OPT_UNDL_PX")," ")</f>
        <v/>
      </c>
      <c r="Q977" s="17">
        <f>_xlfn.IF(ISNUMBER(N977),+G977*BDP($C977, "PX_POS_MULT_FACTOR")*P977/K977," ")</f>
        <v/>
      </c>
      <c r="R977" s="18">
        <f>_xlfn.IF(OR($A977="TUA",$A977="TYA"),"",IF(ISNUMBER(BDP($C977,"DUR_ADJ_OAS_MID")),BDP($C977,"DUR_ADJ_OAS_MID"),IF(ISNUMBER(BDP($E977&amp;" ISIN","DUR_ADJ_OAS_MID")),BDP($E977&amp;" ISIN","DUR_ADJ_OAS_MID")," ")))</f>
        <v/>
      </c>
      <c r="S977" s="17">
        <f>_xlfn.IF(ISNUMBER(N977),Q977*N977,IF(ISNUMBER(R977),J977*R977," "))</f>
        <v/>
      </c>
      <c r="T977" t="inlineStr">
        <is>
          <t>0215S4ZH8</t>
        </is>
      </c>
      <c r="U977" t="inlineStr">
        <is>
          <t>Option</t>
        </is>
      </c>
      <c r="AG977" s="16" t="n">
        <v>13.25130026</v>
      </c>
    </row>
    <row r="978">
      <c r="A978" t="inlineStr">
        <is>
          <t>MAXI</t>
        </is>
      </c>
      <c r="B978" t="inlineStr">
        <is>
          <t>B 10/27/26 Govt</t>
        </is>
      </c>
      <c r="C978" t="inlineStr">
        <is>
          <t>B 10/27/26 Govt</t>
        </is>
      </c>
      <c r="D978" t="inlineStr">
        <is>
          <t>BVSRRW0</t>
        </is>
      </c>
      <c r="E978" t="inlineStr">
        <is>
          <t>US912797VN43</t>
        </is>
      </c>
      <c r="F978" t="inlineStr">
        <is>
          <t>912797VN4</t>
        </is>
      </c>
      <c r="G978" s="11" t="n">
        <v>9000000</v>
      </c>
      <c r="H978" s="11" t="n">
        <v>99.543722</v>
      </c>
      <c r="I978" s="12" t="n">
        <v>8958934.98</v>
      </c>
      <c r="J978" s="13" t="n">
        <v>0.26103453</v>
      </c>
      <c r="K978" s="14" t="n">
        <v>34262312.66228704</v>
      </c>
      <c r="L978" s="15" t="n">
        <v>2590001</v>
      </c>
      <c r="M978" s="16" t="n">
        <v>13.22868704</v>
      </c>
      <c r="N978" s="17">
        <f>_xlfn.IF(ISNUMBER(BDP($C978, "DELTA_MID")),BDP($C978, "DELTA_MID")," ")</f>
        <v/>
      </c>
      <c r="O978" s="17">
        <f>_xlfn.IF(ISNUMBER(N978),BDP($C978, "OPT_UNDL_TICKER"),"")</f>
        <v/>
      </c>
      <c r="P978" s="18">
        <f>_xlfn.IF(ISNUMBER(N978),BDP($C978, "OPT_UNDL_PX")," ")</f>
        <v/>
      </c>
      <c r="Q978" s="17">
        <f>_xlfn.IF(ISNUMBER(N978),+G978*BDP($C978, "PX_POS_MULT_FACTOR")*P978/K978," ")</f>
        <v/>
      </c>
      <c r="R978" s="18">
        <f>_xlfn.IF(OR($A978="TUA",$A978="TYA"),"",IF(ISNUMBER(BDP($C978,"DUR_ADJ_OAS_MID")),BDP($C978,"DUR_ADJ_OAS_MID"),IF(ISNUMBER(BDP($E978&amp;" ISIN","DUR_ADJ_OAS_MID")),BDP($E978&amp;" ISIN","DUR_ADJ_OAS_MID")," ")))</f>
        <v/>
      </c>
      <c r="S978" s="17">
        <f>_xlfn.IF(ISNUMBER(N978),Q978*N978,IF(ISNUMBER(R978),J978*R978," "))</f>
        <v/>
      </c>
      <c r="T978" t="inlineStr">
        <is>
          <t>912797VN4</t>
        </is>
      </c>
      <c r="U978" t="inlineStr">
        <is>
          <t>Treasury Bill</t>
        </is>
      </c>
      <c r="AG978" s="16" t="n">
        <v>13.25130026</v>
      </c>
    </row>
    <row r="979">
      <c r="A979" t="inlineStr">
        <is>
          <t>MAXI</t>
        </is>
      </c>
      <c r="B979" t="inlineStr">
        <is>
          <t>B 11/19/26 Govt</t>
        </is>
      </c>
      <c r="C979" t="inlineStr">
        <is>
          <t>B 11/19/26 Govt</t>
        </is>
      </c>
      <c r="D979" t="inlineStr">
        <is>
          <t>BVSVZ28</t>
        </is>
      </c>
      <c r="E979" t="inlineStr">
        <is>
          <t>US912797UZ81</t>
        </is>
      </c>
      <c r="F979" t="inlineStr">
        <is>
          <t>912797UZ8</t>
        </is>
      </c>
      <c r="G979" s="11" t="n">
        <v>4000000</v>
      </c>
      <c r="H979" s="11" t="n">
        <v>99.29049999999999</v>
      </c>
      <c r="I979" s="12" t="n">
        <v>3971620</v>
      </c>
      <c r="J979" s="13" t="n">
        <v>0.11572022</v>
      </c>
      <c r="K979" s="14" t="n">
        <v>34262312.66228704</v>
      </c>
      <c r="L979" s="15" t="n">
        <v>2590001</v>
      </c>
      <c r="M979" s="16" t="n">
        <v>13.22868704</v>
      </c>
      <c r="N979" s="17">
        <f>_xlfn.IF(ISNUMBER(BDP($C979, "DELTA_MID")),BDP($C979, "DELTA_MID")," ")</f>
        <v/>
      </c>
      <c r="O979" s="17">
        <f>_xlfn.IF(ISNUMBER(N979),BDP($C979, "OPT_UNDL_TICKER"),"")</f>
        <v/>
      </c>
      <c r="P979" s="18">
        <f>_xlfn.IF(ISNUMBER(N979),BDP($C979, "OPT_UNDL_PX")," ")</f>
        <v/>
      </c>
      <c r="Q979" s="17">
        <f>_xlfn.IF(ISNUMBER(N979),+G979*BDP($C979, "PX_POS_MULT_FACTOR")*P979/K979," ")</f>
        <v/>
      </c>
      <c r="R979" s="18">
        <f>_xlfn.IF(OR($A979="TUA",$A979="TYA"),"",IF(ISNUMBER(BDP($C979,"DUR_ADJ_OAS_MID")),BDP($C979,"DUR_ADJ_OAS_MID"),IF(ISNUMBER(BDP($E979&amp;" ISIN","DUR_ADJ_OAS_MID")),BDP($E979&amp;" ISIN","DUR_ADJ_OAS_MID")," ")))</f>
        <v/>
      </c>
      <c r="S979" s="17">
        <f>_xlfn.IF(ISNUMBER(N979),Q979*N979,IF(ISNUMBER(R979),J979*R979," "))</f>
        <v/>
      </c>
      <c r="T979" t="inlineStr">
        <is>
          <t>912797UZ8</t>
        </is>
      </c>
      <c r="U979" t="inlineStr">
        <is>
          <t>Treasury Bill</t>
        </is>
      </c>
      <c r="AG979" s="16" t="n">
        <v>13.25130026</v>
      </c>
    </row>
    <row r="980">
      <c r="A980" t="inlineStr">
        <is>
          <t>MAXI</t>
        </is>
      </c>
      <c r="B980" t="inlineStr">
        <is>
          <t>Cash</t>
        </is>
      </c>
      <c r="C980" t="inlineStr">
        <is>
          <t>Cash</t>
        </is>
      </c>
      <c r="G980" s="11" t="n">
        <v>2183363.68228704</v>
      </c>
      <c r="H980" s="11" t="n">
        <v>1</v>
      </c>
      <c r="I980" s="12" t="n">
        <v>2183363.68228704</v>
      </c>
      <c r="J980" s="13" t="n">
        <v>0.06361619</v>
      </c>
      <c r="K980" s="14" t="n">
        <v>34262312.66228704</v>
      </c>
      <c r="L980" s="15" t="n">
        <v>2590001</v>
      </c>
      <c r="M980" s="16" t="n">
        <v>13.22868704</v>
      </c>
      <c r="N980" s="17">
        <f>_xlfn.IF(ISNUMBER(BDP($C980, "DELTA_MID")),BDP($C980, "DELTA_MID")," ")</f>
        <v/>
      </c>
      <c r="O980" s="17">
        <f>_xlfn.IF(ISNUMBER(N980),BDP($C980, "OPT_UNDL_TICKER"),"")</f>
        <v/>
      </c>
      <c r="P980" s="18">
        <f>_xlfn.IF(ISNUMBER(N980),BDP($C980, "OPT_UNDL_PX")," ")</f>
        <v/>
      </c>
      <c r="Q980" s="17">
        <f>_xlfn.IF(ISNUMBER(N980),+G980*BDP($C980, "PX_POS_MULT_FACTOR")*P980/K980," ")</f>
        <v/>
      </c>
      <c r="R980" s="18">
        <f>_xlfn.IF(OR($A980="TUA",$A980="TYA"),"",IF(ISNUMBER(BDP($C980,"DUR_ADJ_OAS_MID")),BDP($C980,"DUR_ADJ_OAS_MID"),IF(ISNUMBER(BDP($E980&amp;" ISIN","DUR_ADJ_OAS_MID")),BDP($E980&amp;" ISIN","DUR_ADJ_OAS_MID")," ")))</f>
        <v/>
      </c>
      <c r="S980" s="17">
        <f>_xlfn.IF(ISNUMBER(N980),Q980*N980,IF(ISNUMBER(R980),J980*R980," "))</f>
        <v/>
      </c>
      <c r="T980" t="inlineStr">
        <is>
          <t>Cash</t>
        </is>
      </c>
      <c r="U980" t="inlineStr">
        <is>
          <t>Cash</t>
        </is>
      </c>
      <c r="AG980" s="16" t="n">
        <v>13.25130026</v>
      </c>
    </row>
    <row r="981">
      <c r="N981" s="17">
        <f>_xlfn.IF(ISNUMBER(BDP($C981, "DELTA_MID")),BDP($C981, "DELTA_MID")," ")</f>
        <v/>
      </c>
      <c r="O981" s="17">
        <f>_xlfn.IF(ISNUMBER(N981),BDP($C981, "OPT_UNDL_TICKER"),"")</f>
        <v/>
      </c>
      <c r="P981" s="18">
        <f>_xlfn.IF(ISNUMBER(N981),BDP($C981, "OPT_UNDL_PX")," ")</f>
        <v/>
      </c>
      <c r="Q981" s="17">
        <f>_xlfn.IF(ISNUMBER(N981),+G981*BDP($C981, "PX_POS_MULT_FACTOR")*P981/K981," ")</f>
        <v/>
      </c>
      <c r="R981" s="18">
        <f>_xlfn.IF(OR($A981="TUA",$A981="TYA"),"",IF(ISNUMBER(BDP($C981,"DUR_ADJ_OAS_MID")),BDP($C981,"DUR_ADJ_OAS_MID"),IF(ISNUMBER(BDP($E981&amp;" ISIN","DUR_ADJ_OAS_MID")),BDP($E981&amp;" ISIN","DUR_ADJ_OAS_MID")," ")))</f>
        <v/>
      </c>
      <c r="S981" s="17">
        <f>_xlfn.IF(ISNUMBER(N981),Q981*N981,IF(ISNUMBER(R981),J981*R981," "))</f>
        <v/>
      </c>
    </row>
    <row r="982">
      <c r="A982" t="inlineStr">
        <is>
          <t>MTBA</t>
        </is>
      </c>
      <c r="B982" t="inlineStr">
        <is>
          <t>FNCL 3.5 10/26 Mtge</t>
        </is>
      </c>
      <c r="C982" t="inlineStr">
        <is>
          <t>FNCL 3.5 10/26 Mtge</t>
        </is>
      </c>
      <c r="E982" t="inlineStr">
        <is>
          <t>US01F0326A74</t>
        </is>
      </c>
      <c r="F982" t="inlineStr">
        <is>
          <t>01F0326A7</t>
        </is>
      </c>
      <c r="G982" s="11" t="n">
        <v>13100000</v>
      </c>
      <c r="H982" s="11" t="n">
        <v>87.05841599999999</v>
      </c>
      <c r="I982" s="12" t="n">
        <v>11404652.5</v>
      </c>
      <c r="J982" s="13" t="n">
        <v>0.008201689999999999</v>
      </c>
      <c r="K982" s="14" t="n">
        <v>1390540467.840894</v>
      </c>
      <c r="L982" s="15" t="n">
        <v>29100001</v>
      </c>
      <c r="M982" s="16" t="n">
        <v>47.78489416</v>
      </c>
      <c r="N982" s="17">
        <f>_xlfn.IF(ISNUMBER(BDP($C982, "DELTA_MID")),BDP($C982, "DELTA_MID")," ")</f>
        <v/>
      </c>
      <c r="O982" s="17">
        <f>_xlfn.IF(ISNUMBER(N982),BDP($C982, "OPT_UNDL_TICKER"),"")</f>
        <v/>
      </c>
      <c r="P982" s="18">
        <f>_xlfn.IF(ISNUMBER(N982),BDP($C982, "OPT_UNDL_PX")," ")</f>
        <v/>
      </c>
      <c r="Q982" s="17">
        <f>_xlfn.IF(ISNUMBER(N982),+G982*BDP($C982, "PX_POS_MULT_FACTOR")*P982/K982," ")</f>
        <v/>
      </c>
      <c r="R982" s="18">
        <f>_xlfn.IF(OR($A982="TUA",$A982="TYA"),"",IF(ISNUMBER(BDP($C982,"DUR_ADJ_OAS_MID")),BDP($C982,"DUR_ADJ_OAS_MID"),IF(ISNUMBER(BDP($E982&amp;" ISIN","DUR_ADJ_OAS_MID")),BDP($E982&amp;" ISIN","DUR_ADJ_OAS_MID")," ")))</f>
        <v/>
      </c>
      <c r="S982" s="17">
        <f>_xlfn.IF(ISNUMBER(N982),Q982*N982,IF(ISNUMBER(R982),J982*R982," "))</f>
        <v/>
      </c>
      <c r="T982" t="inlineStr">
        <is>
          <t>01F0326A7</t>
        </is>
      </c>
      <c r="U982" t="inlineStr">
        <is>
          <t>Bond</t>
        </is>
      </c>
      <c r="AG982" s="16" t="n">
        <v>47.78436232</v>
      </c>
    </row>
    <row r="983">
      <c r="A983" t="inlineStr">
        <is>
          <t>MTBA</t>
        </is>
      </c>
      <c r="B983" t="inlineStr">
        <is>
          <t>FNCL 4 10/26 Mtge</t>
        </is>
      </c>
      <c r="C983" t="inlineStr">
        <is>
          <t>FNCL 4 10/26 Mtge</t>
        </is>
      </c>
      <c r="E983" t="inlineStr">
        <is>
          <t>US01F0406A02</t>
        </is>
      </c>
      <c r="F983" t="inlineStr">
        <is>
          <t>01F0406A0</t>
        </is>
      </c>
      <c r="G983" s="11" t="n">
        <v>30450000</v>
      </c>
      <c r="H983" s="11" t="n">
        <v>89.576807</v>
      </c>
      <c r="I983" s="12" t="n">
        <v>27276137.73</v>
      </c>
      <c r="J983" s="13" t="n">
        <v>0.01961571</v>
      </c>
      <c r="K983" s="14" t="n">
        <v>1390540467.840894</v>
      </c>
      <c r="L983" s="15" t="n">
        <v>29100001</v>
      </c>
      <c r="M983" s="16" t="n">
        <v>47.78489416</v>
      </c>
      <c r="N983" s="17">
        <f>_xlfn.IF(ISNUMBER(BDP($C983, "DELTA_MID")),BDP($C983, "DELTA_MID")," ")</f>
        <v/>
      </c>
      <c r="O983" s="17">
        <f>_xlfn.IF(ISNUMBER(N983),BDP($C983, "OPT_UNDL_TICKER"),"")</f>
        <v/>
      </c>
      <c r="P983" s="18">
        <f>_xlfn.IF(ISNUMBER(N983),BDP($C983, "OPT_UNDL_PX")," ")</f>
        <v/>
      </c>
      <c r="Q983" s="17">
        <f>_xlfn.IF(ISNUMBER(N983),+G983*BDP($C983, "PX_POS_MULT_FACTOR")*P983/K983," ")</f>
        <v/>
      </c>
      <c r="R983" s="18">
        <f>_xlfn.IF(OR($A983="TUA",$A983="TYA"),"",IF(ISNUMBER(BDP($C983,"DUR_ADJ_OAS_MID")),BDP($C983,"DUR_ADJ_OAS_MID"),IF(ISNUMBER(BDP($E983&amp;" ISIN","DUR_ADJ_OAS_MID")),BDP($E983&amp;" ISIN","DUR_ADJ_OAS_MID")," ")))</f>
        <v/>
      </c>
      <c r="S983" s="17">
        <f>_xlfn.IF(ISNUMBER(N983),Q983*N983,IF(ISNUMBER(R983),J983*R983," "))</f>
        <v/>
      </c>
      <c r="T983" t="inlineStr">
        <is>
          <t>01F0406A0</t>
        </is>
      </c>
      <c r="U983" t="inlineStr">
        <is>
          <t>Bond</t>
        </is>
      </c>
      <c r="AG983" s="16" t="n">
        <v>47.78436232</v>
      </c>
    </row>
    <row r="984">
      <c r="A984" t="inlineStr">
        <is>
          <t>MTBA</t>
        </is>
      </c>
      <c r="B984" t="inlineStr">
        <is>
          <t>FNCL 4.5 10/26 Mtge</t>
        </is>
      </c>
      <c r="C984" t="inlineStr">
        <is>
          <t>FNCL 4.5 10/26 Mtge</t>
        </is>
      </c>
      <c r="E984" t="inlineStr">
        <is>
          <t>US01F0426A65</t>
        </is>
      </c>
      <c r="F984" t="inlineStr">
        <is>
          <t>01F0426A6</t>
        </is>
      </c>
      <c r="G984" s="11" t="n">
        <v>65900000</v>
      </c>
      <c r="H984" s="11" t="n">
        <v>92.15679299999999</v>
      </c>
      <c r="I984" s="12" t="n">
        <v>60731326.59</v>
      </c>
      <c r="J984" s="13" t="n">
        <v>0.04367511</v>
      </c>
      <c r="K984" s="14" t="n">
        <v>1390540467.840894</v>
      </c>
      <c r="L984" s="15" t="n">
        <v>29100001</v>
      </c>
      <c r="M984" s="16" t="n">
        <v>47.78489416</v>
      </c>
      <c r="N984" s="17">
        <f>_xlfn.IF(ISNUMBER(BDP($C984, "DELTA_MID")),BDP($C984, "DELTA_MID")," ")</f>
        <v/>
      </c>
      <c r="O984" s="17">
        <f>_xlfn.IF(ISNUMBER(N984),BDP($C984, "OPT_UNDL_TICKER"),"")</f>
        <v/>
      </c>
      <c r="P984" s="18">
        <f>_xlfn.IF(ISNUMBER(N984),BDP($C984, "OPT_UNDL_PX")," ")</f>
        <v/>
      </c>
      <c r="Q984" s="17">
        <f>_xlfn.IF(ISNUMBER(N984),+G984*BDP($C984, "PX_POS_MULT_FACTOR")*P984/K984," ")</f>
        <v/>
      </c>
      <c r="R984" s="18">
        <f>_xlfn.IF(OR($A984="TUA",$A984="TYA"),"",IF(ISNUMBER(BDP($C984,"DUR_ADJ_OAS_MID")),BDP($C984,"DUR_ADJ_OAS_MID"),IF(ISNUMBER(BDP($E984&amp;" ISIN","DUR_ADJ_OAS_MID")),BDP($E984&amp;" ISIN","DUR_ADJ_OAS_MID")," ")))</f>
        <v/>
      </c>
      <c r="S984" s="17">
        <f>_xlfn.IF(ISNUMBER(N984),Q984*N984,IF(ISNUMBER(R984),J984*R984," "))</f>
        <v/>
      </c>
      <c r="T984" t="inlineStr">
        <is>
          <t>01F0426A6</t>
        </is>
      </c>
      <c r="U984" t="inlineStr">
        <is>
          <t>Bond</t>
        </is>
      </c>
      <c r="AG984" s="16" t="n">
        <v>47.78436232</v>
      </c>
    </row>
    <row r="985">
      <c r="A985" t="inlineStr">
        <is>
          <t>MTBA</t>
        </is>
      </c>
      <c r="B985" t="inlineStr">
        <is>
          <t>FNCL 5 10/26 Mtge</t>
        </is>
      </c>
      <c r="C985" t="inlineStr">
        <is>
          <t>FNCL 5 10/26 Mtge</t>
        </is>
      </c>
      <c r="E985" t="inlineStr">
        <is>
          <t>US01F0506A92</t>
        </is>
      </c>
      <c r="F985" t="inlineStr">
        <is>
          <t>01F0506A9</t>
        </is>
      </c>
      <c r="G985" s="11" t="n">
        <v>158050000</v>
      </c>
      <c r="H985" s="11" t="n">
        <v>94.730468</v>
      </c>
      <c r="I985" s="12" t="n">
        <v>149721504.67</v>
      </c>
      <c r="J985" s="13" t="n">
        <v>0.10767265</v>
      </c>
      <c r="K985" s="14" t="n">
        <v>1390540467.840894</v>
      </c>
      <c r="L985" s="15" t="n">
        <v>29100001</v>
      </c>
      <c r="M985" s="16" t="n">
        <v>47.78489416</v>
      </c>
      <c r="N985" s="17">
        <f>_xlfn.IF(ISNUMBER(BDP($C985, "DELTA_MID")),BDP($C985, "DELTA_MID")," ")</f>
        <v/>
      </c>
      <c r="O985" s="17">
        <f>_xlfn.IF(ISNUMBER(N985),BDP($C985, "OPT_UNDL_TICKER"),"")</f>
        <v/>
      </c>
      <c r="P985" s="18">
        <f>_xlfn.IF(ISNUMBER(N985),BDP($C985, "OPT_UNDL_PX")," ")</f>
        <v/>
      </c>
      <c r="Q985" s="17">
        <f>_xlfn.IF(ISNUMBER(N985),+G985*BDP($C985, "PX_POS_MULT_FACTOR")*P985/K985," ")</f>
        <v/>
      </c>
      <c r="R985" s="18">
        <f>_xlfn.IF(OR($A985="TUA",$A985="TYA"),"",IF(ISNUMBER(BDP($C985,"DUR_ADJ_OAS_MID")),BDP($C985,"DUR_ADJ_OAS_MID"),IF(ISNUMBER(BDP($E985&amp;" ISIN","DUR_ADJ_OAS_MID")),BDP($E985&amp;" ISIN","DUR_ADJ_OAS_MID")," ")))</f>
        <v/>
      </c>
      <c r="S985" s="17">
        <f>_xlfn.IF(ISNUMBER(N985),Q985*N985,IF(ISNUMBER(R985),J985*R985," "))</f>
        <v/>
      </c>
      <c r="T985" t="inlineStr">
        <is>
          <t>01F0506A9</t>
        </is>
      </c>
      <c r="U985" t="inlineStr">
        <is>
          <t>Bond</t>
        </is>
      </c>
      <c r="AG985" s="16" t="n">
        <v>47.78436232</v>
      </c>
    </row>
    <row r="986">
      <c r="A986" t="inlineStr">
        <is>
          <t>MTBA</t>
        </is>
      </c>
      <c r="B986" t="inlineStr">
        <is>
          <t>FNCL 5.5 10/26 Mtge</t>
        </is>
      </c>
      <c r="C986" t="inlineStr">
        <is>
          <t>FNCL 5.5 10/26 Mtge</t>
        </is>
      </c>
      <c r="E986" t="inlineStr">
        <is>
          <t>US01F0526A56</t>
        </is>
      </c>
      <c r="F986" t="inlineStr">
        <is>
          <t>01F0526A5</t>
        </is>
      </c>
      <c r="G986" s="11" t="n">
        <v>318750000</v>
      </c>
      <c r="H986" s="11" t="n">
        <v>97.363281</v>
      </c>
      <c r="I986" s="12" t="n">
        <v>310345458.19</v>
      </c>
      <c r="J986" s="13" t="n">
        <v>0.22318582</v>
      </c>
      <c r="K986" s="14" t="n">
        <v>1390540467.840894</v>
      </c>
      <c r="L986" s="15" t="n">
        <v>29100001</v>
      </c>
      <c r="M986" s="16" t="n">
        <v>47.78489416</v>
      </c>
      <c r="N986" s="17">
        <f>_xlfn.IF(ISNUMBER(BDP($C986, "DELTA_MID")),BDP($C986, "DELTA_MID")," ")</f>
        <v/>
      </c>
      <c r="O986" s="17">
        <f>_xlfn.IF(ISNUMBER(N986),BDP($C986, "OPT_UNDL_TICKER"),"")</f>
        <v/>
      </c>
      <c r="P986" s="18">
        <f>_xlfn.IF(ISNUMBER(N986),BDP($C986, "OPT_UNDL_PX")," ")</f>
        <v/>
      </c>
      <c r="Q986" s="17">
        <f>_xlfn.IF(ISNUMBER(N986),+G986*BDP($C986, "PX_POS_MULT_FACTOR")*P986/K986," ")</f>
        <v/>
      </c>
      <c r="R986" s="18">
        <f>_xlfn.IF(OR($A986="TUA",$A986="TYA"),"",IF(ISNUMBER(BDP($C986,"DUR_ADJ_OAS_MID")),BDP($C986,"DUR_ADJ_OAS_MID"),IF(ISNUMBER(BDP($E986&amp;" ISIN","DUR_ADJ_OAS_MID")),BDP($E986&amp;" ISIN","DUR_ADJ_OAS_MID")," ")))</f>
        <v/>
      </c>
      <c r="S986" s="17">
        <f>_xlfn.IF(ISNUMBER(N986),Q986*N986,IF(ISNUMBER(R986),J986*R986," "))</f>
        <v/>
      </c>
      <c r="T986" t="inlineStr">
        <is>
          <t>01F0526A5</t>
        </is>
      </c>
      <c r="U986" t="inlineStr">
        <is>
          <t>Bond</t>
        </is>
      </c>
      <c r="AG986" s="16" t="n">
        <v>47.78436232</v>
      </c>
    </row>
    <row r="987">
      <c r="A987" t="inlineStr">
        <is>
          <t>MTBA</t>
        </is>
      </c>
      <c r="B987" t="inlineStr">
        <is>
          <t>FNCL 6 10/26 Mtge</t>
        </is>
      </c>
      <c r="C987" t="inlineStr">
        <is>
          <t>FNCL 6 10/26 Mtge</t>
        </is>
      </c>
      <c r="E987" t="inlineStr">
        <is>
          <t>US01F0606A83</t>
        </is>
      </c>
      <c r="F987" t="inlineStr">
        <is>
          <t>01F0606A8</t>
        </is>
      </c>
      <c r="G987" s="11" t="n">
        <v>370250000</v>
      </c>
      <c r="H987" s="11" t="n">
        <v>99.82574700000001</v>
      </c>
      <c r="I987" s="12" t="n">
        <v>369604828.27</v>
      </c>
      <c r="J987" s="13" t="n">
        <v>0.26580236</v>
      </c>
      <c r="K987" s="14" t="n">
        <v>1390540467.840894</v>
      </c>
      <c r="L987" s="15" t="n">
        <v>29100001</v>
      </c>
      <c r="M987" s="16" t="n">
        <v>47.78489416</v>
      </c>
      <c r="N987" s="17">
        <f>_xlfn.IF(ISNUMBER(BDP($C987, "DELTA_MID")),BDP($C987, "DELTA_MID")," ")</f>
        <v/>
      </c>
      <c r="O987" s="17">
        <f>_xlfn.IF(ISNUMBER(N987),BDP($C987, "OPT_UNDL_TICKER"),"")</f>
        <v/>
      </c>
      <c r="P987" s="18">
        <f>_xlfn.IF(ISNUMBER(N987),BDP($C987, "OPT_UNDL_PX")," ")</f>
        <v/>
      </c>
      <c r="Q987" s="17">
        <f>_xlfn.IF(ISNUMBER(N987),+G987*BDP($C987, "PX_POS_MULT_FACTOR")*P987/K987," ")</f>
        <v/>
      </c>
      <c r="R987" s="18">
        <f>_xlfn.IF(OR($A987="TUA",$A987="TYA"),"",IF(ISNUMBER(BDP($C987,"DUR_ADJ_OAS_MID")),BDP($C987,"DUR_ADJ_OAS_MID"),IF(ISNUMBER(BDP($E987&amp;" ISIN","DUR_ADJ_OAS_MID")),BDP($E987&amp;" ISIN","DUR_ADJ_OAS_MID")," ")))</f>
        <v/>
      </c>
      <c r="S987" s="17">
        <f>_xlfn.IF(ISNUMBER(N987),Q987*N987,IF(ISNUMBER(R987),J987*R987," "))</f>
        <v/>
      </c>
      <c r="T987" t="inlineStr">
        <is>
          <t>01F0606A8</t>
        </is>
      </c>
      <c r="U987" t="inlineStr">
        <is>
          <t>Bond</t>
        </is>
      </c>
      <c r="AG987" s="16" t="n">
        <v>47.78436232</v>
      </c>
    </row>
    <row r="988">
      <c r="A988" t="inlineStr">
        <is>
          <t>MTBA</t>
        </is>
      </c>
      <c r="B988" t="inlineStr">
        <is>
          <t>FNCL 6.5 10/26 Mtge</t>
        </is>
      </c>
      <c r="C988" t="inlineStr">
        <is>
          <t>FNCL 6.5 10/26 Mtge</t>
        </is>
      </c>
      <c r="E988" t="inlineStr">
        <is>
          <t>US01F0626A48</t>
        </is>
      </c>
      <c r="F988" t="inlineStr">
        <is>
          <t>01F0626A4</t>
        </is>
      </c>
      <c r="G988" s="11" t="n">
        <v>329800000</v>
      </c>
      <c r="H988" s="11" t="n">
        <v>102.037065</v>
      </c>
      <c r="I988" s="12" t="n">
        <v>336518240.37</v>
      </c>
      <c r="J988" s="13" t="n">
        <v>0.24200805</v>
      </c>
      <c r="K988" s="14" t="n">
        <v>1390540467.840894</v>
      </c>
      <c r="L988" s="15" t="n">
        <v>29100001</v>
      </c>
      <c r="M988" s="16" t="n">
        <v>47.78489416</v>
      </c>
      <c r="N988" s="17">
        <f>_xlfn.IF(ISNUMBER(BDP($C988, "DELTA_MID")),BDP($C988, "DELTA_MID")," ")</f>
        <v/>
      </c>
      <c r="O988" s="17">
        <f>_xlfn.IF(ISNUMBER(N988),BDP($C988, "OPT_UNDL_TICKER"),"")</f>
        <v/>
      </c>
      <c r="P988" s="18">
        <f>_xlfn.IF(ISNUMBER(N988),BDP($C988, "OPT_UNDL_PX")," ")</f>
        <v/>
      </c>
      <c r="Q988" s="17">
        <f>_xlfn.IF(ISNUMBER(N988),+G988*BDP($C988, "PX_POS_MULT_FACTOR")*P988/K988," ")</f>
        <v/>
      </c>
      <c r="R988" s="18">
        <f>_xlfn.IF(OR($A988="TUA",$A988="TYA"),"",IF(ISNUMBER(BDP($C988,"DUR_ADJ_OAS_MID")),BDP($C988,"DUR_ADJ_OAS_MID"),IF(ISNUMBER(BDP($E988&amp;" ISIN","DUR_ADJ_OAS_MID")),BDP($E988&amp;" ISIN","DUR_ADJ_OAS_MID")," ")))</f>
        <v/>
      </c>
      <c r="S988" s="17">
        <f>_xlfn.IF(ISNUMBER(N988),Q988*N988,IF(ISNUMBER(R988),J988*R988," "))</f>
        <v/>
      </c>
      <c r="T988" t="inlineStr">
        <is>
          <t>01F0626A4</t>
        </is>
      </c>
      <c r="U988" t="inlineStr">
        <is>
          <t>Bond</t>
        </is>
      </c>
      <c r="AG988" s="16" t="n">
        <v>47.78436232</v>
      </c>
    </row>
    <row r="989">
      <c r="A989" t="inlineStr">
        <is>
          <t>MTBA</t>
        </is>
      </c>
      <c r="B989" t="inlineStr">
        <is>
          <t>FNCL 7 10/26 Mtge</t>
        </is>
      </c>
      <c r="C989" t="inlineStr">
        <is>
          <t>FNCL 7 10/26 Mtge</t>
        </is>
      </c>
      <c r="E989" t="inlineStr">
        <is>
          <t>US01F0706A74</t>
        </is>
      </c>
      <c r="F989" t="inlineStr">
        <is>
          <t>01F0706A7</t>
        </is>
      </c>
      <c r="G989" s="11" t="n">
        <v>168700000</v>
      </c>
      <c r="H989" s="11" t="n">
        <v>104.01848</v>
      </c>
      <c r="I989" s="12" t="n">
        <v>175479175.76</v>
      </c>
      <c r="J989" s="13" t="n">
        <v>0.12619635</v>
      </c>
      <c r="K989" s="14" t="n">
        <v>1390540467.840894</v>
      </c>
      <c r="L989" s="15" t="n">
        <v>29100001</v>
      </c>
      <c r="M989" s="16" t="n">
        <v>47.78489416</v>
      </c>
      <c r="N989" s="17">
        <f>_xlfn.IF(ISNUMBER(BDP($C989, "DELTA_MID")),BDP($C989, "DELTA_MID")," ")</f>
        <v/>
      </c>
      <c r="O989" s="17">
        <f>_xlfn.IF(ISNUMBER(N989),BDP($C989, "OPT_UNDL_TICKER"),"")</f>
        <v/>
      </c>
      <c r="P989" s="18">
        <f>_xlfn.IF(ISNUMBER(N989),BDP($C989, "OPT_UNDL_PX")," ")</f>
        <v/>
      </c>
      <c r="Q989" s="17">
        <f>_xlfn.IF(ISNUMBER(N989),+G989*BDP($C989, "PX_POS_MULT_FACTOR")*P989/K989," ")</f>
        <v/>
      </c>
      <c r="R989" s="18">
        <f>_xlfn.IF(OR($A989="TUA",$A989="TYA"),"",IF(ISNUMBER(BDP($C989,"DUR_ADJ_OAS_MID")),BDP($C989,"DUR_ADJ_OAS_MID"),IF(ISNUMBER(BDP($E989&amp;" ISIN","DUR_ADJ_OAS_MID")),BDP($E989&amp;" ISIN","DUR_ADJ_OAS_MID")," ")))</f>
        <v/>
      </c>
      <c r="S989" s="17">
        <f>_xlfn.IF(ISNUMBER(N989),Q989*N989,IF(ISNUMBER(R989),J989*R989," "))</f>
        <v/>
      </c>
      <c r="T989" t="inlineStr">
        <is>
          <t>01F0706A7</t>
        </is>
      </c>
      <c r="U989" t="inlineStr">
        <is>
          <t>Bond</t>
        </is>
      </c>
      <c r="AG989" s="16" t="n">
        <v>47.78436232</v>
      </c>
    </row>
    <row r="990">
      <c r="A990" t="inlineStr">
        <is>
          <t>MTBA</t>
        </is>
      </c>
      <c r="B990" t="inlineStr">
        <is>
          <t>SIMPLIFY E GOVT MONEY MKT ETF</t>
        </is>
      </c>
      <c r="C990" t="inlineStr">
        <is>
          <t>SBIL</t>
        </is>
      </c>
      <c r="D990" t="inlineStr">
        <is>
          <t>BNVVNP8</t>
        </is>
      </c>
      <c r="E990" t="inlineStr">
        <is>
          <t>US82889N2696</t>
        </is>
      </c>
      <c r="F990" t="inlineStr">
        <is>
          <t>82889N269</t>
        </is>
      </c>
      <c r="G990" s="11" t="n">
        <v>13452938</v>
      </c>
      <c r="H990" s="11" t="n">
        <v>100.16</v>
      </c>
      <c r="I990" s="12" t="n">
        <v>1347446270.08</v>
      </c>
      <c r="J990" s="13" t="n">
        <v>0.96901982</v>
      </c>
      <c r="K990" s="14" t="n">
        <v>1390540467.840894</v>
      </c>
      <c r="L990" s="15" t="n">
        <v>29100001</v>
      </c>
      <c r="M990" s="16" t="n">
        <v>47.78489416</v>
      </c>
      <c r="N990" s="17">
        <f>_xlfn.IF(ISNUMBER(BDP($C990, "DELTA_MID")),BDP($C990, "DELTA_MID")," ")</f>
        <v/>
      </c>
      <c r="O990" s="17">
        <f>_xlfn.IF(ISNUMBER(N990),BDP($C990, "OPT_UNDL_TICKER"),"")</f>
        <v/>
      </c>
      <c r="P990" s="18">
        <f>_xlfn.IF(ISNUMBER(N990),BDP($C990, "OPT_UNDL_PX")," ")</f>
        <v/>
      </c>
      <c r="Q990" s="17">
        <f>_xlfn.IF(ISNUMBER(N990),+G990*BDP($C990, "PX_POS_MULT_FACTOR")*P990/K990," ")</f>
        <v/>
      </c>
      <c r="R990" s="18">
        <f>_xlfn.IF(OR($A990="TUA",$A990="TYA"),"",IF(ISNUMBER(BDP($C990,"DUR_ADJ_OAS_MID")),BDP($C990,"DUR_ADJ_OAS_MID"),IF(ISNUMBER(BDP($E990&amp;" ISIN","DUR_ADJ_OAS_MID")),BDP($E990&amp;" ISIN","DUR_ADJ_OAS_MID")," ")))</f>
        <v/>
      </c>
      <c r="S990" s="17">
        <f>_xlfn.IF(ISNUMBER(N990),Q990*N990,IF(ISNUMBER(R990),J990*R990," "))</f>
        <v/>
      </c>
      <c r="T990" t="inlineStr">
        <is>
          <t>82889N269</t>
        </is>
      </c>
      <c r="U990" t="inlineStr">
        <is>
          <t>Fund</t>
        </is>
      </c>
      <c r="AG990" s="16" t="n">
        <v>47.78436232</v>
      </c>
    </row>
    <row r="991">
      <c r="A991" t="inlineStr">
        <is>
          <t>MTBA</t>
        </is>
      </c>
      <c r="B991" t="inlineStr">
        <is>
          <t>B 1/28/27 Govt</t>
        </is>
      </c>
      <c r="C991" t="inlineStr">
        <is>
          <t>B 1/28/27 Govt</t>
        </is>
      </c>
      <c r="D991" t="inlineStr">
        <is>
          <t>BXW2BR8</t>
        </is>
      </c>
      <c r="E991" t="inlineStr">
        <is>
          <t>US912797VU85</t>
        </is>
      </c>
      <c r="F991" t="inlineStr">
        <is>
          <t>912797VU8</t>
        </is>
      </c>
      <c r="G991" s="11" t="n">
        <v>14100000</v>
      </c>
      <c r="H991" s="11" t="n">
        <v>98.506361</v>
      </c>
      <c r="I991" s="12" t="n">
        <v>13889396.9</v>
      </c>
      <c r="J991" s="13" t="n">
        <v>0.0099886</v>
      </c>
      <c r="K991" s="14" t="n">
        <v>1390540467.840894</v>
      </c>
      <c r="L991" s="15" t="n">
        <v>29100001</v>
      </c>
      <c r="M991" s="16" t="n">
        <v>47.78489416</v>
      </c>
      <c r="N991" s="17">
        <f>_xlfn.IF(ISNUMBER(BDP($C991, "DELTA_MID")),BDP($C991, "DELTA_MID")," ")</f>
        <v/>
      </c>
      <c r="O991" s="17">
        <f>_xlfn.IF(ISNUMBER(N991),BDP($C991, "OPT_UNDL_TICKER"),"")</f>
        <v/>
      </c>
      <c r="P991" s="18">
        <f>_xlfn.IF(ISNUMBER(N991),BDP($C991, "OPT_UNDL_PX")," ")</f>
        <v/>
      </c>
      <c r="Q991" s="17">
        <f>_xlfn.IF(ISNUMBER(N991),+G991*BDP($C991, "PX_POS_MULT_FACTOR")*P991/K991," ")</f>
        <v/>
      </c>
      <c r="R991" s="18">
        <f>_xlfn.IF(OR($A991="TUA",$A991="TYA"),"",IF(ISNUMBER(BDP($C991,"DUR_ADJ_OAS_MID")),BDP($C991,"DUR_ADJ_OAS_MID"),IF(ISNUMBER(BDP($E991&amp;" ISIN","DUR_ADJ_OAS_MID")),BDP($E991&amp;" ISIN","DUR_ADJ_OAS_MID")," ")))</f>
        <v/>
      </c>
      <c r="S991" s="17">
        <f>_xlfn.IF(ISNUMBER(N991),Q991*N991,IF(ISNUMBER(R991),J991*R991," "))</f>
        <v/>
      </c>
      <c r="T991" t="inlineStr">
        <is>
          <t>912797VU8</t>
        </is>
      </c>
      <c r="U991" t="inlineStr">
        <is>
          <t>Treasury Bill</t>
        </is>
      </c>
      <c r="AG991" s="16" t="n">
        <v>47.78436232</v>
      </c>
    </row>
    <row r="992">
      <c r="A992" t="inlineStr">
        <is>
          <t>MTBA</t>
        </is>
      </c>
      <c r="B992" t="inlineStr">
        <is>
          <t>B 12/3/26 Govt</t>
        </is>
      </c>
      <c r="C992" t="inlineStr">
        <is>
          <t>B 12/3/26 Govt</t>
        </is>
      </c>
      <c r="D992" t="inlineStr">
        <is>
          <t>BW61LR4</t>
        </is>
      </c>
      <c r="E992" t="inlineStr">
        <is>
          <t>US912797VA22</t>
        </is>
      </c>
      <c r="F992" t="inlineStr">
        <is>
          <t>912797VA2</t>
        </is>
      </c>
      <c r="G992" s="11" t="n">
        <v>39552000</v>
      </c>
      <c r="H992" s="11" t="n">
        <v>99.133889</v>
      </c>
      <c r="I992" s="12" t="n">
        <v>39209435.78</v>
      </c>
      <c r="J992" s="13" t="n">
        <v>0.02819758</v>
      </c>
      <c r="K992" s="14" t="n">
        <v>1390540467.840894</v>
      </c>
      <c r="L992" s="15" t="n">
        <v>29100001</v>
      </c>
      <c r="M992" s="16" t="n">
        <v>47.78489416</v>
      </c>
      <c r="N992" s="17">
        <f>_xlfn.IF(ISNUMBER(BDP($C992, "DELTA_MID")),BDP($C992, "DELTA_MID")," ")</f>
        <v/>
      </c>
      <c r="O992" s="17">
        <f>_xlfn.IF(ISNUMBER(N992),BDP($C992, "OPT_UNDL_TICKER"),"")</f>
        <v/>
      </c>
      <c r="P992" s="18">
        <f>_xlfn.IF(ISNUMBER(N992),BDP($C992, "OPT_UNDL_PX")," ")</f>
        <v/>
      </c>
      <c r="Q992" s="17">
        <f>_xlfn.IF(ISNUMBER(N992),+G992*BDP($C992, "PX_POS_MULT_FACTOR")*P992/K992," ")</f>
        <v/>
      </c>
      <c r="R992" s="18">
        <f>_xlfn.IF(OR($A992="TUA",$A992="TYA"),"",IF(ISNUMBER(BDP($C992,"DUR_ADJ_OAS_MID")),BDP($C992,"DUR_ADJ_OAS_MID"),IF(ISNUMBER(BDP($E992&amp;" ISIN","DUR_ADJ_OAS_MID")),BDP($E992&amp;" ISIN","DUR_ADJ_OAS_MID")," ")))</f>
        <v/>
      </c>
      <c r="S992" s="17">
        <f>_xlfn.IF(ISNUMBER(N992),Q992*N992,IF(ISNUMBER(R992),J992*R992," "))</f>
        <v/>
      </c>
      <c r="T992" t="inlineStr">
        <is>
          <t>912797VA2</t>
        </is>
      </c>
      <c r="U992" t="inlineStr">
        <is>
          <t>Treasury Bill</t>
        </is>
      </c>
      <c r="AG992" s="16" t="n">
        <v>47.78436232</v>
      </c>
    </row>
    <row r="993">
      <c r="A993" t="inlineStr">
        <is>
          <t>MTBA</t>
        </is>
      </c>
      <c r="B993" t="inlineStr">
        <is>
          <t>B 12/31/26 Govt</t>
        </is>
      </c>
      <c r="C993" t="inlineStr">
        <is>
          <t>B 12/31/26 Govt</t>
        </is>
      </c>
      <c r="D993" t="inlineStr">
        <is>
          <t>BNVVYP5</t>
        </is>
      </c>
      <c r="E993" t="inlineStr">
        <is>
          <t>US912797VJ31</t>
        </is>
      </c>
      <c r="F993" t="inlineStr">
        <is>
          <t>912797VJ3</t>
        </is>
      </c>
      <c r="G993" s="11" t="n">
        <v>4138000</v>
      </c>
      <c r="H993" s="11" t="n">
        <v>98.81701700000001</v>
      </c>
      <c r="I993" s="12" t="n">
        <v>4089048.16</v>
      </c>
      <c r="J993" s="13" t="n">
        <v>0.00294065</v>
      </c>
      <c r="K993" s="14" t="n">
        <v>1390540467.840894</v>
      </c>
      <c r="L993" s="15" t="n">
        <v>29100001</v>
      </c>
      <c r="M993" s="16" t="n">
        <v>47.78489416</v>
      </c>
      <c r="N993" s="17">
        <f>_xlfn.IF(ISNUMBER(BDP($C993, "DELTA_MID")),BDP($C993, "DELTA_MID")," ")</f>
        <v/>
      </c>
      <c r="O993" s="17">
        <f>_xlfn.IF(ISNUMBER(N993),BDP($C993, "OPT_UNDL_TICKER"),"")</f>
        <v/>
      </c>
      <c r="P993" s="18">
        <f>_xlfn.IF(ISNUMBER(N993),BDP($C993, "OPT_UNDL_PX")," ")</f>
        <v/>
      </c>
      <c r="Q993" s="17">
        <f>_xlfn.IF(ISNUMBER(N993),+G993*BDP($C993, "PX_POS_MULT_FACTOR")*P993/K993," ")</f>
        <v/>
      </c>
      <c r="R993" s="18">
        <f>_xlfn.IF(OR($A993="TUA",$A993="TYA"),"",IF(ISNUMBER(BDP($C993,"DUR_ADJ_OAS_MID")),BDP($C993,"DUR_ADJ_OAS_MID"),IF(ISNUMBER(BDP($E993&amp;" ISIN","DUR_ADJ_OAS_MID")),BDP($E993&amp;" ISIN","DUR_ADJ_OAS_MID")," ")))</f>
        <v/>
      </c>
      <c r="S993" s="17">
        <f>_xlfn.IF(ISNUMBER(N993),Q993*N993,IF(ISNUMBER(R993),J993*R993," "))</f>
        <v/>
      </c>
      <c r="T993" t="inlineStr">
        <is>
          <t>912797VJ3</t>
        </is>
      </c>
      <c r="U993" t="inlineStr">
        <is>
          <t>Treasury Bill</t>
        </is>
      </c>
      <c r="AG993" s="16" t="n">
        <v>47.78436232</v>
      </c>
    </row>
    <row r="994">
      <c r="A994" t="inlineStr">
        <is>
          <t>MTBA</t>
        </is>
      </c>
      <c r="B994" t="inlineStr">
        <is>
          <t>Cash</t>
        </is>
      </c>
      <c r="C994" t="inlineStr">
        <is>
          <t>Cash</t>
        </is>
      </c>
      <c r="G994" s="11" t="n">
        <v>-14093683.07910562</v>
      </c>
      <c r="H994" s="11" t="n">
        <v>1</v>
      </c>
      <c r="I994" s="12" t="n">
        <v>-14093683.07910562</v>
      </c>
      <c r="J994" s="13" t="n">
        <v>-0.01013551</v>
      </c>
      <c r="K994" s="14" t="n">
        <v>1390540467.840894</v>
      </c>
      <c r="L994" s="15" t="n">
        <v>29100001</v>
      </c>
      <c r="M994" s="16" t="n">
        <v>47.78489416</v>
      </c>
      <c r="N994" s="17">
        <f>_xlfn.IF(ISNUMBER(BDP($C994, "DELTA_MID")),BDP($C994, "DELTA_MID")," ")</f>
        <v/>
      </c>
      <c r="O994" s="17">
        <f>_xlfn.IF(ISNUMBER(N994),BDP($C994, "OPT_UNDL_TICKER"),"")</f>
        <v/>
      </c>
      <c r="P994" s="18">
        <f>_xlfn.IF(ISNUMBER(N994),BDP($C994, "OPT_UNDL_PX")," ")</f>
        <v/>
      </c>
      <c r="Q994" s="17">
        <f>_xlfn.IF(ISNUMBER(N994),+G994*BDP($C994, "PX_POS_MULT_FACTOR")*P994/K994," ")</f>
        <v/>
      </c>
      <c r="R994" s="18">
        <f>_xlfn.IF(OR($A994="TUA",$A994="TYA"),"",IF(ISNUMBER(BDP($C994,"DUR_ADJ_OAS_MID")),BDP($C994,"DUR_ADJ_OAS_MID"),IF(ISNUMBER(BDP($E994&amp;" ISIN","DUR_ADJ_OAS_MID")),BDP($E994&amp;" ISIN","DUR_ADJ_OAS_MID")," ")))</f>
        <v/>
      </c>
      <c r="S994" s="17">
        <f>_xlfn.IF(ISNUMBER(N994),Q994*N994,IF(ISNUMBER(R994),J994*R994," "))</f>
        <v/>
      </c>
      <c r="T994" t="inlineStr">
        <is>
          <t>Cash</t>
        </is>
      </c>
      <c r="U994" t="inlineStr">
        <is>
          <t>Cash</t>
        </is>
      </c>
      <c r="AG994" s="16" t="n">
        <v>47.78436232</v>
      </c>
    </row>
    <row r="995">
      <c r="N995" s="17">
        <f>_xlfn.IF(ISNUMBER(BDP($C995, "DELTA_MID")),BDP($C995, "DELTA_MID")," ")</f>
        <v/>
      </c>
      <c r="O995" s="17">
        <f>_xlfn.IF(ISNUMBER(N995),BDP($C995, "OPT_UNDL_TICKER"),"")</f>
        <v/>
      </c>
      <c r="P995" s="18">
        <f>_xlfn.IF(ISNUMBER(N995),BDP($C995, "OPT_UNDL_PX")," ")</f>
        <v/>
      </c>
      <c r="Q995" s="17">
        <f>_xlfn.IF(ISNUMBER(N995),+G995*BDP($C995, "PX_POS_MULT_FACTOR")*P995/K995," ")</f>
        <v/>
      </c>
      <c r="R995" s="18">
        <f>_xlfn.IF(OR($A995="TUA",$A995="TYA"),"",IF(ISNUMBER(BDP($C995,"DUR_ADJ_OAS_MID")),BDP($C995,"DUR_ADJ_OAS_MID"),IF(ISNUMBER(BDP($E995&amp;" ISIN","DUR_ADJ_OAS_MID")),BDP($E995&amp;" ISIN","DUR_ADJ_OAS_MID")," ")))</f>
        <v/>
      </c>
      <c r="S995" s="17">
        <f>_xlfn.IF(ISNUMBER(N995),Q995*N995,IF(ISNUMBER(R995),J995*R995," "))</f>
        <v/>
      </c>
    </row>
    <row r="996">
      <c r="A996" t="inlineStr">
        <is>
          <t>NMB</t>
        </is>
      </c>
      <c r="B996" t="inlineStr">
        <is>
          <t>ALDINE TEX INDPT SCH 4.375 15FEB51</t>
        </is>
      </c>
      <c r="C996" t="inlineStr">
        <is>
          <t>ALDSCD</t>
        </is>
      </c>
      <c r="D996" t="inlineStr">
        <is>
          <t>BVN05Z3</t>
        </is>
      </c>
      <c r="E996" t="inlineStr">
        <is>
          <t>US014393F801</t>
        </is>
      </c>
      <c r="F996" t="inlineStr">
        <is>
          <t>014393F80</t>
        </is>
      </c>
      <c r="G996" s="11" t="n">
        <v>2000000</v>
      </c>
      <c r="H996" s="11" t="n">
        <v>91.53198999999999</v>
      </c>
      <c r="I996" s="12" t="n">
        <v>1830639.8</v>
      </c>
      <c r="J996" s="13" t="n">
        <v>0.03909354</v>
      </c>
      <c r="K996" s="14" t="n">
        <v>46800245.78181498</v>
      </c>
      <c r="L996" s="15" t="n">
        <v>1975001</v>
      </c>
      <c r="M996" s="16" t="n">
        <v>23.69631498</v>
      </c>
      <c r="N996" s="17">
        <f>_xlfn.IF(ISNUMBER(BDP($C996, "DELTA_MID")),BDP($C996, "DELTA_MID")," ")</f>
        <v/>
      </c>
      <c r="O996" s="17">
        <f>_xlfn.IF(ISNUMBER(N996),BDP($C996, "OPT_UNDL_TICKER"),"")</f>
        <v/>
      </c>
      <c r="P996" s="18">
        <f>_xlfn.IF(ISNUMBER(N996),BDP($C996, "OPT_UNDL_PX")," ")</f>
        <v/>
      </c>
      <c r="Q996" s="17">
        <f>_xlfn.IF(ISNUMBER(N996),+G996*BDP($C996, "PX_POS_MULT_FACTOR")*P996/K996," ")</f>
        <v/>
      </c>
      <c r="R996" s="18">
        <f>_xlfn.IF(OR($A996="TUA",$A996="TYA"),"",IF(ISNUMBER(BDP($C996,"DUR_ADJ_OAS_MID")),BDP($C996,"DUR_ADJ_OAS_MID"),IF(ISNUMBER(BDP($E996&amp;" ISIN","DUR_ADJ_OAS_MID")),BDP($E996&amp;" ISIN","DUR_ADJ_OAS_MID")," ")))</f>
        <v/>
      </c>
      <c r="S996" s="17">
        <f>_xlfn.IF(ISNUMBER(N996),Q996*N996,IF(ISNUMBER(R996),J996*R996," "))</f>
        <v/>
      </c>
      <c r="T996" t="inlineStr">
        <is>
          <t>014393F80</t>
        </is>
      </c>
      <c r="U996" t="inlineStr">
        <is>
          <t>Bond</t>
        </is>
      </c>
      <c r="AG996" s="16" t="n">
        <v>23.70994744</v>
      </c>
    </row>
    <row r="997">
      <c r="A997" t="inlineStr">
        <is>
          <t>NMB</t>
        </is>
      </c>
      <c r="B997" t="inlineStr">
        <is>
          <t>AUSTIN TEX SPL TAX REV 5.25 15NOV56</t>
        </is>
      </c>
      <c r="C997" t="inlineStr">
        <is>
          <t>ASTGEN</t>
        </is>
      </c>
      <c r="D997" t="inlineStr">
        <is>
          <t>9ABSDRS</t>
        </is>
      </c>
      <c r="E997" t="inlineStr">
        <is>
          <t>US052470AV39</t>
        </is>
      </c>
      <c r="F997" t="inlineStr">
        <is>
          <t>052470AV3</t>
        </is>
      </c>
      <c r="G997" s="11" t="n">
        <v>1500000</v>
      </c>
      <c r="H997" s="11" t="n">
        <v>100.85505</v>
      </c>
      <c r="I997" s="12" t="n">
        <v>1512825.75</v>
      </c>
      <c r="J997" s="13" t="n">
        <v>0.03230658</v>
      </c>
      <c r="K997" s="14" t="n">
        <v>46800245.78181498</v>
      </c>
      <c r="L997" s="15" t="n">
        <v>1975001</v>
      </c>
      <c r="M997" s="16" t="n">
        <v>23.69631498</v>
      </c>
      <c r="N997" s="17">
        <f>_xlfn.IF(ISNUMBER(BDP($C997, "DELTA_MID")),BDP($C997, "DELTA_MID")," ")</f>
        <v/>
      </c>
      <c r="O997" s="17">
        <f>_xlfn.IF(ISNUMBER(N997),BDP($C997, "OPT_UNDL_TICKER"),"")</f>
        <v/>
      </c>
      <c r="P997" s="18">
        <f>_xlfn.IF(ISNUMBER(N997),BDP($C997, "OPT_UNDL_PX")," ")</f>
        <v/>
      </c>
      <c r="Q997" s="17">
        <f>_xlfn.IF(ISNUMBER(N997),+G997*BDP($C997, "PX_POS_MULT_FACTOR")*P997/K997," ")</f>
        <v/>
      </c>
      <c r="R997" s="18">
        <f>_xlfn.IF(OR($A997="TUA",$A997="TYA"),"",IF(ISNUMBER(BDP($C997,"DUR_ADJ_OAS_MID")),BDP($C997,"DUR_ADJ_OAS_MID"),IF(ISNUMBER(BDP($E997&amp;" ISIN","DUR_ADJ_OAS_MID")),BDP($E997&amp;" ISIN","DUR_ADJ_OAS_MID")," ")))</f>
        <v/>
      </c>
      <c r="S997" s="17">
        <f>_xlfn.IF(ISNUMBER(N997),Q997*N997,IF(ISNUMBER(R997),J997*R997," "))</f>
        <v/>
      </c>
      <c r="T997" t="inlineStr">
        <is>
          <t>052470AV3</t>
        </is>
      </c>
      <c r="U997" t="inlineStr">
        <is>
          <t>Bond</t>
        </is>
      </c>
      <c r="AG997" s="16" t="n">
        <v>23.70994744</v>
      </c>
    </row>
    <row r="998">
      <c r="A998" t="inlineStr">
        <is>
          <t>NMB</t>
        </is>
      </c>
      <c r="B998" t="inlineStr">
        <is>
          <t>ATLANTA GA ARPT REV 5.25 01JUL56</t>
        </is>
      </c>
      <c r="C998" t="inlineStr">
        <is>
          <t>ATLAPT</t>
        </is>
      </c>
      <c r="D998" t="inlineStr">
        <is>
          <t>9ABTA8K</t>
        </is>
      </c>
      <c r="E998" t="inlineStr">
        <is>
          <t>US04780M5D74</t>
        </is>
      </c>
      <c r="F998" t="inlineStr">
        <is>
          <t>04780M5D7</t>
        </is>
      </c>
      <c r="G998" s="11" t="n">
        <v>2000000</v>
      </c>
      <c r="H998" s="11" t="n">
        <v>101.69923</v>
      </c>
      <c r="I998" s="12" t="n">
        <v>2033984.6</v>
      </c>
      <c r="J998" s="13" t="n">
        <v>0.04343599</v>
      </c>
      <c r="K998" s="14" t="n">
        <v>46800245.78181498</v>
      </c>
      <c r="L998" s="15" t="n">
        <v>1975001</v>
      </c>
      <c r="M998" s="16" t="n">
        <v>23.69631498</v>
      </c>
      <c r="N998" s="17">
        <f>_xlfn.IF(ISNUMBER(BDP($C998, "DELTA_MID")),BDP($C998, "DELTA_MID")," ")</f>
        <v/>
      </c>
      <c r="O998" s="17">
        <f>_xlfn.IF(ISNUMBER(N998),BDP($C998, "OPT_UNDL_TICKER"),"")</f>
        <v/>
      </c>
      <c r="P998" s="18">
        <f>_xlfn.IF(ISNUMBER(N998),BDP($C998, "OPT_UNDL_PX")," ")</f>
        <v/>
      </c>
      <c r="Q998" s="17">
        <f>_xlfn.IF(ISNUMBER(N998),+G998*BDP($C998, "PX_POS_MULT_FACTOR")*P998/K998," ")</f>
        <v/>
      </c>
      <c r="R998" s="18">
        <f>_xlfn.IF(OR($A998="TUA",$A998="TYA"),"",IF(ISNUMBER(BDP($C998,"DUR_ADJ_OAS_MID")),BDP($C998,"DUR_ADJ_OAS_MID"),IF(ISNUMBER(BDP($E998&amp;" ISIN","DUR_ADJ_OAS_MID")),BDP($E998&amp;" ISIN","DUR_ADJ_OAS_MID")," ")))</f>
        <v/>
      </c>
      <c r="S998" s="17">
        <f>_xlfn.IF(ISNUMBER(N998),Q998*N998,IF(ISNUMBER(R998),J998*R998," "))</f>
        <v/>
      </c>
      <c r="T998" t="inlineStr">
        <is>
          <t>04780M5D7</t>
        </is>
      </c>
      <c r="U998" t="inlineStr">
        <is>
          <t>Bond</t>
        </is>
      </c>
      <c r="AG998" s="16" t="n">
        <v>23.70994744</v>
      </c>
    </row>
    <row r="999">
      <c r="A999" t="inlineStr">
        <is>
          <t>NMB</t>
        </is>
      </c>
      <c r="B999" t="inlineStr">
        <is>
          <t>ALABAMA TOLL RD BRDG + 5.0 01JAN56</t>
        </is>
      </c>
      <c r="C999" t="inlineStr">
        <is>
          <t>ATRTRN</t>
        </is>
      </c>
      <c r="D999" t="inlineStr">
        <is>
          <t>9ABX4L7</t>
        </is>
      </c>
      <c r="E999" t="inlineStr">
        <is>
          <t>US01065CAH60</t>
        </is>
      </c>
      <c r="F999" t="inlineStr">
        <is>
          <t>01065CAH6</t>
        </is>
      </c>
      <c r="G999" s="11" t="n">
        <v>450000</v>
      </c>
      <c r="H999" s="11" t="n">
        <v>98.067071</v>
      </c>
      <c r="I999" s="12" t="n">
        <v>441301.82</v>
      </c>
      <c r="J999" s="13" t="n">
        <v>0.00942405</v>
      </c>
      <c r="K999" s="14" t="n">
        <v>46800245.78181498</v>
      </c>
      <c r="L999" s="15" t="n">
        <v>1975001</v>
      </c>
      <c r="M999" s="16" t="n">
        <v>23.69631498</v>
      </c>
      <c r="N999" s="17">
        <f>_xlfn.IF(ISNUMBER(BDP($C999, "DELTA_MID")),BDP($C999, "DELTA_MID")," ")</f>
        <v/>
      </c>
      <c r="O999" s="17">
        <f>_xlfn.IF(ISNUMBER(N999),BDP($C999, "OPT_UNDL_TICKER"),"")</f>
        <v/>
      </c>
      <c r="P999" s="18">
        <f>_xlfn.IF(ISNUMBER(N999),BDP($C999, "OPT_UNDL_PX")," ")</f>
        <v/>
      </c>
      <c r="Q999" s="17">
        <f>_xlfn.IF(ISNUMBER(N999),+G999*BDP($C999, "PX_POS_MULT_FACTOR")*P999/K999," ")</f>
        <v/>
      </c>
      <c r="R999" s="18">
        <f>_xlfn.IF(OR($A999="TUA",$A999="TYA"),"",IF(ISNUMBER(BDP($C999,"DUR_ADJ_OAS_MID")),BDP($C999,"DUR_ADJ_OAS_MID"),IF(ISNUMBER(BDP($E999&amp;" ISIN","DUR_ADJ_OAS_MID")),BDP($E999&amp;" ISIN","DUR_ADJ_OAS_MID")," ")))</f>
        <v/>
      </c>
      <c r="S999" s="17">
        <f>_xlfn.IF(ISNUMBER(N999),Q999*N999,IF(ISNUMBER(R999),J999*R999," "))</f>
        <v/>
      </c>
      <c r="T999" t="inlineStr">
        <is>
          <t>01065CAH6</t>
        </is>
      </c>
      <c r="U999" t="inlineStr">
        <is>
          <t>Bond</t>
        </is>
      </c>
      <c r="AG999" s="16" t="n">
        <v>23.70994744</v>
      </c>
    </row>
    <row r="1000">
      <c r="A1000" t="inlineStr">
        <is>
          <t>NMB</t>
        </is>
      </c>
      <c r="B1000" t="inlineStr">
        <is>
          <t>ALABAMA TOLL RD BRDG + 5.0 01JAN66</t>
        </is>
      </c>
      <c r="C1000" t="inlineStr">
        <is>
          <t>ATRTRN</t>
        </is>
      </c>
      <c r="D1000" t="inlineStr">
        <is>
          <t>9ABX4LO</t>
        </is>
      </c>
      <c r="E1000" t="inlineStr">
        <is>
          <t>US01065CAK99</t>
        </is>
      </c>
      <c r="F1000" t="inlineStr">
        <is>
          <t>01065CAK9</t>
        </is>
      </c>
      <c r="G1000" s="11" t="n">
        <v>500000</v>
      </c>
      <c r="H1000" s="11" t="n">
        <v>95.72857999999999</v>
      </c>
      <c r="I1000" s="12" t="n">
        <v>478642.9</v>
      </c>
      <c r="J1000" s="13" t="n">
        <v>0.01022148</v>
      </c>
      <c r="K1000" s="14" t="n">
        <v>46800245.78181498</v>
      </c>
      <c r="L1000" s="15" t="n">
        <v>1975001</v>
      </c>
      <c r="M1000" s="16" t="n">
        <v>23.69631498</v>
      </c>
      <c r="N1000" s="17">
        <f>_xlfn.IF(ISNUMBER(BDP($C1000, "DELTA_MID")),BDP($C1000, "DELTA_MID")," ")</f>
        <v/>
      </c>
      <c r="O1000" s="17">
        <f>_xlfn.IF(ISNUMBER(N1000),BDP($C1000, "OPT_UNDL_TICKER"),"")</f>
        <v/>
      </c>
      <c r="P1000" s="18">
        <f>_xlfn.IF(ISNUMBER(N1000),BDP($C1000, "OPT_UNDL_PX")," ")</f>
        <v/>
      </c>
      <c r="Q1000" s="17">
        <f>_xlfn.IF(ISNUMBER(N1000),+G1000*BDP($C1000, "PX_POS_MULT_FACTOR")*P1000/K1000," ")</f>
        <v/>
      </c>
      <c r="R1000" s="18">
        <f>_xlfn.IF(OR($A1000="TUA",$A1000="TYA"),"",IF(ISNUMBER(BDP($C1000,"DUR_ADJ_OAS_MID")),BDP($C1000,"DUR_ADJ_OAS_MID"),IF(ISNUMBER(BDP($E1000&amp;" ISIN","DUR_ADJ_OAS_MID")),BDP($E1000&amp;" ISIN","DUR_ADJ_OAS_MID")," ")))</f>
        <v/>
      </c>
      <c r="S1000" s="17">
        <f>_xlfn.IF(ISNUMBER(N1000),Q1000*N1000,IF(ISNUMBER(R1000),J1000*R1000," "))</f>
        <v/>
      </c>
      <c r="T1000" t="inlineStr">
        <is>
          <t>01065CAK9</t>
        </is>
      </c>
      <c r="U1000" t="inlineStr">
        <is>
          <t>Bond</t>
        </is>
      </c>
      <c r="AG1000" s="16" t="n">
        <v>23.70994744</v>
      </c>
    </row>
    <row r="1001">
      <c r="A1001" t="inlineStr">
        <is>
          <t>NMB</t>
        </is>
      </c>
      <c r="B1001" t="inlineStr">
        <is>
          <t>AUSTIN TEX ARPT SYS RE 5.25 15NOV51</t>
        </is>
      </c>
      <c r="C1001" t="inlineStr">
        <is>
          <t>AUSAPT</t>
        </is>
      </c>
      <c r="D1001" t="inlineStr">
        <is>
          <t>9ABDZT7</t>
        </is>
      </c>
      <c r="E1001" t="inlineStr">
        <is>
          <t>US052398LQ57</t>
        </is>
      </c>
      <c r="F1001" t="inlineStr">
        <is>
          <t>052398LQ5</t>
        </is>
      </c>
      <c r="G1001" s="11" t="n">
        <v>1500000</v>
      </c>
      <c r="H1001" s="11" t="n">
        <v>100.49134</v>
      </c>
      <c r="I1001" s="12" t="n">
        <v>1507370.1</v>
      </c>
      <c r="J1001" s="13" t="n">
        <v>0.03219007</v>
      </c>
      <c r="K1001" s="14" t="n">
        <v>46800245.78181498</v>
      </c>
      <c r="L1001" s="15" t="n">
        <v>1975001</v>
      </c>
      <c r="M1001" s="16" t="n">
        <v>23.69631498</v>
      </c>
      <c r="N1001" s="17">
        <f>_xlfn.IF(ISNUMBER(BDP($C1001, "DELTA_MID")),BDP($C1001, "DELTA_MID")," ")</f>
        <v/>
      </c>
      <c r="O1001" s="17">
        <f>_xlfn.IF(ISNUMBER(N1001),BDP($C1001, "OPT_UNDL_TICKER"),"")</f>
        <v/>
      </c>
      <c r="P1001" s="18">
        <f>_xlfn.IF(ISNUMBER(N1001),BDP($C1001, "OPT_UNDL_PX")," ")</f>
        <v/>
      </c>
      <c r="Q1001" s="17">
        <f>_xlfn.IF(ISNUMBER(N1001),+G1001*BDP($C1001, "PX_POS_MULT_FACTOR")*P1001/K1001," ")</f>
        <v/>
      </c>
      <c r="R1001" s="18">
        <f>_xlfn.IF(OR($A1001="TUA",$A1001="TYA"),"",IF(ISNUMBER(BDP($C1001,"DUR_ADJ_OAS_MID")),BDP($C1001,"DUR_ADJ_OAS_MID"),IF(ISNUMBER(BDP($E1001&amp;" ISIN","DUR_ADJ_OAS_MID")),BDP($E1001&amp;" ISIN","DUR_ADJ_OAS_MID")," ")))</f>
        <v/>
      </c>
      <c r="S1001" s="17">
        <f>_xlfn.IF(ISNUMBER(N1001),Q1001*N1001,IF(ISNUMBER(R1001),J1001*R1001," "))</f>
        <v/>
      </c>
      <c r="T1001" t="inlineStr">
        <is>
          <t>052398LQ5</t>
        </is>
      </c>
      <c r="U1001" t="inlineStr">
        <is>
          <t>Bond</t>
        </is>
      </c>
      <c r="AG1001" s="16" t="n">
        <v>23.70994744</v>
      </c>
    </row>
    <row r="1002">
      <c r="A1002" t="inlineStr">
        <is>
          <t>NMB</t>
        </is>
      </c>
      <c r="B1002" t="inlineStr">
        <is>
          <t>CHICAGO ILL O HARE INTL 5.0 01JAN56</t>
        </is>
      </c>
      <c r="C1002" t="inlineStr">
        <is>
          <t>CHITRN</t>
        </is>
      </c>
      <c r="D1002" t="inlineStr">
        <is>
          <t>9ABW8WD</t>
        </is>
      </c>
      <c r="E1002" t="inlineStr">
        <is>
          <t>US167591DK96</t>
        </is>
      </c>
      <c r="F1002" t="inlineStr">
        <is>
          <t>167591DK9</t>
        </is>
      </c>
      <c r="G1002" s="11" t="n">
        <v>500000</v>
      </c>
      <c r="H1002" s="11" t="n">
        <v>95.30538</v>
      </c>
      <c r="I1002" s="12" t="n">
        <v>476526.9</v>
      </c>
      <c r="J1002" s="13" t="n">
        <v>0.01017629</v>
      </c>
      <c r="K1002" s="14" t="n">
        <v>46800245.78181498</v>
      </c>
      <c r="L1002" s="15" t="n">
        <v>1975001</v>
      </c>
      <c r="M1002" s="16" t="n">
        <v>23.69631498</v>
      </c>
      <c r="N1002" s="17">
        <f>_xlfn.IF(ISNUMBER(BDP($C1002, "DELTA_MID")),BDP($C1002, "DELTA_MID")," ")</f>
        <v/>
      </c>
      <c r="O1002" s="17">
        <f>_xlfn.IF(ISNUMBER(N1002),BDP($C1002, "OPT_UNDL_TICKER"),"")</f>
        <v/>
      </c>
      <c r="P1002" s="18">
        <f>_xlfn.IF(ISNUMBER(N1002),BDP($C1002, "OPT_UNDL_PX")," ")</f>
        <v/>
      </c>
      <c r="Q1002" s="17">
        <f>_xlfn.IF(ISNUMBER(N1002),+G1002*BDP($C1002, "PX_POS_MULT_FACTOR")*P1002/K1002," ")</f>
        <v/>
      </c>
      <c r="R1002" s="18">
        <f>_xlfn.IF(OR($A1002="TUA",$A1002="TYA"),"",IF(ISNUMBER(BDP($C1002,"DUR_ADJ_OAS_MID")),BDP($C1002,"DUR_ADJ_OAS_MID"),IF(ISNUMBER(BDP($E1002&amp;" ISIN","DUR_ADJ_OAS_MID")),BDP($E1002&amp;" ISIN","DUR_ADJ_OAS_MID")," ")))</f>
        <v/>
      </c>
      <c r="S1002" s="17">
        <f>_xlfn.IF(ISNUMBER(N1002),Q1002*N1002,IF(ISNUMBER(R1002),J1002*R1002," "))</f>
        <v/>
      </c>
      <c r="T1002" t="inlineStr">
        <is>
          <t>167591DK9</t>
        </is>
      </c>
      <c r="U1002" t="inlineStr">
        <is>
          <t>Bond</t>
        </is>
      </c>
      <c r="AG1002" s="16" t="n">
        <v>23.70994744</v>
      </c>
    </row>
    <row r="1003">
      <c r="A1003" t="inlineStr">
        <is>
          <t>NMB</t>
        </is>
      </c>
      <c r="B1003" t="inlineStr">
        <is>
          <t>FLORIDA ST TPK AUTH TPK 4.0 01JUL51</t>
        </is>
      </c>
      <c r="C1003" t="inlineStr">
        <is>
          <t>FLSTRN</t>
        </is>
      </c>
      <c r="D1003" t="inlineStr">
        <is>
          <t>9A97SM9</t>
        </is>
      </c>
      <c r="E1003" t="inlineStr">
        <is>
          <t>US343137TF28</t>
        </is>
      </c>
      <c r="F1003" t="inlineStr">
        <is>
          <t>343137TF2</t>
        </is>
      </c>
      <c r="G1003" s="11" t="n">
        <v>1000000</v>
      </c>
      <c r="H1003" s="11" t="n">
        <v>85.15194</v>
      </c>
      <c r="I1003" s="12" t="n">
        <v>851519.4</v>
      </c>
      <c r="J1003" s="13" t="n">
        <v>0.0181843</v>
      </c>
      <c r="K1003" s="14" t="n">
        <v>46800245.78181498</v>
      </c>
      <c r="L1003" s="15" t="n">
        <v>1975001</v>
      </c>
      <c r="M1003" s="16" t="n">
        <v>23.69631498</v>
      </c>
      <c r="N1003" s="17">
        <f>_xlfn.IF(ISNUMBER(BDP($C1003, "DELTA_MID")),BDP($C1003, "DELTA_MID")," ")</f>
        <v/>
      </c>
      <c r="O1003" s="17">
        <f>_xlfn.IF(ISNUMBER(N1003),BDP($C1003, "OPT_UNDL_TICKER"),"")</f>
        <v/>
      </c>
      <c r="P1003" s="18">
        <f>_xlfn.IF(ISNUMBER(N1003),BDP($C1003, "OPT_UNDL_PX")," ")</f>
        <v/>
      </c>
      <c r="Q1003" s="17">
        <f>_xlfn.IF(ISNUMBER(N1003),+G1003*BDP($C1003, "PX_POS_MULT_FACTOR")*P1003/K1003," ")</f>
        <v/>
      </c>
      <c r="R1003" s="18">
        <f>_xlfn.IF(OR($A1003="TUA",$A1003="TYA"),"",IF(ISNUMBER(BDP($C1003,"DUR_ADJ_OAS_MID")),BDP($C1003,"DUR_ADJ_OAS_MID"),IF(ISNUMBER(BDP($E1003&amp;" ISIN","DUR_ADJ_OAS_MID")),BDP($E1003&amp;" ISIN","DUR_ADJ_OAS_MID")," ")))</f>
        <v/>
      </c>
      <c r="S1003" s="17">
        <f>_xlfn.IF(ISNUMBER(N1003),Q1003*N1003,IF(ISNUMBER(R1003),J1003*R1003," "))</f>
        <v/>
      </c>
      <c r="T1003" t="inlineStr">
        <is>
          <t>343137TF2</t>
        </is>
      </c>
      <c r="U1003" t="inlineStr">
        <is>
          <t>Bond</t>
        </is>
      </c>
      <c r="AG1003" s="16" t="n">
        <v>23.70994744</v>
      </c>
    </row>
    <row r="1004">
      <c r="A1004" t="inlineStr">
        <is>
          <t>NMB</t>
        </is>
      </c>
      <c r="B1004" t="inlineStr">
        <is>
          <t>GEORGETOWN TEX UTIL SYS 5.0 15AUG56</t>
        </is>
      </c>
      <c r="C1004" t="inlineStr">
        <is>
          <t>GGTUTL</t>
        </is>
      </c>
      <c r="D1004" t="inlineStr">
        <is>
          <t>9ABHTVJ</t>
        </is>
      </c>
      <c r="E1004" t="inlineStr">
        <is>
          <t>US3730643H50</t>
        </is>
      </c>
      <c r="F1004" t="inlineStr">
        <is>
          <t>3730643H5</t>
        </is>
      </c>
      <c r="G1004" s="11" t="n">
        <v>1500000</v>
      </c>
      <c r="H1004" s="11" t="n">
        <v>96.5446</v>
      </c>
      <c r="I1004" s="12" t="n">
        <v>1448169</v>
      </c>
      <c r="J1004" s="13" t="n">
        <v>0.03092583</v>
      </c>
      <c r="K1004" s="14" t="n">
        <v>46800245.78181498</v>
      </c>
      <c r="L1004" s="15" t="n">
        <v>1975001</v>
      </c>
      <c r="M1004" s="16" t="n">
        <v>23.69631498</v>
      </c>
      <c r="N1004" s="17">
        <f>_xlfn.IF(ISNUMBER(BDP($C1004, "DELTA_MID")),BDP($C1004, "DELTA_MID")," ")</f>
        <v/>
      </c>
      <c r="O1004" s="17">
        <f>_xlfn.IF(ISNUMBER(N1004),BDP($C1004, "OPT_UNDL_TICKER"),"")</f>
        <v/>
      </c>
      <c r="P1004" s="18">
        <f>_xlfn.IF(ISNUMBER(N1004),BDP($C1004, "OPT_UNDL_PX")," ")</f>
        <v/>
      </c>
      <c r="Q1004" s="17">
        <f>_xlfn.IF(ISNUMBER(N1004),+G1004*BDP($C1004, "PX_POS_MULT_FACTOR")*P1004/K1004," ")</f>
        <v/>
      </c>
      <c r="R1004" s="18">
        <f>_xlfn.IF(OR($A1004="TUA",$A1004="TYA"),"",IF(ISNUMBER(BDP($C1004,"DUR_ADJ_OAS_MID")),BDP($C1004,"DUR_ADJ_OAS_MID"),IF(ISNUMBER(BDP($E1004&amp;" ISIN","DUR_ADJ_OAS_MID")),BDP($E1004&amp;" ISIN","DUR_ADJ_OAS_MID")," ")))</f>
        <v/>
      </c>
      <c r="S1004" s="17">
        <f>_xlfn.IF(ISNUMBER(N1004),Q1004*N1004,IF(ISNUMBER(R1004),J1004*R1004," "))</f>
        <v/>
      </c>
      <c r="T1004" t="inlineStr">
        <is>
          <t>3730643H5</t>
        </is>
      </c>
      <c r="U1004" t="inlineStr">
        <is>
          <t>Bond</t>
        </is>
      </c>
      <c r="AG1004" s="16" t="n">
        <v>23.70994744</v>
      </c>
    </row>
    <row r="1005">
      <c r="A1005" t="inlineStr">
        <is>
          <t>NMB</t>
        </is>
      </c>
      <c r="B1005" t="inlineStr">
        <is>
          <t>HARRIS CNTY TEX TOLL RD 4.0 15AUG49</t>
        </is>
      </c>
      <c r="C1005" t="inlineStr">
        <is>
          <t>HARTRN</t>
        </is>
      </c>
      <c r="D1005" t="inlineStr">
        <is>
          <t>9A97I3H</t>
        </is>
      </c>
      <c r="E1005" t="inlineStr">
        <is>
          <t>US41423PDY07</t>
        </is>
      </c>
      <c r="F1005" t="inlineStr">
        <is>
          <t>41423PDY0</t>
        </is>
      </c>
      <c r="G1005" s="11" t="n">
        <v>1000000</v>
      </c>
      <c r="H1005" s="11" t="n">
        <v>84.93061</v>
      </c>
      <c r="I1005" s="12" t="n">
        <v>849306.1</v>
      </c>
      <c r="J1005" s="13" t="n">
        <v>0.01813704</v>
      </c>
      <c r="K1005" s="14" t="n">
        <v>46800245.78181498</v>
      </c>
      <c r="L1005" s="15" t="n">
        <v>1975001</v>
      </c>
      <c r="M1005" s="16" t="n">
        <v>23.69631498</v>
      </c>
      <c r="N1005" s="17">
        <f>_xlfn.IF(ISNUMBER(BDP($C1005, "DELTA_MID")),BDP($C1005, "DELTA_MID")," ")</f>
        <v/>
      </c>
      <c r="O1005" s="17">
        <f>_xlfn.IF(ISNUMBER(N1005),BDP($C1005, "OPT_UNDL_TICKER"),"")</f>
        <v/>
      </c>
      <c r="P1005" s="18">
        <f>_xlfn.IF(ISNUMBER(N1005),BDP($C1005, "OPT_UNDL_PX")," ")</f>
        <v/>
      </c>
      <c r="Q1005" s="17">
        <f>_xlfn.IF(ISNUMBER(N1005),+G1005*BDP($C1005, "PX_POS_MULT_FACTOR")*P1005/K1005," ")</f>
        <v/>
      </c>
      <c r="R1005" s="18">
        <f>_xlfn.IF(OR($A1005="TUA",$A1005="TYA"),"",IF(ISNUMBER(BDP($C1005,"DUR_ADJ_OAS_MID")),BDP($C1005,"DUR_ADJ_OAS_MID"),IF(ISNUMBER(BDP($E1005&amp;" ISIN","DUR_ADJ_OAS_MID")),BDP($E1005&amp;" ISIN","DUR_ADJ_OAS_MID")," ")))</f>
        <v/>
      </c>
      <c r="S1005" s="17">
        <f>_xlfn.IF(ISNUMBER(N1005),Q1005*N1005,IF(ISNUMBER(R1005),J1005*R1005," "))</f>
        <v/>
      </c>
      <c r="T1005" t="inlineStr">
        <is>
          <t>41423PDY0</t>
        </is>
      </c>
      <c r="U1005" t="inlineStr">
        <is>
          <t>Bond</t>
        </is>
      </c>
      <c r="AG1005" s="16" t="n">
        <v>23.70994744</v>
      </c>
    </row>
    <row r="1006">
      <c r="A1006" t="inlineStr">
        <is>
          <t>NMB</t>
        </is>
      </c>
      <c r="B1006" t="inlineStr">
        <is>
          <t>HAYS TEX CONS INDPT SCH 4.5 15AUG56</t>
        </is>
      </c>
      <c r="C1006" t="inlineStr">
        <is>
          <t>HAYSCD</t>
        </is>
      </c>
      <c r="D1006" t="inlineStr">
        <is>
          <t>9ABTOXP</t>
        </is>
      </c>
      <c r="E1006" t="inlineStr">
        <is>
          <t>US421111BT18</t>
        </is>
      </c>
      <c r="F1006" t="inlineStr">
        <is>
          <t>421111BT1</t>
        </is>
      </c>
      <c r="G1006" s="11" t="n">
        <v>1000000</v>
      </c>
      <c r="H1006" s="11" t="n">
        <v>89.46793</v>
      </c>
      <c r="I1006" s="12" t="n">
        <v>894679.3</v>
      </c>
      <c r="J1006" s="13" t="n">
        <v>0.01910599</v>
      </c>
      <c r="K1006" s="14" t="n">
        <v>46800245.78181498</v>
      </c>
      <c r="L1006" s="15" t="n">
        <v>1975001</v>
      </c>
      <c r="M1006" s="16" t="n">
        <v>23.69631498</v>
      </c>
      <c r="N1006" s="17">
        <f>_xlfn.IF(ISNUMBER(BDP($C1006, "DELTA_MID")),BDP($C1006, "DELTA_MID")," ")</f>
        <v/>
      </c>
      <c r="O1006" s="17">
        <f>_xlfn.IF(ISNUMBER(N1006),BDP($C1006, "OPT_UNDL_TICKER"),"")</f>
        <v/>
      </c>
      <c r="P1006" s="18">
        <f>_xlfn.IF(ISNUMBER(N1006),BDP($C1006, "OPT_UNDL_PX")," ")</f>
        <v/>
      </c>
      <c r="Q1006" s="17">
        <f>_xlfn.IF(ISNUMBER(N1006),+G1006*BDP($C1006, "PX_POS_MULT_FACTOR")*P1006/K1006," ")</f>
        <v/>
      </c>
      <c r="R1006" s="18">
        <f>_xlfn.IF(OR($A1006="TUA",$A1006="TYA"),"",IF(ISNUMBER(BDP($C1006,"DUR_ADJ_OAS_MID")),BDP($C1006,"DUR_ADJ_OAS_MID"),IF(ISNUMBER(BDP($E1006&amp;" ISIN","DUR_ADJ_OAS_MID")),BDP($E1006&amp;" ISIN","DUR_ADJ_OAS_MID")," ")))</f>
        <v/>
      </c>
      <c r="S1006" s="17">
        <f>_xlfn.IF(ISNUMBER(N1006),Q1006*N1006,IF(ISNUMBER(R1006),J1006*R1006," "))</f>
        <v/>
      </c>
      <c r="T1006" t="inlineStr">
        <is>
          <t>421111BT1</t>
        </is>
      </c>
      <c r="U1006" t="inlineStr">
        <is>
          <t>Bond</t>
        </is>
      </c>
      <c r="AG1006" s="16" t="n">
        <v>23.70994744</v>
      </c>
    </row>
    <row r="1007">
      <c r="A1007" t="inlineStr">
        <is>
          <t>NMB</t>
        </is>
      </c>
      <c r="B1007" t="inlineStr">
        <is>
          <t>HILLSBOROUGH CNTY FLA I 5.5 15NOV54</t>
        </is>
      </c>
      <c r="C1007" t="inlineStr">
        <is>
          <t>HILMEC</t>
        </is>
      </c>
      <c r="D1007" t="inlineStr">
        <is>
          <t>9A9HMYS</t>
        </is>
      </c>
      <c r="E1007" t="inlineStr">
        <is>
          <t>US43233KAW45</t>
        </is>
      </c>
      <c r="F1007" t="inlineStr">
        <is>
          <t>43233KAW4</t>
        </is>
      </c>
      <c r="G1007" s="11" t="n">
        <v>2000000</v>
      </c>
      <c r="H1007" s="11" t="n">
        <v>102.49151</v>
      </c>
      <c r="I1007" s="12" t="n">
        <v>2049830.2</v>
      </c>
      <c r="J1007" s="13" t="n">
        <v>0.04377438</v>
      </c>
      <c r="K1007" s="14" t="n">
        <v>46800245.78181498</v>
      </c>
      <c r="L1007" s="15" t="n">
        <v>1975001</v>
      </c>
      <c r="M1007" s="16" t="n">
        <v>23.69631498</v>
      </c>
      <c r="N1007" s="17">
        <f>_xlfn.IF(ISNUMBER(BDP($C1007, "DELTA_MID")),BDP($C1007, "DELTA_MID")," ")</f>
        <v/>
      </c>
      <c r="O1007" s="17">
        <f>_xlfn.IF(ISNUMBER(N1007),BDP($C1007, "OPT_UNDL_TICKER"),"")</f>
        <v/>
      </c>
      <c r="P1007" s="18">
        <f>_xlfn.IF(ISNUMBER(N1007),BDP($C1007, "OPT_UNDL_PX")," ")</f>
        <v/>
      </c>
      <c r="Q1007" s="17">
        <f>_xlfn.IF(ISNUMBER(N1007),+G1007*BDP($C1007, "PX_POS_MULT_FACTOR")*P1007/K1007," ")</f>
        <v/>
      </c>
      <c r="R1007" s="18">
        <f>_xlfn.IF(OR($A1007="TUA",$A1007="TYA"),"",IF(ISNUMBER(BDP($C1007,"DUR_ADJ_OAS_MID")),BDP($C1007,"DUR_ADJ_OAS_MID"),IF(ISNUMBER(BDP($E1007&amp;" ISIN","DUR_ADJ_OAS_MID")),BDP($E1007&amp;" ISIN","DUR_ADJ_OAS_MID")," ")))</f>
        <v/>
      </c>
      <c r="S1007" s="17">
        <f>_xlfn.IF(ISNUMBER(N1007),Q1007*N1007,IF(ISNUMBER(R1007),J1007*R1007," "))</f>
        <v/>
      </c>
      <c r="T1007" t="inlineStr">
        <is>
          <t>43233KAW4</t>
        </is>
      </c>
      <c r="U1007" t="inlineStr">
        <is>
          <t>Bond</t>
        </is>
      </c>
      <c r="AG1007" s="16" t="n">
        <v>23.70994744</v>
      </c>
    </row>
    <row r="1008">
      <c r="A1008" t="inlineStr">
        <is>
          <t>NMB</t>
        </is>
      </c>
      <c r="B1008" t="inlineStr">
        <is>
          <t>JACKSONVILLE FLA AVIAT 5.25 01OCT55</t>
        </is>
      </c>
      <c r="C1008" t="inlineStr">
        <is>
          <t>JACAPT</t>
        </is>
      </c>
      <c r="D1008" t="inlineStr">
        <is>
          <t>9ABGPC9</t>
        </is>
      </c>
      <c r="E1008" t="inlineStr">
        <is>
          <t>US46935MBX11</t>
        </is>
      </c>
      <c r="F1008" t="inlineStr">
        <is>
          <t>46935MBX1</t>
        </is>
      </c>
      <c r="G1008" s="11" t="n">
        <v>2000000</v>
      </c>
      <c r="H1008" s="11" t="n">
        <v>96.47754999999999</v>
      </c>
      <c r="I1008" s="12" t="n">
        <v>1929551</v>
      </c>
      <c r="J1008" s="13" t="n">
        <v>0.0412058</v>
      </c>
      <c r="K1008" s="14" t="n">
        <v>46800245.78181498</v>
      </c>
      <c r="L1008" s="15" t="n">
        <v>1975001</v>
      </c>
      <c r="M1008" s="16" t="n">
        <v>23.69631498</v>
      </c>
      <c r="N1008" s="17">
        <f>_xlfn.IF(ISNUMBER(BDP($C1008, "DELTA_MID")),BDP($C1008, "DELTA_MID")," ")</f>
        <v/>
      </c>
      <c r="O1008" s="17">
        <f>_xlfn.IF(ISNUMBER(N1008),BDP($C1008, "OPT_UNDL_TICKER"),"")</f>
        <v/>
      </c>
      <c r="P1008" s="18">
        <f>_xlfn.IF(ISNUMBER(N1008),BDP($C1008, "OPT_UNDL_PX")," ")</f>
        <v/>
      </c>
      <c r="Q1008" s="17">
        <f>_xlfn.IF(ISNUMBER(N1008),+G1008*BDP($C1008, "PX_POS_MULT_FACTOR")*P1008/K1008," ")</f>
        <v/>
      </c>
      <c r="R1008" s="18">
        <f>_xlfn.IF(OR($A1008="TUA",$A1008="TYA"),"",IF(ISNUMBER(BDP($C1008,"DUR_ADJ_OAS_MID")),BDP($C1008,"DUR_ADJ_OAS_MID"),IF(ISNUMBER(BDP($E1008&amp;" ISIN","DUR_ADJ_OAS_MID")),BDP($E1008&amp;" ISIN","DUR_ADJ_OAS_MID")," ")))</f>
        <v/>
      </c>
      <c r="S1008" s="17">
        <f>_xlfn.IF(ISNUMBER(N1008),Q1008*N1008,IF(ISNUMBER(R1008),J1008*R1008," "))</f>
        <v/>
      </c>
      <c r="T1008" t="inlineStr">
        <is>
          <t>46935MBX1</t>
        </is>
      </c>
      <c r="U1008" t="inlineStr">
        <is>
          <t>Bond</t>
        </is>
      </c>
      <c r="AG1008" s="16" t="n">
        <v>23.70994744</v>
      </c>
    </row>
    <row r="1009">
      <c r="A1009" t="inlineStr">
        <is>
          <t>NMB</t>
        </is>
      </c>
      <c r="B1009" t="inlineStr">
        <is>
          <t>JEA FLA ELEC SYS REV 5.25 01OCT56</t>
        </is>
      </c>
      <c r="C1009" t="inlineStr">
        <is>
          <t>JACPWR</t>
        </is>
      </c>
      <c r="D1009" t="inlineStr">
        <is>
          <t>9ABOWX5</t>
        </is>
      </c>
      <c r="E1009" t="inlineStr">
        <is>
          <t>US46613SUP37</t>
        </is>
      </c>
      <c r="F1009" t="inlineStr">
        <is>
          <t>46613SUP3</t>
        </is>
      </c>
      <c r="G1009" s="11" t="n">
        <v>1500000</v>
      </c>
      <c r="H1009" s="11" t="n">
        <v>100.76112</v>
      </c>
      <c r="I1009" s="12" t="n">
        <v>1511416.8</v>
      </c>
      <c r="J1009" s="13" t="n">
        <v>0.03227649</v>
      </c>
      <c r="K1009" s="14" t="n">
        <v>46800245.78181498</v>
      </c>
      <c r="L1009" s="15" t="n">
        <v>1975001</v>
      </c>
      <c r="M1009" s="16" t="n">
        <v>23.69631498</v>
      </c>
      <c r="N1009" s="17">
        <f>_xlfn.IF(ISNUMBER(BDP($C1009, "DELTA_MID")),BDP($C1009, "DELTA_MID")," ")</f>
        <v/>
      </c>
      <c r="O1009" s="17">
        <f>_xlfn.IF(ISNUMBER(N1009),BDP($C1009, "OPT_UNDL_TICKER"),"")</f>
        <v/>
      </c>
      <c r="P1009" s="18">
        <f>_xlfn.IF(ISNUMBER(N1009),BDP($C1009, "OPT_UNDL_PX")," ")</f>
        <v/>
      </c>
      <c r="Q1009" s="17">
        <f>_xlfn.IF(ISNUMBER(N1009),+G1009*BDP($C1009, "PX_POS_MULT_FACTOR")*P1009/K1009," ")</f>
        <v/>
      </c>
      <c r="R1009" s="18">
        <f>_xlfn.IF(OR($A1009="TUA",$A1009="TYA"),"",IF(ISNUMBER(BDP($C1009,"DUR_ADJ_OAS_MID")),BDP($C1009,"DUR_ADJ_OAS_MID"),IF(ISNUMBER(BDP($E1009&amp;" ISIN","DUR_ADJ_OAS_MID")),BDP($E1009&amp;" ISIN","DUR_ADJ_OAS_MID")," ")))</f>
        <v/>
      </c>
      <c r="S1009" s="17">
        <f>_xlfn.IF(ISNUMBER(N1009),Q1009*N1009,IF(ISNUMBER(R1009),J1009*R1009," "))</f>
        <v/>
      </c>
      <c r="T1009" t="inlineStr">
        <is>
          <t>46613SUP3</t>
        </is>
      </c>
      <c r="U1009" t="inlineStr">
        <is>
          <t>Bond</t>
        </is>
      </c>
      <c r="AG1009" s="16" t="n">
        <v>23.70994744</v>
      </c>
    </row>
    <row r="1010">
      <c r="A1010" t="inlineStr">
        <is>
          <t>NMB</t>
        </is>
      </c>
      <c r="B1010" t="inlineStr">
        <is>
          <t>JEA FLA WTR + SWR SYS R 5.0 01OCT56</t>
        </is>
      </c>
      <c r="C1010" t="inlineStr">
        <is>
          <t>JACUTL</t>
        </is>
      </c>
      <c r="D1010" t="inlineStr">
        <is>
          <t>9ABOPH2</t>
        </is>
      </c>
      <c r="E1010" t="inlineStr">
        <is>
          <t>US46615SHE19</t>
        </is>
      </c>
      <c r="F1010" t="inlineStr">
        <is>
          <t>46615SHE1</t>
        </is>
      </c>
      <c r="G1010" s="11" t="n">
        <v>1000000</v>
      </c>
      <c r="H1010" s="11" t="n">
        <v>99.11076</v>
      </c>
      <c r="I1010" s="12" t="n">
        <v>991107.6</v>
      </c>
      <c r="J1010" s="13" t="n">
        <v>0.02116523</v>
      </c>
      <c r="K1010" s="14" t="n">
        <v>46800245.78181498</v>
      </c>
      <c r="L1010" s="15" t="n">
        <v>1975001</v>
      </c>
      <c r="M1010" s="16" t="n">
        <v>23.69631498</v>
      </c>
      <c r="N1010" s="17">
        <f>_xlfn.IF(ISNUMBER(BDP($C1010, "DELTA_MID")),BDP($C1010, "DELTA_MID")," ")</f>
        <v/>
      </c>
      <c r="O1010" s="17">
        <f>_xlfn.IF(ISNUMBER(N1010),BDP($C1010, "OPT_UNDL_TICKER"),"")</f>
        <v/>
      </c>
      <c r="P1010" s="18">
        <f>_xlfn.IF(ISNUMBER(N1010),BDP($C1010, "OPT_UNDL_PX")," ")</f>
        <v/>
      </c>
      <c r="Q1010" s="17">
        <f>_xlfn.IF(ISNUMBER(N1010),+G1010*BDP($C1010, "PX_POS_MULT_FACTOR")*P1010/K1010," ")</f>
        <v/>
      </c>
      <c r="R1010" s="18">
        <f>_xlfn.IF(OR($A1010="TUA",$A1010="TYA"),"",IF(ISNUMBER(BDP($C1010,"DUR_ADJ_OAS_MID")),BDP($C1010,"DUR_ADJ_OAS_MID"),IF(ISNUMBER(BDP($E1010&amp;" ISIN","DUR_ADJ_OAS_MID")),BDP($E1010&amp;" ISIN","DUR_ADJ_OAS_MID")," ")))</f>
        <v/>
      </c>
      <c r="S1010" s="17">
        <f>_xlfn.IF(ISNUMBER(N1010),Q1010*N1010,IF(ISNUMBER(R1010),J1010*R1010," "))</f>
        <v/>
      </c>
      <c r="T1010" t="inlineStr">
        <is>
          <t>46615SHE1</t>
        </is>
      </c>
      <c r="U1010" t="inlineStr">
        <is>
          <t>Bond</t>
        </is>
      </c>
      <c r="AG1010" s="16" t="n">
        <v>23.70994744</v>
      </c>
    </row>
    <row r="1011">
      <c r="A1011" t="inlineStr">
        <is>
          <t>NMB</t>
        </is>
      </c>
      <c r="B1011" t="inlineStr">
        <is>
          <t>LEE CNTY FLA ARPT REV 5.5 01OCT51</t>
        </is>
      </c>
      <c r="C1011" t="inlineStr">
        <is>
          <t>LEEAPT</t>
        </is>
      </c>
      <c r="D1011" t="inlineStr">
        <is>
          <t>9AB86VM</t>
        </is>
      </c>
      <c r="E1011" t="inlineStr">
        <is>
          <t>US523470JQ60</t>
        </is>
      </c>
      <c r="F1011" t="inlineStr">
        <is>
          <t>523470JQ6</t>
        </is>
      </c>
      <c r="G1011" s="11" t="n">
        <v>1500000</v>
      </c>
      <c r="H1011" s="11" t="n">
        <v>101.06618</v>
      </c>
      <c r="I1011" s="12" t="n">
        <v>1515992.7</v>
      </c>
      <c r="J1011" s="13" t="n">
        <v>0.03237421</v>
      </c>
      <c r="K1011" s="14" t="n">
        <v>46800245.78181498</v>
      </c>
      <c r="L1011" s="15" t="n">
        <v>1975001</v>
      </c>
      <c r="M1011" s="16" t="n">
        <v>23.69631498</v>
      </c>
      <c r="N1011" s="17">
        <f>_xlfn.IF(ISNUMBER(BDP($C1011, "DELTA_MID")),BDP($C1011, "DELTA_MID")," ")</f>
        <v/>
      </c>
      <c r="O1011" s="17">
        <f>_xlfn.IF(ISNUMBER(N1011),BDP($C1011, "OPT_UNDL_TICKER"),"")</f>
        <v/>
      </c>
      <c r="P1011" s="18">
        <f>_xlfn.IF(ISNUMBER(N1011),BDP($C1011, "OPT_UNDL_PX")," ")</f>
        <v/>
      </c>
      <c r="Q1011" s="17">
        <f>_xlfn.IF(ISNUMBER(N1011),+G1011*BDP($C1011, "PX_POS_MULT_FACTOR")*P1011/K1011," ")</f>
        <v/>
      </c>
      <c r="R1011" s="18">
        <f>_xlfn.IF(OR($A1011="TUA",$A1011="TYA"),"",IF(ISNUMBER(BDP($C1011,"DUR_ADJ_OAS_MID")),BDP($C1011,"DUR_ADJ_OAS_MID"),IF(ISNUMBER(BDP($E1011&amp;" ISIN","DUR_ADJ_OAS_MID")),BDP($E1011&amp;" ISIN","DUR_ADJ_OAS_MID")," ")))</f>
        <v/>
      </c>
      <c r="S1011" s="17">
        <f>_xlfn.IF(ISNUMBER(N1011),Q1011*N1011,IF(ISNUMBER(R1011),J1011*R1011," "))</f>
        <v/>
      </c>
      <c r="T1011" t="inlineStr">
        <is>
          <t>523470JQ6</t>
        </is>
      </c>
      <c r="U1011" t="inlineStr">
        <is>
          <t>Bond</t>
        </is>
      </c>
      <c r="AG1011" s="16" t="n">
        <v>23.70994744</v>
      </c>
    </row>
    <row r="1012">
      <c r="A1012" t="inlineStr">
        <is>
          <t>NMB</t>
        </is>
      </c>
      <c r="B1012" t="inlineStr">
        <is>
          <t>LOS ANGELES CALIF DEPT 5.5 15MAY51</t>
        </is>
      </c>
      <c r="C1012" t="inlineStr">
        <is>
          <t>LOSAPT</t>
        </is>
      </c>
      <c r="D1012" t="inlineStr">
        <is>
          <t>9ABU8UF</t>
        </is>
      </c>
      <c r="E1012" t="inlineStr">
        <is>
          <t>US544446BZ98</t>
        </is>
      </c>
      <c r="F1012" t="inlineStr">
        <is>
          <t>544446BZ9</t>
        </is>
      </c>
      <c r="G1012" s="11" t="n">
        <v>500000</v>
      </c>
      <c r="H1012" s="11" t="n">
        <v>103.08543</v>
      </c>
      <c r="I1012" s="12" t="n">
        <v>515427.15</v>
      </c>
      <c r="J1012" s="13" t="n">
        <v>0.01100701</v>
      </c>
      <c r="K1012" s="14" t="n">
        <v>46800245.78181498</v>
      </c>
      <c r="L1012" s="15" t="n">
        <v>1975001</v>
      </c>
      <c r="M1012" s="16" t="n">
        <v>23.69631498</v>
      </c>
      <c r="N1012" s="17">
        <f>_xlfn.IF(ISNUMBER(BDP($C1012, "DELTA_MID")),BDP($C1012, "DELTA_MID")," ")</f>
        <v/>
      </c>
      <c r="O1012" s="17">
        <f>_xlfn.IF(ISNUMBER(N1012),BDP($C1012, "OPT_UNDL_TICKER"),"")</f>
        <v/>
      </c>
      <c r="P1012" s="18">
        <f>_xlfn.IF(ISNUMBER(N1012),BDP($C1012, "OPT_UNDL_PX")," ")</f>
        <v/>
      </c>
      <c r="Q1012" s="17">
        <f>_xlfn.IF(ISNUMBER(N1012),+G1012*BDP($C1012, "PX_POS_MULT_FACTOR")*P1012/K1012," ")</f>
        <v/>
      </c>
      <c r="R1012" s="18">
        <f>_xlfn.IF(OR($A1012="TUA",$A1012="TYA"),"",IF(ISNUMBER(BDP($C1012,"DUR_ADJ_OAS_MID")),BDP($C1012,"DUR_ADJ_OAS_MID"),IF(ISNUMBER(BDP($E1012&amp;" ISIN","DUR_ADJ_OAS_MID")),BDP($E1012&amp;" ISIN","DUR_ADJ_OAS_MID")," ")))</f>
        <v/>
      </c>
      <c r="S1012" s="17">
        <f>_xlfn.IF(ISNUMBER(N1012),Q1012*N1012,IF(ISNUMBER(R1012),J1012*R1012," "))</f>
        <v/>
      </c>
      <c r="T1012" t="inlineStr">
        <is>
          <t>544446BZ9</t>
        </is>
      </c>
      <c r="U1012" t="inlineStr">
        <is>
          <t>Bond</t>
        </is>
      </c>
      <c r="AG1012" s="16" t="n">
        <v>23.70994744</v>
      </c>
    </row>
    <row r="1013">
      <c r="A1013" t="inlineStr">
        <is>
          <t>NMB</t>
        </is>
      </c>
      <c r="B1013" t="inlineStr">
        <is>
          <t>MASSACHUSETTS ST 5.25 01JUN56</t>
        </is>
      </c>
      <c r="C1013" t="inlineStr">
        <is>
          <t>MAS</t>
        </is>
      </c>
      <c r="D1013" t="inlineStr">
        <is>
          <t>9ABLHNG</t>
        </is>
      </c>
      <c r="E1013" t="inlineStr">
        <is>
          <t>US57582TJS24</t>
        </is>
      </c>
      <c r="F1013" t="inlineStr">
        <is>
          <t>57582TJS2</t>
        </is>
      </c>
      <c r="G1013" s="11" t="n">
        <v>1000000</v>
      </c>
      <c r="H1013" s="11" t="n">
        <v>101.8379</v>
      </c>
      <c r="I1013" s="12" t="n">
        <v>1018379</v>
      </c>
      <c r="J1013" s="13" t="n">
        <v>0.02174761</v>
      </c>
      <c r="K1013" s="14" t="n">
        <v>46800245.78181498</v>
      </c>
      <c r="L1013" s="15" t="n">
        <v>1975001</v>
      </c>
      <c r="M1013" s="16" t="n">
        <v>23.69631498</v>
      </c>
      <c r="N1013" s="17">
        <f>_xlfn.IF(ISNUMBER(BDP($C1013, "DELTA_MID")),BDP($C1013, "DELTA_MID")," ")</f>
        <v/>
      </c>
      <c r="O1013" s="17">
        <f>_xlfn.IF(ISNUMBER(N1013),BDP($C1013, "OPT_UNDL_TICKER"),"")</f>
        <v/>
      </c>
      <c r="P1013" s="18">
        <f>_xlfn.IF(ISNUMBER(N1013),BDP($C1013, "OPT_UNDL_PX")," ")</f>
        <v/>
      </c>
      <c r="Q1013" s="17">
        <f>_xlfn.IF(ISNUMBER(N1013),+G1013*BDP($C1013, "PX_POS_MULT_FACTOR")*P1013/K1013," ")</f>
        <v/>
      </c>
      <c r="R1013" s="18">
        <f>_xlfn.IF(OR($A1013="TUA",$A1013="TYA"),"",IF(ISNUMBER(BDP($C1013,"DUR_ADJ_OAS_MID")),BDP($C1013,"DUR_ADJ_OAS_MID"),IF(ISNUMBER(BDP($E1013&amp;" ISIN","DUR_ADJ_OAS_MID")),BDP($E1013&amp;" ISIN","DUR_ADJ_OAS_MID")," ")))</f>
        <v/>
      </c>
      <c r="S1013" s="17">
        <f>_xlfn.IF(ISNUMBER(N1013),Q1013*N1013,IF(ISNUMBER(R1013),J1013*R1013," "))</f>
        <v/>
      </c>
      <c r="T1013" t="inlineStr">
        <is>
          <t>57582TJS2</t>
        </is>
      </c>
      <c r="U1013" t="inlineStr">
        <is>
          <t>Bond</t>
        </is>
      </c>
      <c r="AG1013" s="16" t="n">
        <v>23.70994744</v>
      </c>
    </row>
    <row r="1014">
      <c r="A1014" t="inlineStr">
        <is>
          <t>NMB</t>
        </is>
      </c>
      <c r="B1014" t="inlineStr">
        <is>
          <t>MASSACHUSETTS BAY TRANS 5.0 01JUL56</t>
        </is>
      </c>
      <c r="C1014" t="inlineStr">
        <is>
          <t>MASTRN</t>
        </is>
      </c>
      <c r="D1014" t="inlineStr">
        <is>
          <t>9ABOPDF</t>
        </is>
      </c>
      <c r="E1014" t="inlineStr">
        <is>
          <t>US5755793L99</t>
        </is>
      </c>
      <c r="F1014" t="inlineStr">
        <is>
          <t>5755793L9</t>
        </is>
      </c>
      <c r="G1014" s="11" t="n">
        <v>1000000</v>
      </c>
      <c r="H1014" s="11" t="n">
        <v>99.10912</v>
      </c>
      <c r="I1014" s="12" t="n">
        <v>991091.2</v>
      </c>
      <c r="J1014" s="13" t="n">
        <v>0.02116488</v>
      </c>
      <c r="K1014" s="14" t="n">
        <v>46800245.78181498</v>
      </c>
      <c r="L1014" s="15" t="n">
        <v>1975001</v>
      </c>
      <c r="M1014" s="16" t="n">
        <v>23.69631498</v>
      </c>
      <c r="N1014" s="17">
        <f>_xlfn.IF(ISNUMBER(BDP($C1014, "DELTA_MID")),BDP($C1014, "DELTA_MID")," ")</f>
        <v/>
      </c>
      <c r="O1014" s="17">
        <f>_xlfn.IF(ISNUMBER(N1014),BDP($C1014, "OPT_UNDL_TICKER"),"")</f>
        <v/>
      </c>
      <c r="P1014" s="18">
        <f>_xlfn.IF(ISNUMBER(N1014),BDP($C1014, "OPT_UNDL_PX")," ")</f>
        <v/>
      </c>
      <c r="Q1014" s="17">
        <f>_xlfn.IF(ISNUMBER(N1014),+G1014*BDP($C1014, "PX_POS_MULT_FACTOR")*P1014/K1014," ")</f>
        <v/>
      </c>
      <c r="R1014" s="18">
        <f>_xlfn.IF(OR($A1014="TUA",$A1014="TYA"),"",IF(ISNUMBER(BDP($C1014,"DUR_ADJ_OAS_MID")),BDP($C1014,"DUR_ADJ_OAS_MID"),IF(ISNUMBER(BDP($E1014&amp;" ISIN","DUR_ADJ_OAS_MID")),BDP($E1014&amp;" ISIN","DUR_ADJ_OAS_MID")," ")))</f>
        <v/>
      </c>
      <c r="S1014" s="17">
        <f>_xlfn.IF(ISNUMBER(N1014),Q1014*N1014,IF(ISNUMBER(R1014),J1014*R1014," "))</f>
        <v/>
      </c>
      <c r="T1014" t="inlineStr">
        <is>
          <t>5755793L9</t>
        </is>
      </c>
      <c r="U1014" t="inlineStr">
        <is>
          <t>Bond</t>
        </is>
      </c>
      <c r="AG1014" s="16" t="n">
        <v>23.70994744</v>
      </c>
    </row>
    <row r="1015">
      <c r="A1015" t="inlineStr">
        <is>
          <t>NMB</t>
        </is>
      </c>
      <c r="B1015" t="inlineStr">
        <is>
          <t>MIAMI-DADE CNTY FLA SEA 5.5 01OCT56</t>
        </is>
      </c>
      <c r="C1015" t="inlineStr">
        <is>
          <t>MDCTRN</t>
        </is>
      </c>
      <c r="D1015" t="inlineStr">
        <is>
          <t>9ABT9WE</t>
        </is>
      </c>
      <c r="E1015" t="inlineStr">
        <is>
          <t>US59335KFV44</t>
        </is>
      </c>
      <c r="F1015" t="inlineStr">
        <is>
          <t>59335KFV4</t>
        </is>
      </c>
      <c r="G1015" s="11" t="n">
        <v>1500000</v>
      </c>
      <c r="H1015" s="11" t="n">
        <v>100.93667</v>
      </c>
      <c r="I1015" s="12" t="n">
        <v>1514050.05</v>
      </c>
      <c r="J1015" s="13" t="n">
        <v>0.03233273</v>
      </c>
      <c r="K1015" s="14" t="n">
        <v>46800245.78181498</v>
      </c>
      <c r="L1015" s="15" t="n">
        <v>1975001</v>
      </c>
      <c r="M1015" s="16" t="n">
        <v>23.69631498</v>
      </c>
      <c r="N1015" s="17">
        <f>_xlfn.IF(ISNUMBER(BDP($C1015, "DELTA_MID")),BDP($C1015, "DELTA_MID")," ")</f>
        <v/>
      </c>
      <c r="O1015" s="17">
        <f>_xlfn.IF(ISNUMBER(N1015),BDP($C1015, "OPT_UNDL_TICKER"),"")</f>
        <v/>
      </c>
      <c r="P1015" s="18">
        <f>_xlfn.IF(ISNUMBER(N1015),BDP($C1015, "OPT_UNDL_PX")," ")</f>
        <v/>
      </c>
      <c r="Q1015" s="17">
        <f>_xlfn.IF(ISNUMBER(N1015),+G1015*BDP($C1015, "PX_POS_MULT_FACTOR")*P1015/K1015," ")</f>
        <v/>
      </c>
      <c r="R1015" s="18">
        <f>_xlfn.IF(OR($A1015="TUA",$A1015="TYA"),"",IF(ISNUMBER(BDP($C1015,"DUR_ADJ_OAS_MID")),BDP($C1015,"DUR_ADJ_OAS_MID"),IF(ISNUMBER(BDP($E1015&amp;" ISIN","DUR_ADJ_OAS_MID")),BDP($E1015&amp;" ISIN","DUR_ADJ_OAS_MID")," ")))</f>
        <v/>
      </c>
      <c r="S1015" s="17">
        <f>_xlfn.IF(ISNUMBER(N1015),Q1015*N1015,IF(ISNUMBER(R1015),J1015*R1015," "))</f>
        <v/>
      </c>
      <c r="T1015" t="inlineStr">
        <is>
          <t>59335KFV4</t>
        </is>
      </c>
      <c r="U1015" t="inlineStr">
        <is>
          <t>Bond</t>
        </is>
      </c>
      <c r="AG1015" s="16" t="n">
        <v>23.70994744</v>
      </c>
    </row>
    <row r="1016">
      <c r="A1016" t="inlineStr">
        <is>
          <t>NMB</t>
        </is>
      </c>
      <c r="B1016" t="inlineStr">
        <is>
          <t>MIDLOTHIAN TEX INDPT 4.375 15FEB56</t>
        </is>
      </c>
      <c r="C1016" t="inlineStr">
        <is>
          <t>MDLSCD</t>
        </is>
      </c>
      <c r="D1016" t="inlineStr">
        <is>
          <t>9ABLHVK</t>
        </is>
      </c>
      <c r="E1016" t="inlineStr">
        <is>
          <t>US59785MBR88</t>
        </is>
      </c>
      <c r="F1016" t="inlineStr">
        <is>
          <t>59785MBR8</t>
        </is>
      </c>
      <c r="G1016" s="11" t="n">
        <v>1750000</v>
      </c>
      <c r="H1016" s="11" t="n">
        <v>88.5188</v>
      </c>
      <c r="I1016" s="12" t="n">
        <v>1549079</v>
      </c>
      <c r="J1016" s="13" t="n">
        <v>0.03308077</v>
      </c>
      <c r="K1016" s="14" t="n">
        <v>46800245.78181498</v>
      </c>
      <c r="L1016" s="15" t="n">
        <v>1975001</v>
      </c>
      <c r="M1016" s="16" t="n">
        <v>23.69631498</v>
      </c>
      <c r="N1016" s="17">
        <f>_xlfn.IF(ISNUMBER(BDP($C1016, "DELTA_MID")),BDP($C1016, "DELTA_MID")," ")</f>
        <v/>
      </c>
      <c r="O1016" s="17">
        <f>_xlfn.IF(ISNUMBER(N1016),BDP($C1016, "OPT_UNDL_TICKER"),"")</f>
        <v/>
      </c>
      <c r="P1016" s="18">
        <f>_xlfn.IF(ISNUMBER(N1016),BDP($C1016, "OPT_UNDL_PX")," ")</f>
        <v/>
      </c>
      <c r="Q1016" s="17">
        <f>_xlfn.IF(ISNUMBER(N1016),+G1016*BDP($C1016, "PX_POS_MULT_FACTOR")*P1016/K1016," ")</f>
        <v/>
      </c>
      <c r="R1016" s="18">
        <f>_xlfn.IF(OR($A1016="TUA",$A1016="TYA"),"",IF(ISNUMBER(BDP($C1016,"DUR_ADJ_OAS_MID")),BDP($C1016,"DUR_ADJ_OAS_MID"),IF(ISNUMBER(BDP($E1016&amp;" ISIN","DUR_ADJ_OAS_MID")),BDP($E1016&amp;" ISIN","DUR_ADJ_OAS_MID")," ")))</f>
        <v/>
      </c>
      <c r="S1016" s="17">
        <f>_xlfn.IF(ISNUMBER(N1016),Q1016*N1016,IF(ISNUMBER(R1016),J1016*R1016," "))</f>
        <v/>
      </c>
      <c r="T1016" t="inlineStr">
        <is>
          <t>59785MBR8</t>
        </is>
      </c>
      <c r="U1016" t="inlineStr">
        <is>
          <t>Bond</t>
        </is>
      </c>
      <c r="AG1016" s="16" t="n">
        <v>23.70994744</v>
      </c>
    </row>
    <row r="1017">
      <c r="A1017" t="inlineStr">
        <is>
          <t>NMB</t>
        </is>
      </c>
      <c r="B1017" t="inlineStr">
        <is>
          <t>MARYLAND ST TRANSN AUTH 5.0 01JUL53</t>
        </is>
      </c>
      <c r="C1017" t="inlineStr">
        <is>
          <t>MDSTRN</t>
        </is>
      </c>
      <c r="D1017" t="inlineStr">
        <is>
          <t>9ABU2ER</t>
        </is>
      </c>
      <c r="E1017" t="inlineStr">
        <is>
          <t>US574300QY86</t>
        </is>
      </c>
      <c r="F1017" t="inlineStr">
        <is>
          <t>574300QY8</t>
        </is>
      </c>
      <c r="G1017" s="11" t="n">
        <v>2000000</v>
      </c>
      <c r="H1017" s="11" t="n">
        <v>99.4738</v>
      </c>
      <c r="I1017" s="12" t="n">
        <v>1989476</v>
      </c>
      <c r="J1017" s="13" t="n">
        <v>0.04248551</v>
      </c>
      <c r="K1017" s="14" t="n">
        <v>46800245.78181498</v>
      </c>
      <c r="L1017" s="15" t="n">
        <v>1975001</v>
      </c>
      <c r="M1017" s="16" t="n">
        <v>23.69631498</v>
      </c>
      <c r="N1017" s="17">
        <f>_xlfn.IF(ISNUMBER(BDP($C1017, "DELTA_MID")),BDP($C1017, "DELTA_MID")," ")</f>
        <v/>
      </c>
      <c r="O1017" s="17">
        <f>_xlfn.IF(ISNUMBER(N1017),BDP($C1017, "OPT_UNDL_TICKER"),"")</f>
        <v/>
      </c>
      <c r="P1017" s="18">
        <f>_xlfn.IF(ISNUMBER(N1017),BDP($C1017, "OPT_UNDL_PX")," ")</f>
        <v/>
      </c>
      <c r="Q1017" s="17">
        <f>_xlfn.IF(ISNUMBER(N1017),+G1017*BDP($C1017, "PX_POS_MULT_FACTOR")*P1017/K1017," ")</f>
        <v/>
      </c>
      <c r="R1017" s="18">
        <f>_xlfn.IF(OR($A1017="TUA",$A1017="TYA"),"",IF(ISNUMBER(BDP($C1017,"DUR_ADJ_OAS_MID")),BDP($C1017,"DUR_ADJ_OAS_MID"),IF(ISNUMBER(BDP($E1017&amp;" ISIN","DUR_ADJ_OAS_MID")),BDP($E1017&amp;" ISIN","DUR_ADJ_OAS_MID")," ")))</f>
        <v/>
      </c>
      <c r="S1017" s="17">
        <f>_xlfn.IF(ISNUMBER(N1017),Q1017*N1017,IF(ISNUMBER(R1017),J1017*R1017," "))</f>
        <v/>
      </c>
      <c r="T1017" t="inlineStr">
        <is>
          <t>574300QY8</t>
        </is>
      </c>
      <c r="U1017" t="inlineStr">
        <is>
          <t>Bond</t>
        </is>
      </c>
      <c r="AG1017" s="16" t="n">
        <v>23.70994744</v>
      </c>
    </row>
    <row r="1018">
      <c r="A1018" t="inlineStr">
        <is>
          <t>NMB</t>
        </is>
      </c>
      <c r="B1018" t="inlineStr">
        <is>
          <t>MEDICAL UNIV S C HOSP A 5.5 15NOV50</t>
        </is>
      </c>
      <c r="C1018" t="inlineStr">
        <is>
          <t>MDUMED</t>
        </is>
      </c>
      <c r="D1018" t="inlineStr">
        <is>
          <t>9ABJVE4</t>
        </is>
      </c>
      <c r="E1018" t="inlineStr">
        <is>
          <t>US58463YDF79</t>
        </is>
      </c>
      <c r="F1018" t="inlineStr">
        <is>
          <t>58463YDF7</t>
        </is>
      </c>
      <c r="G1018" s="11" t="n">
        <v>500000</v>
      </c>
      <c r="H1018" s="11" t="n">
        <v>101.94163</v>
      </c>
      <c r="I1018" s="12" t="n">
        <v>509708.15</v>
      </c>
      <c r="J1018" s="13" t="n">
        <v>0.01088488</v>
      </c>
      <c r="K1018" s="14" t="n">
        <v>46800245.78181498</v>
      </c>
      <c r="L1018" s="15" t="n">
        <v>1975001</v>
      </c>
      <c r="M1018" s="16" t="n">
        <v>23.69631498</v>
      </c>
      <c r="N1018" s="17">
        <f>_xlfn.IF(ISNUMBER(BDP($C1018, "DELTA_MID")),BDP($C1018, "DELTA_MID")," ")</f>
        <v/>
      </c>
      <c r="O1018" s="17">
        <f>_xlfn.IF(ISNUMBER(N1018),BDP($C1018, "OPT_UNDL_TICKER"),"")</f>
        <v/>
      </c>
      <c r="P1018" s="18">
        <f>_xlfn.IF(ISNUMBER(N1018),BDP($C1018, "OPT_UNDL_PX")," ")</f>
        <v/>
      </c>
      <c r="Q1018" s="17">
        <f>_xlfn.IF(ISNUMBER(N1018),+G1018*BDP($C1018, "PX_POS_MULT_FACTOR")*P1018/K1018," ")</f>
        <v/>
      </c>
      <c r="R1018" s="18">
        <f>_xlfn.IF(OR($A1018="TUA",$A1018="TYA"),"",IF(ISNUMBER(BDP($C1018,"DUR_ADJ_OAS_MID")),BDP($C1018,"DUR_ADJ_OAS_MID"),IF(ISNUMBER(BDP($E1018&amp;" ISIN","DUR_ADJ_OAS_MID")),BDP($E1018&amp;" ISIN","DUR_ADJ_OAS_MID")," ")))</f>
        <v/>
      </c>
      <c r="S1018" s="17">
        <f>_xlfn.IF(ISNUMBER(N1018),Q1018*N1018,IF(ISNUMBER(R1018),J1018*R1018," "))</f>
        <v/>
      </c>
      <c r="T1018" t="inlineStr">
        <is>
          <t>58463YDF7</t>
        </is>
      </c>
      <c r="U1018" t="inlineStr">
        <is>
          <t>Bond</t>
        </is>
      </c>
      <c r="AG1018" s="16" t="n">
        <v>23.70994744</v>
      </c>
    </row>
    <row r="1019">
      <c r="A1019" t="inlineStr">
        <is>
          <t>NMB</t>
        </is>
      </c>
      <c r="B1019" t="inlineStr">
        <is>
          <t>MIAMI-DADE CNTY FLA AV 5.25 01OCT55</t>
        </is>
      </c>
      <c r="C1019" t="inlineStr">
        <is>
          <t>MIATRN</t>
        </is>
      </c>
      <c r="D1019" t="inlineStr">
        <is>
          <t>9AA0RVR</t>
        </is>
      </c>
      <c r="E1019" t="inlineStr">
        <is>
          <t>US593340AD40</t>
        </is>
      </c>
      <c r="F1019" t="inlineStr">
        <is>
          <t>593340AD4</t>
        </is>
      </c>
      <c r="G1019" s="11" t="n">
        <v>500000</v>
      </c>
      <c r="H1019" s="11" t="n">
        <v>100.95173</v>
      </c>
      <c r="I1019" s="12" t="n">
        <v>504758.65</v>
      </c>
      <c r="J1019" s="13" t="n">
        <v>0.01077918</v>
      </c>
      <c r="K1019" s="14" t="n">
        <v>46800245.78181498</v>
      </c>
      <c r="L1019" s="15" t="n">
        <v>1975001</v>
      </c>
      <c r="M1019" s="16" t="n">
        <v>23.69631498</v>
      </c>
      <c r="N1019" s="17">
        <f>_xlfn.IF(ISNUMBER(BDP($C1019, "DELTA_MID")),BDP($C1019, "DELTA_MID")," ")</f>
        <v/>
      </c>
      <c r="O1019" s="17">
        <f>_xlfn.IF(ISNUMBER(N1019),BDP($C1019, "OPT_UNDL_TICKER"),"")</f>
        <v/>
      </c>
      <c r="P1019" s="18">
        <f>_xlfn.IF(ISNUMBER(N1019),BDP($C1019, "OPT_UNDL_PX")," ")</f>
        <v/>
      </c>
      <c r="Q1019" s="17">
        <f>_xlfn.IF(ISNUMBER(N1019),+G1019*BDP($C1019, "PX_POS_MULT_FACTOR")*P1019/K1019," ")</f>
        <v/>
      </c>
      <c r="R1019" s="18">
        <f>_xlfn.IF(OR($A1019="TUA",$A1019="TYA"),"",IF(ISNUMBER(BDP($C1019,"DUR_ADJ_OAS_MID")),BDP($C1019,"DUR_ADJ_OAS_MID"),IF(ISNUMBER(BDP($E1019&amp;" ISIN","DUR_ADJ_OAS_MID")),BDP($E1019&amp;" ISIN","DUR_ADJ_OAS_MID")," ")))</f>
        <v/>
      </c>
      <c r="S1019" s="17">
        <f>_xlfn.IF(ISNUMBER(N1019),Q1019*N1019,IF(ISNUMBER(R1019),J1019*R1019," "))</f>
        <v/>
      </c>
      <c r="T1019" t="inlineStr">
        <is>
          <t>593340AD4</t>
        </is>
      </c>
      <c r="U1019" t="inlineStr">
        <is>
          <t>Bond</t>
        </is>
      </c>
      <c r="AG1019" s="16" t="n">
        <v>23.70994744</v>
      </c>
    </row>
    <row r="1020">
      <c r="A1020" t="inlineStr">
        <is>
          <t>NMB</t>
        </is>
      </c>
      <c r="B1020" t="inlineStr">
        <is>
          <t>MICHIGAN ST BLDG AUTH 5.25 15APR60</t>
        </is>
      </c>
      <c r="C1020" t="inlineStr">
        <is>
          <t>MISFAC</t>
        </is>
      </c>
      <c r="D1020" t="inlineStr">
        <is>
          <t>BSSB6Y6</t>
        </is>
      </c>
      <c r="E1020" t="inlineStr">
        <is>
          <t>US594615PF70</t>
        </is>
      </c>
      <c r="F1020" t="inlineStr">
        <is>
          <t>594615PF7</t>
        </is>
      </c>
      <c r="G1020" s="11" t="n">
        <v>1000000</v>
      </c>
      <c r="H1020" s="11" t="n">
        <v>101.38234</v>
      </c>
      <c r="I1020" s="12" t="n">
        <v>1013823.4</v>
      </c>
      <c r="J1020" s="13" t="n">
        <v>0.02165032</v>
      </c>
      <c r="K1020" s="14" t="n">
        <v>46800245.78181498</v>
      </c>
      <c r="L1020" s="15" t="n">
        <v>1975001</v>
      </c>
      <c r="M1020" s="16" t="n">
        <v>23.69631498</v>
      </c>
      <c r="N1020" s="17">
        <f>_xlfn.IF(ISNUMBER(BDP($C1020, "DELTA_MID")),BDP($C1020, "DELTA_MID")," ")</f>
        <v/>
      </c>
      <c r="O1020" s="17">
        <f>_xlfn.IF(ISNUMBER(N1020),BDP($C1020, "OPT_UNDL_TICKER"),"")</f>
        <v/>
      </c>
      <c r="P1020" s="18">
        <f>_xlfn.IF(ISNUMBER(N1020),BDP($C1020, "OPT_UNDL_PX")," ")</f>
        <v/>
      </c>
      <c r="Q1020" s="17">
        <f>_xlfn.IF(ISNUMBER(N1020),+G1020*BDP($C1020, "PX_POS_MULT_FACTOR")*P1020/K1020," ")</f>
        <v/>
      </c>
      <c r="R1020" s="18">
        <f>_xlfn.IF(OR($A1020="TUA",$A1020="TYA"),"",IF(ISNUMBER(BDP($C1020,"DUR_ADJ_OAS_MID")),BDP($C1020,"DUR_ADJ_OAS_MID"),IF(ISNUMBER(BDP($E1020&amp;" ISIN","DUR_ADJ_OAS_MID")),BDP($E1020&amp;" ISIN","DUR_ADJ_OAS_MID")," ")))</f>
        <v/>
      </c>
      <c r="S1020" s="17">
        <f>_xlfn.IF(ISNUMBER(N1020),Q1020*N1020,IF(ISNUMBER(R1020),J1020*R1020," "))</f>
        <v/>
      </c>
      <c r="T1020" t="inlineStr">
        <is>
          <t>594615PF7</t>
        </is>
      </c>
      <c r="U1020" t="inlineStr">
        <is>
          <t>Bond</t>
        </is>
      </c>
      <c r="AG1020" s="16" t="n">
        <v>23.70994744</v>
      </c>
    </row>
    <row r="1021">
      <c r="A1021" t="inlineStr">
        <is>
          <t>NMB</t>
        </is>
      </c>
      <c r="B1021" t="inlineStr">
        <is>
          <t>METROPOLITAN NASHVILLE 5.0 01JUL51</t>
        </is>
      </c>
      <c r="C1021" t="inlineStr">
        <is>
          <t>MNVAPT</t>
        </is>
      </c>
      <c r="D1021" t="inlineStr">
        <is>
          <t>9AB2PR7</t>
        </is>
      </c>
      <c r="E1021" t="inlineStr">
        <is>
          <t>US592190RY07</t>
        </is>
      </c>
      <c r="F1021" t="inlineStr">
        <is>
          <t>592190RY0</t>
        </is>
      </c>
      <c r="G1021" s="11" t="n">
        <v>1250000</v>
      </c>
      <c r="H1021" s="11" t="n">
        <v>99.83789</v>
      </c>
      <c r="I1021" s="12" t="n">
        <v>1247973.63</v>
      </c>
      <c r="J1021" s="13" t="n">
        <v>0.02665063</v>
      </c>
      <c r="K1021" s="14" t="n">
        <v>46800245.78181498</v>
      </c>
      <c r="L1021" s="15" t="n">
        <v>1975001</v>
      </c>
      <c r="M1021" s="16" t="n">
        <v>23.69631498</v>
      </c>
      <c r="N1021" s="17">
        <f>_xlfn.IF(ISNUMBER(BDP($C1021, "DELTA_MID")),BDP($C1021, "DELTA_MID")," ")</f>
        <v/>
      </c>
      <c r="O1021" s="17">
        <f>_xlfn.IF(ISNUMBER(N1021),BDP($C1021, "OPT_UNDL_TICKER"),"")</f>
        <v/>
      </c>
      <c r="P1021" s="18">
        <f>_xlfn.IF(ISNUMBER(N1021),BDP($C1021, "OPT_UNDL_PX")," ")</f>
        <v/>
      </c>
      <c r="Q1021" s="17">
        <f>_xlfn.IF(ISNUMBER(N1021),+G1021*BDP($C1021, "PX_POS_MULT_FACTOR")*P1021/K1021," ")</f>
        <v/>
      </c>
      <c r="R1021" s="18">
        <f>_xlfn.IF(OR($A1021="TUA",$A1021="TYA"),"",IF(ISNUMBER(BDP($C1021,"DUR_ADJ_OAS_MID")),BDP($C1021,"DUR_ADJ_OAS_MID"),IF(ISNUMBER(BDP($E1021&amp;" ISIN","DUR_ADJ_OAS_MID")),BDP($E1021&amp;" ISIN","DUR_ADJ_OAS_MID")," ")))</f>
        <v/>
      </c>
      <c r="S1021" s="17">
        <f>_xlfn.IF(ISNUMBER(N1021),Q1021*N1021,IF(ISNUMBER(R1021),J1021*R1021," "))</f>
        <v/>
      </c>
      <c r="T1021" t="inlineStr">
        <is>
          <t>592190RY0</t>
        </is>
      </c>
      <c r="U1021" t="inlineStr">
        <is>
          <t>Bond</t>
        </is>
      </c>
      <c r="AG1021" s="16" t="n">
        <v>23.70994744</v>
      </c>
    </row>
    <row r="1022">
      <c r="A1022" t="inlineStr">
        <is>
          <t>NMB</t>
        </is>
      </c>
      <c r="B1022" t="inlineStr">
        <is>
          <t>METROPOLITAN NASHVILLE 5.5 01JUL56</t>
        </is>
      </c>
      <c r="C1022" t="inlineStr">
        <is>
          <t>MNVAPT</t>
        </is>
      </c>
      <c r="D1022" t="inlineStr">
        <is>
          <t>9AB2PR2</t>
        </is>
      </c>
      <c r="E1022" t="inlineStr">
        <is>
          <t>US592190SX15</t>
        </is>
      </c>
      <c r="F1022" t="inlineStr">
        <is>
          <t>592190SX1</t>
        </is>
      </c>
      <c r="G1022" s="11" t="n">
        <v>1000000</v>
      </c>
      <c r="H1022" s="11" t="n">
        <v>102.49453</v>
      </c>
      <c r="I1022" s="12" t="n">
        <v>1024945.3</v>
      </c>
      <c r="J1022" s="13" t="n">
        <v>0.02188783</v>
      </c>
      <c r="K1022" s="14" t="n">
        <v>46800245.78181498</v>
      </c>
      <c r="L1022" s="15" t="n">
        <v>1975001</v>
      </c>
      <c r="M1022" s="16" t="n">
        <v>23.69631498</v>
      </c>
      <c r="N1022" s="17">
        <f>_xlfn.IF(ISNUMBER(BDP($C1022, "DELTA_MID")),BDP($C1022, "DELTA_MID")," ")</f>
        <v/>
      </c>
      <c r="O1022" s="17">
        <f>_xlfn.IF(ISNUMBER(N1022),BDP($C1022, "OPT_UNDL_TICKER"),"")</f>
        <v/>
      </c>
      <c r="P1022" s="18">
        <f>_xlfn.IF(ISNUMBER(N1022),BDP($C1022, "OPT_UNDL_PX")," ")</f>
        <v/>
      </c>
      <c r="Q1022" s="17">
        <f>_xlfn.IF(ISNUMBER(N1022),+G1022*BDP($C1022, "PX_POS_MULT_FACTOR")*P1022/K1022," ")</f>
        <v/>
      </c>
      <c r="R1022" s="18">
        <f>_xlfn.IF(OR($A1022="TUA",$A1022="TYA"),"",IF(ISNUMBER(BDP($C1022,"DUR_ADJ_OAS_MID")),BDP($C1022,"DUR_ADJ_OAS_MID"),IF(ISNUMBER(BDP($E1022&amp;" ISIN","DUR_ADJ_OAS_MID")),BDP($E1022&amp;" ISIN","DUR_ADJ_OAS_MID")," ")))</f>
        <v/>
      </c>
      <c r="S1022" s="17">
        <f>_xlfn.IF(ISNUMBER(N1022),Q1022*N1022,IF(ISNUMBER(R1022),J1022*R1022," "))</f>
        <v/>
      </c>
      <c r="T1022" t="inlineStr">
        <is>
          <t>592190SX1</t>
        </is>
      </c>
      <c r="U1022" t="inlineStr">
        <is>
          <t>Bond</t>
        </is>
      </c>
      <c r="AG1022" s="16" t="n">
        <v>23.70994744</v>
      </c>
    </row>
    <row r="1023">
      <c r="A1023" t="inlineStr">
        <is>
          <t>NMB</t>
        </is>
      </c>
      <c r="B1023" t="inlineStr">
        <is>
          <t>MISSOURI ST HEALTH + ED 5.5 15MAY54</t>
        </is>
      </c>
      <c r="C1023" t="inlineStr">
        <is>
          <t>MOSMED</t>
        </is>
      </c>
      <c r="D1023" t="inlineStr">
        <is>
          <t>9ABKKKJ</t>
        </is>
      </c>
      <c r="E1023" t="inlineStr">
        <is>
          <t>US60637AA360</t>
        </is>
      </c>
      <c r="F1023" t="inlineStr">
        <is>
          <t>60637AA36</t>
        </is>
      </c>
      <c r="G1023" s="11" t="n">
        <v>1160000</v>
      </c>
      <c r="H1023" s="11" t="n">
        <v>103.25407</v>
      </c>
      <c r="I1023" s="12" t="n">
        <v>1197747.21</v>
      </c>
      <c r="J1023" s="13" t="n">
        <v>0.02557804</v>
      </c>
      <c r="K1023" s="14" t="n">
        <v>46800245.78181498</v>
      </c>
      <c r="L1023" s="15" t="n">
        <v>1975001</v>
      </c>
      <c r="M1023" s="16" t="n">
        <v>23.69631498</v>
      </c>
      <c r="N1023" s="17">
        <f>_xlfn.IF(ISNUMBER(BDP($C1023, "DELTA_MID")),BDP($C1023, "DELTA_MID")," ")</f>
        <v/>
      </c>
      <c r="O1023" s="17">
        <f>_xlfn.IF(ISNUMBER(N1023),BDP($C1023, "OPT_UNDL_TICKER"),"")</f>
        <v/>
      </c>
      <c r="P1023" s="18">
        <f>_xlfn.IF(ISNUMBER(N1023),BDP($C1023, "OPT_UNDL_PX")," ")</f>
        <v/>
      </c>
      <c r="Q1023" s="17">
        <f>_xlfn.IF(ISNUMBER(N1023),+G1023*BDP($C1023, "PX_POS_MULT_FACTOR")*P1023/K1023," ")</f>
        <v/>
      </c>
      <c r="R1023" s="18">
        <f>_xlfn.IF(OR($A1023="TUA",$A1023="TYA"),"",IF(ISNUMBER(BDP($C1023,"DUR_ADJ_OAS_MID")),BDP($C1023,"DUR_ADJ_OAS_MID"),IF(ISNUMBER(BDP($E1023&amp;" ISIN","DUR_ADJ_OAS_MID")),BDP($E1023&amp;" ISIN","DUR_ADJ_OAS_MID")," ")))</f>
        <v/>
      </c>
      <c r="S1023" s="17">
        <f>_xlfn.IF(ISNUMBER(N1023),Q1023*N1023,IF(ISNUMBER(R1023),J1023*R1023," "))</f>
        <v/>
      </c>
      <c r="T1023" t="inlineStr">
        <is>
          <t>60637AA36</t>
        </is>
      </c>
      <c r="U1023" t="inlineStr">
        <is>
          <t>Bond</t>
        </is>
      </c>
      <c r="AG1023" s="16" t="n">
        <v>23.70994744</v>
      </c>
    </row>
    <row r="1024">
      <c r="A1024" t="inlineStr">
        <is>
          <t>NMB</t>
        </is>
      </c>
      <c r="B1024" t="inlineStr">
        <is>
          <t>NEW JERSEY ST TRANSN T 5.0 15JUN50</t>
        </is>
      </c>
      <c r="C1024" t="inlineStr">
        <is>
          <t>NJSTRN</t>
        </is>
      </c>
      <c r="D1024" t="inlineStr">
        <is>
          <t>BQ3RD66</t>
        </is>
      </c>
      <c r="E1024" t="inlineStr">
        <is>
          <t>US64613CHQ42</t>
        </is>
      </c>
      <c r="F1024" t="inlineStr">
        <is>
          <t>64613CHQ4</t>
        </is>
      </c>
      <c r="G1024" s="11" t="n">
        <v>1500000</v>
      </c>
      <c r="H1024" s="11" t="n">
        <v>100.09604</v>
      </c>
      <c r="I1024" s="12" t="n">
        <v>1501440.6</v>
      </c>
      <c r="J1024" s="13" t="n">
        <v>0.03206345</v>
      </c>
      <c r="K1024" s="14" t="n">
        <v>46800245.78181498</v>
      </c>
      <c r="L1024" s="15" t="n">
        <v>1975001</v>
      </c>
      <c r="M1024" s="16" t="n">
        <v>23.69631498</v>
      </c>
      <c r="N1024" s="17">
        <f>_xlfn.IF(ISNUMBER(BDP($C1024, "DELTA_MID")),BDP($C1024, "DELTA_MID")," ")</f>
        <v/>
      </c>
      <c r="O1024" s="17">
        <f>_xlfn.IF(ISNUMBER(N1024),BDP($C1024, "OPT_UNDL_TICKER"),"")</f>
        <v/>
      </c>
      <c r="P1024" s="18">
        <f>_xlfn.IF(ISNUMBER(N1024),BDP($C1024, "OPT_UNDL_PX")," ")</f>
        <v/>
      </c>
      <c r="Q1024" s="17">
        <f>_xlfn.IF(ISNUMBER(N1024),+G1024*BDP($C1024, "PX_POS_MULT_FACTOR")*P1024/K1024," ")</f>
        <v/>
      </c>
      <c r="R1024" s="18">
        <f>_xlfn.IF(OR($A1024="TUA",$A1024="TYA"),"",IF(ISNUMBER(BDP($C1024,"DUR_ADJ_OAS_MID")),BDP($C1024,"DUR_ADJ_OAS_MID"),IF(ISNUMBER(BDP($E1024&amp;" ISIN","DUR_ADJ_OAS_MID")),BDP($E1024&amp;" ISIN","DUR_ADJ_OAS_MID")," ")))</f>
        <v/>
      </c>
      <c r="S1024" s="17">
        <f>_xlfn.IF(ISNUMBER(N1024),Q1024*N1024,IF(ISNUMBER(R1024),J1024*R1024," "))</f>
        <v/>
      </c>
      <c r="T1024" t="inlineStr">
        <is>
          <t>64613CHQ4</t>
        </is>
      </c>
      <c r="U1024" t="inlineStr">
        <is>
          <t>Bond</t>
        </is>
      </c>
      <c r="AG1024" s="16" t="n">
        <v>23.70994744</v>
      </c>
    </row>
    <row r="1025">
      <c r="A1025" t="inlineStr">
        <is>
          <t>NMB</t>
        </is>
      </c>
      <c r="B1025" t="inlineStr">
        <is>
          <t>NEW YORK N Y CITY TRAN 5.25 01MAY55</t>
        </is>
      </c>
      <c r="C1025" t="inlineStr">
        <is>
          <t>NYCGEN</t>
        </is>
      </c>
      <c r="D1025" t="inlineStr">
        <is>
          <t>9AASWLN</t>
        </is>
      </c>
      <c r="E1025" t="inlineStr">
        <is>
          <t>US64972JXS22</t>
        </is>
      </c>
      <c r="F1025" t="inlineStr">
        <is>
          <t>64972JXS2</t>
        </is>
      </c>
      <c r="G1025" s="11" t="n">
        <v>500000</v>
      </c>
      <c r="H1025" s="11" t="n">
        <v>101.41405</v>
      </c>
      <c r="I1025" s="12" t="n">
        <v>507070.25</v>
      </c>
      <c r="J1025" s="13" t="n">
        <v>0.01082855</v>
      </c>
      <c r="K1025" s="14" t="n">
        <v>46800245.78181498</v>
      </c>
      <c r="L1025" s="15" t="n">
        <v>1975001</v>
      </c>
      <c r="M1025" s="16" t="n">
        <v>23.69631498</v>
      </c>
      <c r="N1025" s="17">
        <f>_xlfn.IF(ISNUMBER(BDP($C1025, "DELTA_MID")),BDP($C1025, "DELTA_MID")," ")</f>
        <v/>
      </c>
      <c r="O1025" s="17">
        <f>_xlfn.IF(ISNUMBER(N1025),BDP($C1025, "OPT_UNDL_TICKER"),"")</f>
        <v/>
      </c>
      <c r="P1025" s="18">
        <f>_xlfn.IF(ISNUMBER(N1025),BDP($C1025, "OPT_UNDL_PX")," ")</f>
        <v/>
      </c>
      <c r="Q1025" s="17">
        <f>_xlfn.IF(ISNUMBER(N1025),+G1025*BDP($C1025, "PX_POS_MULT_FACTOR")*P1025/K1025," ")</f>
        <v/>
      </c>
      <c r="R1025" s="18">
        <f>_xlfn.IF(OR($A1025="TUA",$A1025="TYA"),"",IF(ISNUMBER(BDP($C1025,"DUR_ADJ_OAS_MID")),BDP($C1025,"DUR_ADJ_OAS_MID"),IF(ISNUMBER(BDP($E1025&amp;" ISIN","DUR_ADJ_OAS_MID")),BDP($E1025&amp;" ISIN","DUR_ADJ_OAS_MID")," ")))</f>
        <v/>
      </c>
      <c r="S1025" s="17">
        <f>_xlfn.IF(ISNUMBER(N1025),Q1025*N1025,IF(ISNUMBER(R1025),J1025*R1025," "))</f>
        <v/>
      </c>
      <c r="T1025" t="inlineStr">
        <is>
          <t>64972JXS2</t>
        </is>
      </c>
      <c r="U1025" t="inlineStr">
        <is>
          <t>Bond</t>
        </is>
      </c>
      <c r="AG1025" s="16" t="n">
        <v>23.70994744</v>
      </c>
    </row>
    <row r="1026">
      <c r="A1026" t="inlineStr">
        <is>
          <t>NMB</t>
        </is>
      </c>
      <c r="B1026" t="inlineStr">
        <is>
          <t>NEW YORK N Y CITY TRANS 5.0 01NOV56</t>
        </is>
      </c>
      <c r="C1026" t="inlineStr">
        <is>
          <t>NYCGEN</t>
        </is>
      </c>
      <c r="D1026" t="inlineStr">
        <is>
          <t>9ABQYI9</t>
        </is>
      </c>
      <c r="E1026" t="inlineStr">
        <is>
          <t>US64972JP440</t>
        </is>
      </c>
      <c r="F1026" t="inlineStr">
        <is>
          <t>64972JP44</t>
        </is>
      </c>
      <c r="G1026" s="11" t="n">
        <v>1000000</v>
      </c>
      <c r="H1026" s="11" t="n">
        <v>98.49784</v>
      </c>
      <c r="I1026" s="12" t="n">
        <v>984978.4</v>
      </c>
      <c r="J1026" s="13" t="n">
        <v>0.02103434</v>
      </c>
      <c r="K1026" s="14" t="n">
        <v>46800245.78181498</v>
      </c>
      <c r="L1026" s="15" t="n">
        <v>1975001</v>
      </c>
      <c r="M1026" s="16" t="n">
        <v>23.69631498</v>
      </c>
      <c r="N1026" s="17">
        <f>_xlfn.IF(ISNUMBER(BDP($C1026, "DELTA_MID")),BDP($C1026, "DELTA_MID")," ")</f>
        <v/>
      </c>
      <c r="O1026" s="17">
        <f>_xlfn.IF(ISNUMBER(N1026),BDP($C1026, "OPT_UNDL_TICKER"),"")</f>
        <v/>
      </c>
      <c r="P1026" s="18">
        <f>_xlfn.IF(ISNUMBER(N1026),BDP($C1026, "OPT_UNDL_PX")," ")</f>
        <v/>
      </c>
      <c r="Q1026" s="17">
        <f>_xlfn.IF(ISNUMBER(N1026),+G1026*BDP($C1026, "PX_POS_MULT_FACTOR")*P1026/K1026," ")</f>
        <v/>
      </c>
      <c r="R1026" s="18">
        <f>_xlfn.IF(OR($A1026="TUA",$A1026="TYA"),"",IF(ISNUMBER(BDP($C1026,"DUR_ADJ_OAS_MID")),BDP($C1026,"DUR_ADJ_OAS_MID"),IF(ISNUMBER(BDP($E1026&amp;" ISIN","DUR_ADJ_OAS_MID")),BDP($E1026&amp;" ISIN","DUR_ADJ_OAS_MID")," ")))</f>
        <v/>
      </c>
      <c r="S1026" s="17">
        <f>_xlfn.IF(ISNUMBER(N1026),Q1026*N1026,IF(ISNUMBER(R1026),J1026*R1026," "))</f>
        <v/>
      </c>
      <c r="T1026" t="inlineStr">
        <is>
          <t>64972JP44</t>
        </is>
      </c>
      <c r="U1026" t="inlineStr">
        <is>
          <t>Bond</t>
        </is>
      </c>
      <c r="AG1026" s="16" t="n">
        <v>23.70994744</v>
      </c>
    </row>
    <row r="1027">
      <c r="A1027" t="inlineStr">
        <is>
          <t>NMB</t>
        </is>
      </c>
      <c r="B1027" t="inlineStr">
        <is>
          <t>NEW YORK N Y CITY MUN 4.25 15JUN54</t>
        </is>
      </c>
      <c r="C1027" t="inlineStr">
        <is>
          <t>NYCUTL</t>
        </is>
      </c>
      <c r="D1027" t="inlineStr">
        <is>
          <t>9A93Y8N</t>
        </is>
      </c>
      <c r="E1027" t="inlineStr">
        <is>
          <t>US64972GH807</t>
        </is>
      </c>
      <c r="F1027" t="inlineStr">
        <is>
          <t>64972GH80</t>
        </is>
      </c>
      <c r="G1027" s="11" t="n">
        <v>500000</v>
      </c>
      <c r="H1027" s="11" t="n">
        <v>87.0243</v>
      </c>
      <c r="I1027" s="12" t="n">
        <v>435121.5</v>
      </c>
      <c r="J1027" s="13" t="n">
        <v>0.009292069999999999</v>
      </c>
      <c r="K1027" s="14" t="n">
        <v>46800245.78181498</v>
      </c>
      <c r="L1027" s="15" t="n">
        <v>1975001</v>
      </c>
      <c r="M1027" s="16" t="n">
        <v>23.69631498</v>
      </c>
      <c r="N1027" s="17">
        <f>_xlfn.IF(ISNUMBER(BDP($C1027, "DELTA_MID")),BDP($C1027, "DELTA_MID")," ")</f>
        <v/>
      </c>
      <c r="O1027" s="17">
        <f>_xlfn.IF(ISNUMBER(N1027),BDP($C1027, "OPT_UNDL_TICKER"),"")</f>
        <v/>
      </c>
      <c r="P1027" s="18">
        <f>_xlfn.IF(ISNUMBER(N1027),BDP($C1027, "OPT_UNDL_PX")," ")</f>
        <v/>
      </c>
      <c r="Q1027" s="17">
        <f>_xlfn.IF(ISNUMBER(N1027),+G1027*BDP($C1027, "PX_POS_MULT_FACTOR")*P1027/K1027," ")</f>
        <v/>
      </c>
      <c r="R1027" s="18">
        <f>_xlfn.IF(OR($A1027="TUA",$A1027="TYA"),"",IF(ISNUMBER(BDP($C1027,"DUR_ADJ_OAS_MID")),BDP($C1027,"DUR_ADJ_OAS_MID"),IF(ISNUMBER(BDP($E1027&amp;" ISIN","DUR_ADJ_OAS_MID")),BDP($E1027&amp;" ISIN","DUR_ADJ_OAS_MID")," ")))</f>
        <v/>
      </c>
      <c r="S1027" s="17">
        <f>_xlfn.IF(ISNUMBER(N1027),Q1027*N1027,IF(ISNUMBER(R1027),J1027*R1027," "))</f>
        <v/>
      </c>
      <c r="T1027" t="inlineStr">
        <is>
          <t>64972GH80</t>
        </is>
      </c>
      <c r="U1027" t="inlineStr">
        <is>
          <t>Bond</t>
        </is>
      </c>
      <c r="AG1027" s="16" t="n">
        <v>23.70994744</v>
      </c>
    </row>
    <row r="1028">
      <c r="A1028" t="inlineStr">
        <is>
          <t>NMB</t>
        </is>
      </c>
      <c r="B1028" t="inlineStr">
        <is>
          <t>NEW YORK ST DORM AUTH S 4.0 15MAR54</t>
        </is>
      </c>
      <c r="C1028" t="inlineStr">
        <is>
          <t>NYSHGR</t>
        </is>
      </c>
      <c r="D1028" t="inlineStr">
        <is>
          <t>BS2FLK5</t>
        </is>
      </c>
      <c r="E1028" t="inlineStr">
        <is>
          <t>US64990F6W92</t>
        </is>
      </c>
      <c r="F1028" t="inlineStr">
        <is>
          <t>64990F6W9</t>
        </is>
      </c>
      <c r="G1028" s="11" t="n">
        <v>1500000</v>
      </c>
      <c r="H1028" s="11" t="n">
        <v>82.45079</v>
      </c>
      <c r="I1028" s="12" t="n">
        <v>1236761.85</v>
      </c>
      <c r="J1028" s="13" t="n">
        <v>0.0264112</v>
      </c>
      <c r="K1028" s="14" t="n">
        <v>46800245.78181498</v>
      </c>
      <c r="L1028" s="15" t="n">
        <v>1975001</v>
      </c>
      <c r="M1028" s="16" t="n">
        <v>23.69631498</v>
      </c>
      <c r="N1028" s="17">
        <f>_xlfn.IF(ISNUMBER(BDP($C1028, "DELTA_MID")),BDP($C1028, "DELTA_MID")," ")</f>
        <v/>
      </c>
      <c r="O1028" s="17">
        <f>_xlfn.IF(ISNUMBER(N1028),BDP($C1028, "OPT_UNDL_TICKER"),"")</f>
        <v/>
      </c>
      <c r="P1028" s="18">
        <f>_xlfn.IF(ISNUMBER(N1028),BDP($C1028, "OPT_UNDL_PX")," ")</f>
        <v/>
      </c>
      <c r="Q1028" s="17">
        <f>_xlfn.IF(ISNUMBER(N1028),+G1028*BDP($C1028, "PX_POS_MULT_FACTOR")*P1028/K1028," ")</f>
        <v/>
      </c>
      <c r="R1028" s="18">
        <f>_xlfn.IF(OR($A1028="TUA",$A1028="TYA"),"",IF(ISNUMBER(BDP($C1028,"DUR_ADJ_OAS_MID")),BDP($C1028,"DUR_ADJ_OAS_MID"),IF(ISNUMBER(BDP($E1028&amp;" ISIN","DUR_ADJ_OAS_MID")),BDP($E1028&amp;" ISIN","DUR_ADJ_OAS_MID")," ")))</f>
        <v/>
      </c>
      <c r="S1028" s="17">
        <f>_xlfn.IF(ISNUMBER(N1028),Q1028*N1028,IF(ISNUMBER(R1028),J1028*R1028," "))</f>
        <v/>
      </c>
      <c r="T1028" t="inlineStr">
        <is>
          <t>64990F6W9</t>
        </is>
      </c>
      <c r="U1028" t="inlineStr">
        <is>
          <t>Bond</t>
        </is>
      </c>
      <c r="AG1028" s="16" t="n">
        <v>23.70994744</v>
      </c>
    </row>
    <row r="1029">
      <c r="A1029" t="inlineStr">
        <is>
          <t>NMB</t>
        </is>
      </c>
      <c r="B1029" t="inlineStr">
        <is>
          <t>SAVANNAH GA WTR + SEW R 4.5 01DEC56</t>
        </is>
      </c>
      <c r="C1029" t="inlineStr">
        <is>
          <t>SAVUTL</t>
        </is>
      </c>
      <c r="D1029" t="inlineStr">
        <is>
          <t>9ABTOUR</t>
        </is>
      </c>
      <c r="E1029" t="inlineStr">
        <is>
          <t>US804889VK69</t>
        </is>
      </c>
      <c r="F1029" t="inlineStr">
        <is>
          <t>804889VK6</t>
        </is>
      </c>
      <c r="G1029" s="11" t="n">
        <v>1000000</v>
      </c>
      <c r="H1029" s="11" t="n">
        <v>92.42211</v>
      </c>
      <c r="I1029" s="12" t="n">
        <v>924221.1</v>
      </c>
      <c r="J1029" s="13" t="n">
        <v>0.01973686</v>
      </c>
      <c r="K1029" s="14" t="n">
        <v>46800245.78181498</v>
      </c>
      <c r="L1029" s="15" t="n">
        <v>1975001</v>
      </c>
      <c r="M1029" s="16" t="n">
        <v>23.69631498</v>
      </c>
      <c r="N1029" s="17">
        <f>_xlfn.IF(ISNUMBER(BDP($C1029, "DELTA_MID")),BDP($C1029, "DELTA_MID")," ")</f>
        <v/>
      </c>
      <c r="O1029" s="17">
        <f>_xlfn.IF(ISNUMBER(N1029),BDP($C1029, "OPT_UNDL_TICKER"),"")</f>
        <v/>
      </c>
      <c r="P1029" s="18">
        <f>_xlfn.IF(ISNUMBER(N1029),BDP($C1029, "OPT_UNDL_PX")," ")</f>
        <v/>
      </c>
      <c r="Q1029" s="17">
        <f>_xlfn.IF(ISNUMBER(N1029),+G1029*BDP($C1029, "PX_POS_MULT_FACTOR")*P1029/K1029," ")</f>
        <v/>
      </c>
      <c r="R1029" s="18">
        <f>_xlfn.IF(OR($A1029="TUA",$A1029="TYA"),"",IF(ISNUMBER(BDP($C1029,"DUR_ADJ_OAS_MID")),BDP($C1029,"DUR_ADJ_OAS_MID"),IF(ISNUMBER(BDP($E1029&amp;" ISIN","DUR_ADJ_OAS_MID")),BDP($E1029&amp;" ISIN","DUR_ADJ_OAS_MID")," ")))</f>
        <v/>
      </c>
      <c r="S1029" s="17">
        <f>_xlfn.IF(ISNUMBER(N1029),Q1029*N1029,IF(ISNUMBER(R1029),J1029*R1029," "))</f>
        <v/>
      </c>
      <c r="T1029" t="inlineStr">
        <is>
          <t>804889VK6</t>
        </is>
      </c>
      <c r="U1029" t="inlineStr">
        <is>
          <t>Bond</t>
        </is>
      </c>
      <c r="AG1029" s="16" t="n">
        <v>23.70994744</v>
      </c>
    </row>
    <row r="1030">
      <c r="A1030" t="inlineStr">
        <is>
          <t>NMB</t>
        </is>
      </c>
      <c r="B1030" t="inlineStr">
        <is>
          <t>SAN FRANCISCO CALIF CI 5.25 01MAY55</t>
        </is>
      </c>
      <c r="C1030" t="inlineStr">
        <is>
          <t>SFOAPT</t>
        </is>
      </c>
      <c r="D1030" t="inlineStr">
        <is>
          <t>BMVD8T6</t>
        </is>
      </c>
      <c r="E1030" t="inlineStr">
        <is>
          <t>US79766DXP94</t>
        </is>
      </c>
      <c r="F1030" t="inlineStr">
        <is>
          <t>79766DXP9</t>
        </is>
      </c>
      <c r="G1030" s="11" t="n">
        <v>1000000</v>
      </c>
      <c r="H1030" s="11" t="n">
        <v>100.51811</v>
      </c>
      <c r="I1030" s="12" t="n">
        <v>1005181.1</v>
      </c>
      <c r="J1030" s="13" t="n">
        <v>0.02146577</v>
      </c>
      <c r="K1030" s="14" t="n">
        <v>46800245.78181498</v>
      </c>
      <c r="L1030" s="15" t="n">
        <v>1975001</v>
      </c>
      <c r="M1030" s="16" t="n">
        <v>23.69631498</v>
      </c>
      <c r="N1030" s="17">
        <f>_xlfn.IF(ISNUMBER(BDP($C1030, "DELTA_MID")),BDP($C1030, "DELTA_MID")," ")</f>
        <v/>
      </c>
      <c r="O1030" s="17">
        <f>_xlfn.IF(ISNUMBER(N1030),BDP($C1030, "OPT_UNDL_TICKER"),"")</f>
        <v/>
      </c>
      <c r="P1030" s="18">
        <f>_xlfn.IF(ISNUMBER(N1030),BDP($C1030, "OPT_UNDL_PX")," ")</f>
        <v/>
      </c>
      <c r="Q1030" s="17">
        <f>_xlfn.IF(ISNUMBER(N1030),+G1030*BDP($C1030, "PX_POS_MULT_FACTOR")*P1030/K1030," ")</f>
        <v/>
      </c>
      <c r="R1030" s="18">
        <f>_xlfn.IF(OR($A1030="TUA",$A1030="TYA"),"",IF(ISNUMBER(BDP($C1030,"DUR_ADJ_OAS_MID")),BDP($C1030,"DUR_ADJ_OAS_MID"),IF(ISNUMBER(BDP($E1030&amp;" ISIN","DUR_ADJ_OAS_MID")),BDP($E1030&amp;" ISIN","DUR_ADJ_OAS_MID")," ")))</f>
        <v/>
      </c>
      <c r="S1030" s="17">
        <f>_xlfn.IF(ISNUMBER(N1030),Q1030*N1030,IF(ISNUMBER(R1030),J1030*R1030," "))</f>
        <v/>
      </c>
      <c r="T1030" t="inlineStr">
        <is>
          <t>79766DXP9</t>
        </is>
      </c>
      <c r="U1030" t="inlineStr">
        <is>
          <t>Bond</t>
        </is>
      </c>
      <c r="AG1030" s="16" t="n">
        <v>23.70994744</v>
      </c>
    </row>
    <row r="1031">
      <c r="A1031" t="inlineStr">
        <is>
          <t>NMB</t>
        </is>
      </c>
      <c r="B1031" t="inlineStr">
        <is>
          <t>WASHINGTON ST 5.0 01AUG50</t>
        </is>
      </c>
      <c r="C1031" t="inlineStr">
        <is>
          <t>WAS</t>
        </is>
      </c>
      <c r="D1031" t="inlineStr">
        <is>
          <t>9ABM8AX</t>
        </is>
      </c>
      <c r="E1031" t="inlineStr">
        <is>
          <t>US93974FJY07</t>
        </is>
      </c>
      <c r="F1031" t="inlineStr">
        <is>
          <t>93974FJY0</t>
        </is>
      </c>
      <c r="G1031" s="11" t="n">
        <v>1350000</v>
      </c>
      <c r="H1031" s="11" t="n">
        <v>101.00446</v>
      </c>
      <c r="I1031" s="12" t="n">
        <v>1363560.21</v>
      </c>
      <c r="J1031" s="13" t="n">
        <v>0.029119</v>
      </c>
      <c r="K1031" s="14" t="n">
        <v>46800245.78181498</v>
      </c>
      <c r="L1031" s="15" t="n">
        <v>1975001</v>
      </c>
      <c r="M1031" s="16" t="n">
        <v>23.69631498</v>
      </c>
      <c r="N1031" s="17">
        <f>_xlfn.IF(ISNUMBER(BDP($C1031, "DELTA_MID")),BDP($C1031, "DELTA_MID")," ")</f>
        <v/>
      </c>
      <c r="O1031" s="17">
        <f>_xlfn.IF(ISNUMBER(N1031),BDP($C1031, "OPT_UNDL_TICKER"),"")</f>
        <v/>
      </c>
      <c r="P1031" s="18">
        <f>_xlfn.IF(ISNUMBER(N1031),BDP($C1031, "OPT_UNDL_PX")," ")</f>
        <v/>
      </c>
      <c r="Q1031" s="17">
        <f>_xlfn.IF(ISNUMBER(N1031),+G1031*BDP($C1031, "PX_POS_MULT_FACTOR")*P1031/K1031," ")</f>
        <v/>
      </c>
      <c r="R1031" s="18">
        <f>_xlfn.IF(OR($A1031="TUA",$A1031="TYA"),"",IF(ISNUMBER(BDP($C1031,"DUR_ADJ_OAS_MID")),BDP($C1031,"DUR_ADJ_OAS_MID"),IF(ISNUMBER(BDP($E1031&amp;" ISIN","DUR_ADJ_OAS_MID")),BDP($E1031&amp;" ISIN","DUR_ADJ_OAS_MID")," ")))</f>
        <v/>
      </c>
      <c r="S1031" s="17">
        <f>_xlfn.IF(ISNUMBER(N1031),Q1031*N1031,IF(ISNUMBER(R1031),J1031*R1031," "))</f>
        <v/>
      </c>
      <c r="T1031" t="inlineStr">
        <is>
          <t>93974FJY0</t>
        </is>
      </c>
      <c r="U1031" t="inlineStr">
        <is>
          <t>Bond</t>
        </is>
      </c>
      <c r="AG1031" s="16" t="n">
        <v>23.70994744</v>
      </c>
    </row>
    <row r="1032">
      <c r="A1032" t="inlineStr">
        <is>
          <t>NMB</t>
        </is>
      </c>
      <c r="F1032" t="inlineStr">
        <is>
          <t>544446AZ0</t>
        </is>
      </c>
      <c r="G1032" s="11" t="n">
        <v>1000000</v>
      </c>
      <c r="H1032" s="11" t="n">
        <v>102.72603</v>
      </c>
      <c r="I1032" s="12" t="n">
        <v>1027260.3</v>
      </c>
      <c r="J1032" s="13" t="n">
        <v>0.02193727</v>
      </c>
      <c r="K1032" s="14" t="n">
        <v>46800245.78181498</v>
      </c>
      <c r="L1032" s="15" t="n">
        <v>1975001</v>
      </c>
      <c r="M1032" s="16" t="n">
        <v>23.69631498</v>
      </c>
      <c r="N1032" s="17">
        <f>_xlfn.IF(ISNUMBER(BDP($C1032, "DELTA_MID")),BDP($C1032, "DELTA_MID")," ")</f>
        <v/>
      </c>
      <c r="O1032" s="17">
        <f>_xlfn.IF(ISNUMBER(N1032),BDP($C1032, "OPT_UNDL_TICKER"),"")</f>
        <v/>
      </c>
      <c r="P1032" s="18">
        <f>_xlfn.IF(ISNUMBER(N1032),BDP($C1032, "OPT_UNDL_PX")," ")</f>
        <v/>
      </c>
      <c r="Q1032" s="17">
        <f>_xlfn.IF(ISNUMBER(N1032),+G1032*BDP($C1032, "PX_POS_MULT_FACTOR")*P1032/K1032," ")</f>
        <v/>
      </c>
      <c r="R1032" s="18">
        <f>_xlfn.IF(OR($A1032="TUA",$A1032="TYA"),"",IF(ISNUMBER(BDP($C1032,"DUR_ADJ_OAS_MID")),BDP($C1032,"DUR_ADJ_OAS_MID"),IF(ISNUMBER(BDP($E1032&amp;" ISIN","DUR_ADJ_OAS_MID")),BDP($E1032&amp;" ISIN","DUR_ADJ_OAS_MID")," ")))</f>
        <v/>
      </c>
      <c r="S1032" s="17">
        <f>_xlfn.IF(ISNUMBER(N1032),Q1032*N1032,IF(ISNUMBER(R1032),J1032*R1032," "))</f>
        <v/>
      </c>
      <c r="T1032" t="inlineStr">
        <is>
          <t>544446AZ0</t>
        </is>
      </c>
      <c r="U1032" t="inlineStr">
        <is>
          <t>Bond</t>
        </is>
      </c>
      <c r="AG1032" s="16" t="n">
        <v>23.70994744</v>
      </c>
    </row>
    <row r="1033">
      <c r="A1033" t="inlineStr">
        <is>
          <t>NMB</t>
        </is>
      </c>
      <c r="B1033" t="inlineStr">
        <is>
          <t>Cash</t>
        </is>
      </c>
      <c r="C1033" t="inlineStr">
        <is>
          <t>Cash</t>
        </is>
      </c>
      <c r="G1033" s="11" t="n">
        <v>4415327.76181497</v>
      </c>
      <c r="H1033" s="11" t="n">
        <v>1</v>
      </c>
      <c r="I1033" s="12" t="n">
        <v>4415327.76181497</v>
      </c>
      <c r="J1033" s="13" t="n">
        <v>0.09428987</v>
      </c>
      <c r="K1033" s="14" t="n">
        <v>46800245.78181498</v>
      </c>
      <c r="L1033" s="15" t="n">
        <v>1975001</v>
      </c>
      <c r="M1033" s="16" t="n">
        <v>23.69631498</v>
      </c>
      <c r="N1033" s="17">
        <f>_xlfn.IF(ISNUMBER(BDP($C1033, "DELTA_MID")),BDP($C1033, "DELTA_MID")," ")</f>
        <v/>
      </c>
      <c r="O1033" s="17">
        <f>_xlfn.IF(ISNUMBER(N1033),BDP($C1033, "OPT_UNDL_TICKER"),"")</f>
        <v/>
      </c>
      <c r="P1033" s="18">
        <f>_xlfn.IF(ISNUMBER(N1033),BDP($C1033, "OPT_UNDL_PX")," ")</f>
        <v/>
      </c>
      <c r="Q1033" s="17">
        <f>_xlfn.IF(ISNUMBER(N1033),+G1033*BDP($C1033, "PX_POS_MULT_FACTOR")*P1033/K1033," ")</f>
        <v/>
      </c>
      <c r="R1033" s="18">
        <f>_xlfn.IF(OR($A1033="TUA",$A1033="TYA"),"",IF(ISNUMBER(BDP($C1033,"DUR_ADJ_OAS_MID")),BDP($C1033,"DUR_ADJ_OAS_MID"),IF(ISNUMBER(BDP($E1033&amp;" ISIN","DUR_ADJ_OAS_MID")),BDP($E1033&amp;" ISIN","DUR_ADJ_OAS_MID")," ")))</f>
        <v/>
      </c>
      <c r="S1033" s="17">
        <f>_xlfn.IF(ISNUMBER(N1033),Q1033*N1033,IF(ISNUMBER(R1033),J1033*R1033," "))</f>
        <v/>
      </c>
      <c r="T1033" t="inlineStr">
        <is>
          <t>Cash</t>
        </is>
      </c>
      <c r="U1033" t="inlineStr">
        <is>
          <t>Cash</t>
        </is>
      </c>
      <c r="AG1033" s="16" t="n">
        <v>23.70994744</v>
      </c>
    </row>
    <row r="1034">
      <c r="N1034" s="17">
        <f>_xlfn.IF(ISNUMBER(BDP($C1034, "DELTA_MID")),BDP($C1034, "DELTA_MID")," ")</f>
        <v/>
      </c>
      <c r="O1034" s="17">
        <f>_xlfn.IF(ISNUMBER(N1034),BDP($C1034, "OPT_UNDL_TICKER"),"")</f>
        <v/>
      </c>
      <c r="P1034" s="18">
        <f>_xlfn.IF(ISNUMBER(N1034),BDP($C1034, "OPT_UNDL_PX")," ")</f>
        <v/>
      </c>
      <c r="Q1034" s="17">
        <f>_xlfn.IF(ISNUMBER(N1034),+G1034*BDP($C1034, "PX_POS_MULT_FACTOR")*P1034/K1034," ")</f>
        <v/>
      </c>
      <c r="R1034" s="18">
        <f>_xlfn.IF(OR($A1034="TUA",$A1034="TYA"),"",IF(ISNUMBER(BDP($C1034,"DUR_ADJ_OAS_MID")),BDP($C1034,"DUR_ADJ_OAS_MID"),IF(ISNUMBER(BDP($E1034&amp;" ISIN","DUR_ADJ_OAS_MID")),BDP($E1034&amp;" ISIN","DUR_ADJ_OAS_MID")," ")))</f>
        <v/>
      </c>
      <c r="S1034" s="17">
        <f>_xlfn.IF(ISNUMBER(N1034),Q1034*N1034,IF(ISNUMBER(R1034),J1034*R1034," "))</f>
        <v/>
      </c>
    </row>
    <row r="1035">
      <c r="A1035" t="inlineStr">
        <is>
          <t>NXTI</t>
        </is>
      </c>
      <c r="B1035" t="inlineStr">
        <is>
          <t>AGILENT TECHNOLOGIES INC USD 0.01</t>
        </is>
      </c>
      <c r="C1035" t="inlineStr">
        <is>
          <t>A</t>
        </is>
      </c>
      <c r="D1035" t="inlineStr">
        <is>
          <t>2520153</t>
        </is>
      </c>
      <c r="E1035" t="inlineStr">
        <is>
          <t>US00846U1016</t>
        </is>
      </c>
      <c r="F1035" t="inlineStr">
        <is>
          <t>00846U101</t>
        </is>
      </c>
      <c r="G1035" s="11" t="n">
        <v>536</v>
      </c>
      <c r="H1035" s="11" t="n">
        <v>146.93</v>
      </c>
      <c r="I1035" s="12" t="n">
        <v>78754.48</v>
      </c>
      <c r="J1035" s="13" t="n">
        <v>0.00190486</v>
      </c>
      <c r="K1035" s="14" t="n">
        <v>41344247.02498789</v>
      </c>
      <c r="L1035" s="15" t="n">
        <v>1150001</v>
      </c>
      <c r="M1035" s="16" t="n">
        <v>35.95148789</v>
      </c>
      <c r="N1035" s="17">
        <f>_xlfn.IF(ISNUMBER(BDP($C1035, "DELTA_MID")),BDP($C1035, "DELTA_MID")," ")</f>
        <v/>
      </c>
      <c r="O1035" s="17">
        <f>_xlfn.IF(ISNUMBER(N1035),BDP($C1035, "OPT_UNDL_TICKER"),"")</f>
        <v/>
      </c>
      <c r="P1035" s="18">
        <f>_xlfn.IF(ISNUMBER(N1035),BDP($C1035, "OPT_UNDL_PX")," ")</f>
        <v/>
      </c>
      <c r="Q1035" s="17">
        <f>_xlfn.IF(ISNUMBER(N1035),+G1035*BDP($C1035, "PX_POS_MULT_FACTOR")*P1035/K1035," ")</f>
        <v/>
      </c>
      <c r="R1035" s="18">
        <f>_xlfn.IF(OR($A1035="TUA",$A1035="TYA"),"",IF(ISNUMBER(BDP($C1035,"DUR_ADJ_OAS_MID")),BDP($C1035,"DUR_ADJ_OAS_MID"),IF(ISNUMBER(BDP($E1035&amp;" ISIN","DUR_ADJ_OAS_MID")),BDP($E1035&amp;" ISIN","DUR_ADJ_OAS_MID")," ")))</f>
        <v/>
      </c>
      <c r="S1035" s="17">
        <f>_xlfn.IF(ISNUMBER(N1035),Q1035*N1035,IF(ISNUMBER(R1035),J1035*R1035," "))</f>
        <v/>
      </c>
      <c r="T1035" t="inlineStr">
        <is>
          <t>00846U101</t>
        </is>
      </c>
      <c r="U1035" t="inlineStr">
        <is>
          <t>Equity</t>
        </is>
      </c>
      <c r="AG1035" s="16" t="n">
        <v>35.95127136</v>
      </c>
    </row>
    <row r="1036">
      <c r="A1036" t="inlineStr">
        <is>
          <t>NXTI</t>
        </is>
      </c>
      <c r="B1036" t="inlineStr">
        <is>
          <t>AIRBNB INC USD 0.0001</t>
        </is>
      </c>
      <c r="C1036" t="inlineStr">
        <is>
          <t>ABNB</t>
        </is>
      </c>
      <c r="D1036" t="inlineStr">
        <is>
          <t>BMGYYH4</t>
        </is>
      </c>
      <c r="E1036" t="inlineStr">
        <is>
          <t>US0090661010</t>
        </is>
      </c>
      <c r="F1036" t="inlineStr">
        <is>
          <t>009066101</t>
        </is>
      </c>
      <c r="G1036" s="11" t="n">
        <v>925</v>
      </c>
      <c r="H1036" s="11" t="n">
        <v>170.19</v>
      </c>
      <c r="I1036" s="12" t="n">
        <v>157425.75</v>
      </c>
      <c r="J1036" s="13" t="n">
        <v>0.00380771</v>
      </c>
      <c r="K1036" s="14" t="n">
        <v>41344247.02498789</v>
      </c>
      <c r="L1036" s="15" t="n">
        <v>1150001</v>
      </c>
      <c r="M1036" s="16" t="n">
        <v>35.95148789</v>
      </c>
      <c r="N1036" s="17">
        <f>_xlfn.IF(ISNUMBER(BDP($C1036, "DELTA_MID")),BDP($C1036, "DELTA_MID")," ")</f>
        <v/>
      </c>
      <c r="O1036" s="17">
        <f>_xlfn.IF(ISNUMBER(N1036),BDP($C1036, "OPT_UNDL_TICKER"),"")</f>
        <v/>
      </c>
      <c r="P1036" s="18">
        <f>_xlfn.IF(ISNUMBER(N1036),BDP($C1036, "OPT_UNDL_PX")," ")</f>
        <v/>
      </c>
      <c r="Q1036" s="17">
        <f>_xlfn.IF(ISNUMBER(N1036),+G1036*BDP($C1036, "PX_POS_MULT_FACTOR")*P1036/K1036," ")</f>
        <v/>
      </c>
      <c r="R1036" s="18">
        <f>_xlfn.IF(OR($A1036="TUA",$A1036="TYA"),"",IF(ISNUMBER(BDP($C1036,"DUR_ADJ_OAS_MID")),BDP($C1036,"DUR_ADJ_OAS_MID"),IF(ISNUMBER(BDP($E1036&amp;" ISIN","DUR_ADJ_OAS_MID")),BDP($E1036&amp;" ISIN","DUR_ADJ_OAS_MID")," ")))</f>
        <v/>
      </c>
      <c r="S1036" s="17">
        <f>_xlfn.IF(ISNUMBER(N1036),Q1036*N1036,IF(ISNUMBER(R1036),J1036*R1036," "))</f>
        <v/>
      </c>
      <c r="T1036" t="inlineStr">
        <is>
          <t>009066101</t>
        </is>
      </c>
      <c r="U1036" t="inlineStr">
        <is>
          <t>Equity</t>
        </is>
      </c>
      <c r="AG1036" s="16" t="n">
        <v>35.95127136</v>
      </c>
    </row>
    <row r="1037">
      <c r="A1037" t="inlineStr">
        <is>
          <t>NXTI</t>
        </is>
      </c>
      <c r="B1037" t="inlineStr">
        <is>
          <t>ADOBE SYST COM USD0.0001</t>
        </is>
      </c>
      <c r="C1037" t="inlineStr">
        <is>
          <t>ADBE</t>
        </is>
      </c>
      <c r="D1037" t="inlineStr">
        <is>
          <t>2008154</t>
        </is>
      </c>
      <c r="E1037" t="inlineStr">
        <is>
          <t>US00724F1012</t>
        </is>
      </c>
      <c r="F1037" t="inlineStr">
        <is>
          <t>00724F101</t>
        </is>
      </c>
      <c r="G1037" s="11" t="n">
        <v>2329</v>
      </c>
      <c r="H1037" s="11" t="n">
        <v>252.23</v>
      </c>
      <c r="I1037" s="12" t="n">
        <v>587443.67</v>
      </c>
      <c r="J1037" s="13" t="n">
        <v>0.01420868</v>
      </c>
      <c r="K1037" s="14" t="n">
        <v>41344247.02498789</v>
      </c>
      <c r="L1037" s="15" t="n">
        <v>1150001</v>
      </c>
      <c r="M1037" s="16" t="n">
        <v>35.95148789</v>
      </c>
      <c r="N1037" s="17">
        <f>_xlfn.IF(ISNUMBER(BDP($C1037, "DELTA_MID")),BDP($C1037, "DELTA_MID")," ")</f>
        <v/>
      </c>
      <c r="O1037" s="17">
        <f>_xlfn.IF(ISNUMBER(N1037),BDP($C1037, "OPT_UNDL_TICKER"),"")</f>
        <v/>
      </c>
      <c r="P1037" s="18">
        <f>_xlfn.IF(ISNUMBER(N1037),BDP($C1037, "OPT_UNDL_PX")," ")</f>
        <v/>
      </c>
      <c r="Q1037" s="17">
        <f>_xlfn.IF(ISNUMBER(N1037),+G1037*BDP($C1037, "PX_POS_MULT_FACTOR")*P1037/K1037," ")</f>
        <v/>
      </c>
      <c r="R1037" s="18">
        <f>_xlfn.IF(OR($A1037="TUA",$A1037="TYA"),"",IF(ISNUMBER(BDP($C1037,"DUR_ADJ_OAS_MID")),BDP($C1037,"DUR_ADJ_OAS_MID"),IF(ISNUMBER(BDP($E1037&amp;" ISIN","DUR_ADJ_OAS_MID")),BDP($E1037&amp;" ISIN","DUR_ADJ_OAS_MID")," ")))</f>
        <v/>
      </c>
      <c r="S1037" s="17">
        <f>_xlfn.IF(ISNUMBER(N1037),Q1037*N1037,IF(ISNUMBER(R1037),J1037*R1037," "))</f>
        <v/>
      </c>
      <c r="T1037" t="inlineStr">
        <is>
          <t>00724F101</t>
        </is>
      </c>
      <c r="U1037" t="inlineStr">
        <is>
          <t>Equity</t>
        </is>
      </c>
      <c r="AG1037" s="16" t="n">
        <v>35.95127136</v>
      </c>
    </row>
    <row r="1038">
      <c r="A1038" t="inlineStr">
        <is>
          <t>NXTI</t>
        </is>
      </c>
      <c r="B1038" t="inlineStr">
        <is>
          <t>AUTODESK I COM USD0.01</t>
        </is>
      </c>
      <c r="C1038" t="inlineStr">
        <is>
          <t>ADSK</t>
        </is>
      </c>
      <c r="D1038" t="inlineStr">
        <is>
          <t>2065159</t>
        </is>
      </c>
      <c r="E1038" t="inlineStr">
        <is>
          <t>US0527691069</t>
        </is>
      </c>
      <c r="F1038" t="inlineStr">
        <is>
          <t>052769106</t>
        </is>
      </c>
      <c r="G1038" s="11" t="n">
        <v>1158</v>
      </c>
      <c r="H1038" s="11" t="n">
        <v>212.4</v>
      </c>
      <c r="I1038" s="12" t="n">
        <v>245959.2</v>
      </c>
      <c r="J1038" s="13" t="n">
        <v>0.00594909</v>
      </c>
      <c r="K1038" s="14" t="n">
        <v>41344247.02498789</v>
      </c>
      <c r="L1038" s="15" t="n">
        <v>1150001</v>
      </c>
      <c r="M1038" s="16" t="n">
        <v>35.95148789</v>
      </c>
      <c r="N1038" s="17">
        <f>_xlfn.IF(ISNUMBER(BDP($C1038, "DELTA_MID")),BDP($C1038, "DELTA_MID")," ")</f>
        <v/>
      </c>
      <c r="O1038" s="17">
        <f>_xlfn.IF(ISNUMBER(N1038),BDP($C1038, "OPT_UNDL_TICKER"),"")</f>
        <v/>
      </c>
      <c r="P1038" s="18">
        <f>_xlfn.IF(ISNUMBER(N1038),BDP($C1038, "OPT_UNDL_PX")," ")</f>
        <v/>
      </c>
      <c r="Q1038" s="17">
        <f>_xlfn.IF(ISNUMBER(N1038),+G1038*BDP($C1038, "PX_POS_MULT_FACTOR")*P1038/K1038," ")</f>
        <v/>
      </c>
      <c r="R1038" s="18">
        <f>_xlfn.IF(OR($A1038="TUA",$A1038="TYA"),"",IF(ISNUMBER(BDP($C1038,"DUR_ADJ_OAS_MID")),BDP($C1038,"DUR_ADJ_OAS_MID"),IF(ISNUMBER(BDP($E1038&amp;" ISIN","DUR_ADJ_OAS_MID")),BDP($E1038&amp;" ISIN","DUR_ADJ_OAS_MID")," ")))</f>
        <v/>
      </c>
      <c r="S1038" s="17">
        <f>_xlfn.IF(ISNUMBER(N1038),Q1038*N1038,IF(ISNUMBER(R1038),J1038*R1038," "))</f>
        <v/>
      </c>
      <c r="T1038" t="inlineStr">
        <is>
          <t>052769106</t>
        </is>
      </c>
      <c r="U1038" t="inlineStr">
        <is>
          <t>Equity</t>
        </is>
      </c>
      <c r="AG1038" s="16" t="n">
        <v>35.95127136</v>
      </c>
    </row>
    <row r="1039">
      <c r="A1039" t="inlineStr">
        <is>
          <t>NXTI</t>
        </is>
      </c>
      <c r="B1039" t="inlineStr">
        <is>
          <t>AFLAC INC USD 0.1</t>
        </is>
      </c>
      <c r="C1039" t="inlineStr">
        <is>
          <t>AFL</t>
        </is>
      </c>
      <c r="D1039" t="inlineStr">
        <is>
          <t>2026361</t>
        </is>
      </c>
      <c r="E1039" t="inlineStr">
        <is>
          <t>US0010551028</t>
        </is>
      </c>
      <c r="F1039" t="inlineStr">
        <is>
          <t>001055102</t>
        </is>
      </c>
      <c r="G1039" s="11" t="n">
        <v>626</v>
      </c>
      <c r="H1039" s="11" t="n">
        <v>115.28</v>
      </c>
      <c r="I1039" s="12" t="n">
        <v>72165.28</v>
      </c>
      <c r="J1039" s="13" t="n">
        <v>0.00174548</v>
      </c>
      <c r="K1039" s="14" t="n">
        <v>41344247.02498789</v>
      </c>
      <c r="L1039" s="15" t="n">
        <v>1150001</v>
      </c>
      <c r="M1039" s="16" t="n">
        <v>35.95148789</v>
      </c>
      <c r="N1039" s="17">
        <f>_xlfn.IF(ISNUMBER(BDP($C1039, "DELTA_MID")),BDP($C1039, "DELTA_MID")," ")</f>
        <v/>
      </c>
      <c r="O1039" s="17">
        <f>_xlfn.IF(ISNUMBER(N1039),BDP($C1039, "OPT_UNDL_TICKER"),"")</f>
        <v/>
      </c>
      <c r="P1039" s="18">
        <f>_xlfn.IF(ISNUMBER(N1039),BDP($C1039, "OPT_UNDL_PX")," ")</f>
        <v/>
      </c>
      <c r="Q1039" s="17">
        <f>_xlfn.IF(ISNUMBER(N1039),+G1039*BDP($C1039, "PX_POS_MULT_FACTOR")*P1039/K1039," ")</f>
        <v/>
      </c>
      <c r="R1039" s="18">
        <f>_xlfn.IF(OR($A1039="TUA",$A1039="TYA"),"",IF(ISNUMBER(BDP($C1039,"DUR_ADJ_OAS_MID")),BDP($C1039,"DUR_ADJ_OAS_MID"),IF(ISNUMBER(BDP($E1039&amp;" ISIN","DUR_ADJ_OAS_MID")),BDP($E1039&amp;" ISIN","DUR_ADJ_OAS_MID")," ")))</f>
        <v/>
      </c>
      <c r="S1039" s="17">
        <f>_xlfn.IF(ISNUMBER(N1039),Q1039*N1039,IF(ISNUMBER(R1039),J1039*R1039," "))</f>
        <v/>
      </c>
      <c r="T1039" t="inlineStr">
        <is>
          <t>001055102</t>
        </is>
      </c>
      <c r="U1039" t="inlineStr">
        <is>
          <t>Equity</t>
        </is>
      </c>
      <c r="AG1039" s="16" t="n">
        <v>35.95127136</v>
      </c>
    </row>
    <row r="1040">
      <c r="A1040" t="inlineStr">
        <is>
          <t>NXTI</t>
        </is>
      </c>
      <c r="B1040" t="inlineStr">
        <is>
          <t>AFFIRM HLDGS INC USD 0.00001</t>
        </is>
      </c>
      <c r="C1040" t="inlineStr">
        <is>
          <t>AFRM</t>
        </is>
      </c>
      <c r="D1040" t="inlineStr">
        <is>
          <t>BMF9NM8</t>
        </is>
      </c>
      <c r="E1040" t="inlineStr">
        <is>
          <t>US00827B1061</t>
        </is>
      </c>
      <c r="F1040" t="inlineStr">
        <is>
          <t>00827B106</t>
        </is>
      </c>
      <c r="G1040" s="11" t="n">
        <v>401</v>
      </c>
      <c r="H1040" s="11" t="n">
        <v>71.44</v>
      </c>
      <c r="I1040" s="12" t="n">
        <v>28647.44</v>
      </c>
      <c r="J1040" s="13" t="n">
        <v>0.0006929</v>
      </c>
      <c r="K1040" s="14" t="n">
        <v>41344247.02498789</v>
      </c>
      <c r="L1040" s="15" t="n">
        <v>1150001</v>
      </c>
      <c r="M1040" s="16" t="n">
        <v>35.95148789</v>
      </c>
      <c r="N1040" s="17">
        <f>_xlfn.IF(ISNUMBER(BDP($C1040, "DELTA_MID")),BDP($C1040, "DELTA_MID")," ")</f>
        <v/>
      </c>
      <c r="O1040" s="17">
        <f>_xlfn.IF(ISNUMBER(N1040),BDP($C1040, "OPT_UNDL_TICKER"),"")</f>
        <v/>
      </c>
      <c r="P1040" s="18">
        <f>_xlfn.IF(ISNUMBER(N1040),BDP($C1040, "OPT_UNDL_PX")," ")</f>
        <v/>
      </c>
      <c r="Q1040" s="17">
        <f>_xlfn.IF(ISNUMBER(N1040),+G1040*BDP($C1040, "PX_POS_MULT_FACTOR")*P1040/K1040," ")</f>
        <v/>
      </c>
      <c r="R1040" s="18">
        <f>_xlfn.IF(OR($A1040="TUA",$A1040="TYA"),"",IF(ISNUMBER(BDP($C1040,"DUR_ADJ_OAS_MID")),BDP($C1040,"DUR_ADJ_OAS_MID"),IF(ISNUMBER(BDP($E1040&amp;" ISIN","DUR_ADJ_OAS_MID")),BDP($E1040&amp;" ISIN","DUR_ADJ_OAS_MID")," ")))</f>
        <v/>
      </c>
      <c r="S1040" s="17">
        <f>_xlfn.IF(ISNUMBER(N1040),Q1040*N1040,IF(ISNUMBER(R1040),J1040*R1040," "))</f>
        <v/>
      </c>
      <c r="T1040" t="inlineStr">
        <is>
          <t>00827B106</t>
        </is>
      </c>
      <c r="U1040" t="inlineStr">
        <is>
          <t>Equity</t>
        </is>
      </c>
      <c r="AG1040" s="16" t="n">
        <v>35.95127136</v>
      </c>
    </row>
    <row r="1041">
      <c r="A1041" t="inlineStr">
        <is>
          <t>NXTI</t>
        </is>
      </c>
      <c r="B1041" t="inlineStr">
        <is>
          <t>AMERICAN INTL GROUP INC USD 2.5</t>
        </is>
      </c>
      <c r="C1041" t="inlineStr">
        <is>
          <t>AIG</t>
        </is>
      </c>
      <c r="D1041" t="inlineStr">
        <is>
          <t>2027342</t>
        </is>
      </c>
      <c r="E1041" t="inlineStr">
        <is>
          <t>US0268747849</t>
        </is>
      </c>
      <c r="F1041" t="inlineStr">
        <is>
          <t>026874784</t>
        </is>
      </c>
      <c r="G1041" s="11" t="n">
        <v>652</v>
      </c>
      <c r="H1041" s="11" t="n">
        <v>75.33</v>
      </c>
      <c r="I1041" s="12" t="n">
        <v>49115.16</v>
      </c>
      <c r="J1041" s="13" t="n">
        <v>0.00118796</v>
      </c>
      <c r="K1041" s="14" t="n">
        <v>41344247.02498789</v>
      </c>
      <c r="L1041" s="15" t="n">
        <v>1150001</v>
      </c>
      <c r="M1041" s="16" t="n">
        <v>35.95148789</v>
      </c>
      <c r="N1041" s="17">
        <f>_xlfn.IF(ISNUMBER(BDP($C1041, "DELTA_MID")),BDP($C1041, "DELTA_MID")," ")</f>
        <v/>
      </c>
      <c r="O1041" s="17">
        <f>_xlfn.IF(ISNUMBER(N1041),BDP($C1041, "OPT_UNDL_TICKER"),"")</f>
        <v/>
      </c>
      <c r="P1041" s="18">
        <f>_xlfn.IF(ISNUMBER(N1041),BDP($C1041, "OPT_UNDL_PX")," ")</f>
        <v/>
      </c>
      <c r="Q1041" s="17">
        <f>_xlfn.IF(ISNUMBER(N1041),+G1041*BDP($C1041, "PX_POS_MULT_FACTOR")*P1041/K1041," ")</f>
        <v/>
      </c>
      <c r="R1041" s="18">
        <f>_xlfn.IF(OR($A1041="TUA",$A1041="TYA"),"",IF(ISNUMBER(BDP($C1041,"DUR_ADJ_OAS_MID")),BDP($C1041,"DUR_ADJ_OAS_MID"),IF(ISNUMBER(BDP($E1041&amp;" ISIN","DUR_ADJ_OAS_MID")),BDP($E1041&amp;" ISIN","DUR_ADJ_OAS_MID")," ")))</f>
        <v/>
      </c>
      <c r="S1041" s="17">
        <f>_xlfn.IF(ISNUMBER(N1041),Q1041*N1041,IF(ISNUMBER(R1041),J1041*R1041," "))</f>
        <v/>
      </c>
      <c r="T1041" t="inlineStr">
        <is>
          <t>026874784</t>
        </is>
      </c>
      <c r="U1041" t="inlineStr">
        <is>
          <t>Equity</t>
        </is>
      </c>
      <c r="AG1041" s="16" t="n">
        <v>35.95127136</v>
      </c>
    </row>
    <row r="1042">
      <c r="A1042" t="inlineStr">
        <is>
          <t>NXTI</t>
        </is>
      </c>
      <c r="B1042" t="inlineStr">
        <is>
          <t>GALLAGHER ARTHUR J + CO USD 1.0</t>
        </is>
      </c>
      <c r="C1042" t="inlineStr">
        <is>
          <t>AJG</t>
        </is>
      </c>
      <c r="D1042" t="inlineStr">
        <is>
          <t>2359506</t>
        </is>
      </c>
      <c r="E1042" t="inlineStr">
        <is>
          <t>US3635761097</t>
        </is>
      </c>
      <c r="F1042" t="inlineStr">
        <is>
          <t>363576109</t>
        </is>
      </c>
      <c r="G1042" s="11" t="n">
        <v>315</v>
      </c>
      <c r="H1042" s="11" t="n">
        <v>240.32</v>
      </c>
      <c r="I1042" s="12" t="n">
        <v>75700.8</v>
      </c>
      <c r="J1042" s="13" t="n">
        <v>0.001831</v>
      </c>
      <c r="K1042" s="14" t="n">
        <v>41344247.02498789</v>
      </c>
      <c r="L1042" s="15" t="n">
        <v>1150001</v>
      </c>
      <c r="M1042" s="16" t="n">
        <v>35.95148789</v>
      </c>
      <c r="N1042" s="17">
        <f>_xlfn.IF(ISNUMBER(BDP($C1042, "DELTA_MID")),BDP($C1042, "DELTA_MID")," ")</f>
        <v/>
      </c>
      <c r="O1042" s="17">
        <f>_xlfn.IF(ISNUMBER(N1042),BDP($C1042, "OPT_UNDL_TICKER"),"")</f>
        <v/>
      </c>
      <c r="P1042" s="18">
        <f>_xlfn.IF(ISNUMBER(N1042),BDP($C1042, "OPT_UNDL_PX")," ")</f>
        <v/>
      </c>
      <c r="Q1042" s="17">
        <f>_xlfn.IF(ISNUMBER(N1042),+G1042*BDP($C1042, "PX_POS_MULT_FACTOR")*P1042/K1042," ")</f>
        <v/>
      </c>
      <c r="R1042" s="18">
        <f>_xlfn.IF(OR($A1042="TUA",$A1042="TYA"),"",IF(ISNUMBER(BDP($C1042,"DUR_ADJ_OAS_MID")),BDP($C1042,"DUR_ADJ_OAS_MID"),IF(ISNUMBER(BDP($E1042&amp;" ISIN","DUR_ADJ_OAS_MID")),BDP($E1042&amp;" ISIN","DUR_ADJ_OAS_MID")," ")))</f>
        <v/>
      </c>
      <c r="S1042" s="17">
        <f>_xlfn.IF(ISNUMBER(N1042),Q1042*N1042,IF(ISNUMBER(R1042),J1042*R1042," "))</f>
        <v/>
      </c>
      <c r="T1042" t="inlineStr">
        <is>
          <t>363576109</t>
        </is>
      </c>
      <c r="U1042" t="inlineStr">
        <is>
          <t>Equity</t>
        </is>
      </c>
      <c r="AG1042" s="16" t="n">
        <v>35.95127136</v>
      </c>
    </row>
    <row r="1043">
      <c r="A1043" t="inlineStr">
        <is>
          <t>NXTI</t>
        </is>
      </c>
      <c r="B1043" t="inlineStr">
        <is>
          <t>ALLSTATE CORP USD 0.01</t>
        </is>
      </c>
      <c r="C1043" t="inlineStr">
        <is>
          <t>ALL</t>
        </is>
      </c>
      <c r="D1043" t="inlineStr">
        <is>
          <t>2019952</t>
        </is>
      </c>
      <c r="E1043" t="inlineStr">
        <is>
          <t>US0200021014</t>
        </is>
      </c>
      <c r="F1043" t="inlineStr">
        <is>
          <t>020002101</t>
        </is>
      </c>
      <c r="G1043" s="11" t="n">
        <v>307</v>
      </c>
      <c r="H1043" s="11" t="n">
        <v>253.71</v>
      </c>
      <c r="I1043" s="12" t="n">
        <v>77888.97</v>
      </c>
      <c r="J1043" s="13" t="n">
        <v>0.00188392</v>
      </c>
      <c r="K1043" s="14" t="n">
        <v>41344247.02498789</v>
      </c>
      <c r="L1043" s="15" t="n">
        <v>1150001</v>
      </c>
      <c r="M1043" s="16" t="n">
        <v>35.95148789</v>
      </c>
      <c r="N1043" s="17">
        <f>_xlfn.IF(ISNUMBER(BDP($C1043, "DELTA_MID")),BDP($C1043, "DELTA_MID")," ")</f>
        <v/>
      </c>
      <c r="O1043" s="17">
        <f>_xlfn.IF(ISNUMBER(N1043),BDP($C1043, "OPT_UNDL_TICKER"),"")</f>
        <v/>
      </c>
      <c r="P1043" s="18">
        <f>_xlfn.IF(ISNUMBER(N1043),BDP($C1043, "OPT_UNDL_PX")," ")</f>
        <v/>
      </c>
      <c r="Q1043" s="17">
        <f>_xlfn.IF(ISNUMBER(N1043),+G1043*BDP($C1043, "PX_POS_MULT_FACTOR")*P1043/K1043," ")</f>
        <v/>
      </c>
      <c r="R1043" s="18">
        <f>_xlfn.IF(OR($A1043="TUA",$A1043="TYA"),"",IF(ISNUMBER(BDP($C1043,"DUR_ADJ_OAS_MID")),BDP($C1043,"DUR_ADJ_OAS_MID"),IF(ISNUMBER(BDP($E1043&amp;" ISIN","DUR_ADJ_OAS_MID")),BDP($E1043&amp;" ISIN","DUR_ADJ_OAS_MID")," ")))</f>
        <v/>
      </c>
      <c r="S1043" s="17">
        <f>_xlfn.IF(ISNUMBER(N1043),Q1043*N1043,IF(ISNUMBER(R1043),J1043*R1043," "))</f>
        <v/>
      </c>
      <c r="T1043" t="inlineStr">
        <is>
          <t>020002101</t>
        </is>
      </c>
      <c r="U1043" t="inlineStr">
        <is>
          <t>Equity</t>
        </is>
      </c>
      <c r="AG1043" s="16" t="n">
        <v>35.95127136</v>
      </c>
    </row>
    <row r="1044">
      <c r="A1044" t="inlineStr">
        <is>
          <t>NXTI</t>
        </is>
      </c>
      <c r="B1044" t="inlineStr">
        <is>
          <t>ALNYLAM PHARMACEUTICALS IN USD 0.01</t>
        </is>
      </c>
      <c r="C1044" t="inlineStr">
        <is>
          <t>ALNY</t>
        </is>
      </c>
      <c r="D1044" t="inlineStr">
        <is>
          <t>B00FWN1</t>
        </is>
      </c>
      <c r="E1044" t="inlineStr">
        <is>
          <t>US02043Q1076</t>
        </is>
      </c>
      <c r="F1044" t="inlineStr">
        <is>
          <t>02043Q107</t>
        </is>
      </c>
      <c r="G1044" s="11" t="n">
        <v>387</v>
      </c>
      <c r="H1044" s="11" t="n">
        <v>248.68</v>
      </c>
      <c r="I1044" s="12" t="n">
        <v>96239.16</v>
      </c>
      <c r="J1044" s="13" t="n">
        <v>0.00232777</v>
      </c>
      <c r="K1044" s="14" t="n">
        <v>41344247.02498789</v>
      </c>
      <c r="L1044" s="15" t="n">
        <v>1150001</v>
      </c>
      <c r="M1044" s="16" t="n">
        <v>35.95148789</v>
      </c>
      <c r="N1044" s="17">
        <f>_xlfn.IF(ISNUMBER(BDP($C1044, "DELTA_MID")),BDP($C1044, "DELTA_MID")," ")</f>
        <v/>
      </c>
      <c r="O1044" s="17">
        <f>_xlfn.IF(ISNUMBER(N1044),BDP($C1044, "OPT_UNDL_TICKER"),"")</f>
        <v/>
      </c>
      <c r="P1044" s="18">
        <f>_xlfn.IF(ISNUMBER(N1044),BDP($C1044, "OPT_UNDL_PX")," ")</f>
        <v/>
      </c>
      <c r="Q1044" s="17">
        <f>_xlfn.IF(ISNUMBER(N1044),+G1044*BDP($C1044, "PX_POS_MULT_FACTOR")*P1044/K1044," ")</f>
        <v/>
      </c>
      <c r="R1044" s="18">
        <f>_xlfn.IF(OR($A1044="TUA",$A1044="TYA"),"",IF(ISNUMBER(BDP($C1044,"DUR_ADJ_OAS_MID")),BDP($C1044,"DUR_ADJ_OAS_MID"),IF(ISNUMBER(BDP($E1044&amp;" ISIN","DUR_ADJ_OAS_MID")),BDP($E1044&amp;" ISIN","DUR_ADJ_OAS_MID")," ")))</f>
        <v/>
      </c>
      <c r="S1044" s="17">
        <f>_xlfn.IF(ISNUMBER(N1044),Q1044*N1044,IF(ISNUMBER(R1044),J1044*R1044," "))</f>
        <v/>
      </c>
      <c r="T1044" t="inlineStr">
        <is>
          <t>02043Q107</t>
        </is>
      </c>
      <c r="U1044" t="inlineStr">
        <is>
          <t>Equity</t>
        </is>
      </c>
      <c r="AG1044" s="16" t="n">
        <v>35.95127136</v>
      </c>
    </row>
    <row r="1045">
      <c r="A1045" t="inlineStr">
        <is>
          <t>NXTI</t>
        </is>
      </c>
      <c r="B1045" t="inlineStr">
        <is>
          <t>APPLIED MATLS INC USD 0.01</t>
        </is>
      </c>
      <c r="C1045" t="inlineStr">
        <is>
          <t>AMAT</t>
        </is>
      </c>
      <c r="D1045" t="inlineStr">
        <is>
          <t>2046552</t>
        </is>
      </c>
      <c r="E1045" t="inlineStr">
        <is>
          <t>US0382221051</t>
        </is>
      </c>
      <c r="F1045" t="inlineStr">
        <is>
          <t>038222105</t>
        </is>
      </c>
      <c r="G1045" s="11" t="n">
        <v>677</v>
      </c>
      <c r="H1045" s="11" t="n">
        <v>456.49</v>
      </c>
      <c r="I1045" s="12" t="n">
        <v>309043.73</v>
      </c>
      <c r="J1045" s="13" t="n">
        <v>0.00747494</v>
      </c>
      <c r="K1045" s="14" t="n">
        <v>41344247.02498789</v>
      </c>
      <c r="L1045" s="15" t="n">
        <v>1150001</v>
      </c>
      <c r="M1045" s="16" t="n">
        <v>35.95148789</v>
      </c>
      <c r="N1045" s="17">
        <f>_xlfn.IF(ISNUMBER(BDP($C1045, "DELTA_MID")),BDP($C1045, "DELTA_MID")," ")</f>
        <v/>
      </c>
      <c r="O1045" s="17">
        <f>_xlfn.IF(ISNUMBER(N1045),BDP($C1045, "OPT_UNDL_TICKER"),"")</f>
        <v/>
      </c>
      <c r="P1045" s="18">
        <f>_xlfn.IF(ISNUMBER(N1045),BDP($C1045, "OPT_UNDL_PX")," ")</f>
        <v/>
      </c>
      <c r="Q1045" s="17">
        <f>_xlfn.IF(ISNUMBER(N1045),+G1045*BDP($C1045, "PX_POS_MULT_FACTOR")*P1045/K1045," ")</f>
        <v/>
      </c>
      <c r="R1045" s="18">
        <f>_xlfn.IF(OR($A1045="TUA",$A1045="TYA"),"",IF(ISNUMBER(BDP($C1045,"DUR_ADJ_OAS_MID")),BDP($C1045,"DUR_ADJ_OAS_MID"),IF(ISNUMBER(BDP($E1045&amp;" ISIN","DUR_ADJ_OAS_MID")),BDP($E1045&amp;" ISIN","DUR_ADJ_OAS_MID")," ")))</f>
        <v/>
      </c>
      <c r="S1045" s="17">
        <f>_xlfn.IF(ISNUMBER(N1045),Q1045*N1045,IF(ISNUMBER(R1045),J1045*R1045," "))</f>
        <v/>
      </c>
      <c r="T1045" t="inlineStr">
        <is>
          <t>038222105</t>
        </is>
      </c>
      <c r="U1045" t="inlineStr">
        <is>
          <t>Equity</t>
        </is>
      </c>
      <c r="AG1045" s="16" t="n">
        <v>35.95127136</v>
      </c>
    </row>
    <row r="1046">
      <c r="A1046" t="inlineStr">
        <is>
          <t>NXTI</t>
        </is>
      </c>
      <c r="B1046" t="inlineStr">
        <is>
          <t>AMERIPRISE COM USD0.01</t>
        </is>
      </c>
      <c r="C1046" t="inlineStr">
        <is>
          <t>AMP</t>
        </is>
      </c>
      <c r="D1046" t="inlineStr">
        <is>
          <t>B0J7D57</t>
        </is>
      </c>
      <c r="E1046" t="inlineStr">
        <is>
          <t>US03076C1062</t>
        </is>
      </c>
      <c r="F1046" t="inlineStr">
        <is>
          <t>03076C106</t>
        </is>
      </c>
      <c r="G1046" s="11" t="n">
        <v>111</v>
      </c>
      <c r="H1046" s="11" t="n">
        <v>557.61</v>
      </c>
      <c r="I1046" s="12" t="n">
        <v>61894.71</v>
      </c>
      <c r="J1046" s="13" t="n">
        <v>0.00149707</v>
      </c>
      <c r="K1046" s="14" t="n">
        <v>41344247.02498789</v>
      </c>
      <c r="L1046" s="15" t="n">
        <v>1150001</v>
      </c>
      <c r="M1046" s="16" t="n">
        <v>35.95148789</v>
      </c>
      <c r="N1046" s="17">
        <f>_xlfn.IF(ISNUMBER(BDP($C1046, "DELTA_MID")),BDP($C1046, "DELTA_MID")," ")</f>
        <v/>
      </c>
      <c r="O1046" s="17">
        <f>_xlfn.IF(ISNUMBER(N1046),BDP($C1046, "OPT_UNDL_TICKER"),"")</f>
        <v/>
      </c>
      <c r="P1046" s="18">
        <f>_xlfn.IF(ISNUMBER(N1046),BDP($C1046, "OPT_UNDL_PX")," ")</f>
        <v/>
      </c>
      <c r="Q1046" s="17">
        <f>_xlfn.IF(ISNUMBER(N1046),+G1046*BDP($C1046, "PX_POS_MULT_FACTOR")*P1046/K1046," ")</f>
        <v/>
      </c>
      <c r="R1046" s="18">
        <f>_xlfn.IF(OR($A1046="TUA",$A1046="TYA"),"",IF(ISNUMBER(BDP($C1046,"DUR_ADJ_OAS_MID")),BDP($C1046,"DUR_ADJ_OAS_MID"),IF(ISNUMBER(BDP($E1046&amp;" ISIN","DUR_ADJ_OAS_MID")),BDP($E1046&amp;" ISIN","DUR_ADJ_OAS_MID")," ")))</f>
        <v/>
      </c>
      <c r="S1046" s="17">
        <f>_xlfn.IF(ISNUMBER(N1046),Q1046*N1046,IF(ISNUMBER(R1046),J1046*R1046," "))</f>
        <v/>
      </c>
      <c r="T1046" t="inlineStr">
        <is>
          <t>03076C106</t>
        </is>
      </c>
      <c r="U1046" t="inlineStr">
        <is>
          <t>Equity</t>
        </is>
      </c>
      <c r="AG1046" s="16" t="n">
        <v>35.95127136</v>
      </c>
    </row>
    <row r="1047">
      <c r="A1047" t="inlineStr">
        <is>
          <t>NXTI</t>
        </is>
      </c>
      <c r="B1047" t="inlineStr">
        <is>
          <t>AMER TOWER COM USD0.01</t>
        </is>
      </c>
      <c r="C1047" t="inlineStr">
        <is>
          <t>AMT</t>
        </is>
      </c>
      <c r="D1047" t="inlineStr">
        <is>
          <t>B7FBFL2</t>
        </is>
      </c>
      <c r="E1047" t="inlineStr">
        <is>
          <t>US03027X1000</t>
        </is>
      </c>
      <c r="F1047" t="inlineStr">
        <is>
          <t>03027X100</t>
        </is>
      </c>
      <c r="G1047" s="11" t="n">
        <v>607</v>
      </c>
      <c r="H1047" s="11" t="n">
        <v>177.85</v>
      </c>
      <c r="I1047" s="12" t="n">
        <v>107954.95</v>
      </c>
      <c r="J1047" s="13" t="n">
        <v>0.00261114</v>
      </c>
      <c r="K1047" s="14" t="n">
        <v>41344247.02498789</v>
      </c>
      <c r="L1047" s="15" t="n">
        <v>1150001</v>
      </c>
      <c r="M1047" s="16" t="n">
        <v>35.95148789</v>
      </c>
      <c r="N1047" s="17">
        <f>_xlfn.IF(ISNUMBER(BDP($C1047, "DELTA_MID")),BDP($C1047, "DELTA_MID")," ")</f>
        <v/>
      </c>
      <c r="O1047" s="17">
        <f>_xlfn.IF(ISNUMBER(N1047),BDP($C1047, "OPT_UNDL_TICKER"),"")</f>
        <v/>
      </c>
      <c r="P1047" s="18">
        <f>_xlfn.IF(ISNUMBER(N1047),BDP($C1047, "OPT_UNDL_PX")," ")</f>
        <v/>
      </c>
      <c r="Q1047" s="17">
        <f>_xlfn.IF(ISNUMBER(N1047),+G1047*BDP($C1047, "PX_POS_MULT_FACTOR")*P1047/K1047," ")</f>
        <v/>
      </c>
      <c r="R1047" s="18">
        <f>_xlfn.IF(OR($A1047="TUA",$A1047="TYA"),"",IF(ISNUMBER(BDP($C1047,"DUR_ADJ_OAS_MID")),BDP($C1047,"DUR_ADJ_OAS_MID"),IF(ISNUMBER(BDP($E1047&amp;" ISIN","DUR_ADJ_OAS_MID")),BDP($E1047&amp;" ISIN","DUR_ADJ_OAS_MID")," ")))</f>
        <v/>
      </c>
      <c r="S1047" s="17">
        <f>_xlfn.IF(ISNUMBER(N1047),Q1047*N1047,IF(ISNUMBER(R1047),J1047*R1047," "))</f>
        <v/>
      </c>
      <c r="T1047" t="inlineStr">
        <is>
          <t>03027X100</t>
        </is>
      </c>
      <c r="U1047" t="inlineStr">
        <is>
          <t>Equity</t>
        </is>
      </c>
      <c r="AG1047" s="16" t="n">
        <v>35.95127136</v>
      </c>
    </row>
    <row r="1048">
      <c r="A1048" t="inlineStr">
        <is>
          <t>NXTI</t>
        </is>
      </c>
      <c r="B1048" t="inlineStr">
        <is>
          <t>AON PLC NPV</t>
        </is>
      </c>
      <c r="C1048" t="inlineStr">
        <is>
          <t>AON</t>
        </is>
      </c>
      <c r="D1048" t="inlineStr">
        <is>
          <t>BLP1HW5</t>
        </is>
      </c>
      <c r="E1048" t="inlineStr">
        <is>
          <t>IE00BLP1HW54</t>
        </is>
      </c>
      <c r="F1048" t="inlineStr">
        <is>
          <t>G0403H108</t>
        </is>
      </c>
      <c r="G1048" s="11" t="n">
        <v>261</v>
      </c>
      <c r="H1048" s="11" t="n">
        <v>302.69</v>
      </c>
      <c r="I1048" s="12" t="n">
        <v>79002.09</v>
      </c>
      <c r="J1048" s="13" t="n">
        <v>0.00191085</v>
      </c>
      <c r="K1048" s="14" t="n">
        <v>41344247.02498789</v>
      </c>
      <c r="L1048" s="15" t="n">
        <v>1150001</v>
      </c>
      <c r="M1048" s="16" t="n">
        <v>35.95148789</v>
      </c>
      <c r="N1048" s="17">
        <f>_xlfn.IF(ISNUMBER(BDP($C1048, "DELTA_MID")),BDP($C1048, "DELTA_MID")," ")</f>
        <v/>
      </c>
      <c r="O1048" s="17">
        <f>_xlfn.IF(ISNUMBER(N1048),BDP($C1048, "OPT_UNDL_TICKER"),"")</f>
        <v/>
      </c>
      <c r="P1048" s="18">
        <f>_xlfn.IF(ISNUMBER(N1048),BDP($C1048, "OPT_UNDL_PX")," ")</f>
        <v/>
      </c>
      <c r="Q1048" s="17">
        <f>_xlfn.IF(ISNUMBER(N1048),+G1048*BDP($C1048, "PX_POS_MULT_FACTOR")*P1048/K1048," ")</f>
        <v/>
      </c>
      <c r="R1048" s="18">
        <f>_xlfn.IF(OR($A1048="TUA",$A1048="TYA"),"",IF(ISNUMBER(BDP($C1048,"DUR_ADJ_OAS_MID")),BDP($C1048,"DUR_ADJ_OAS_MID"),IF(ISNUMBER(BDP($E1048&amp;" ISIN","DUR_ADJ_OAS_MID")),BDP($E1048&amp;" ISIN","DUR_ADJ_OAS_MID")," ")))</f>
        <v/>
      </c>
      <c r="S1048" s="17">
        <f>_xlfn.IF(ISNUMBER(N1048),Q1048*N1048,IF(ISNUMBER(R1048),J1048*R1048," "))</f>
        <v/>
      </c>
      <c r="T1048" t="inlineStr">
        <is>
          <t>G0403H108</t>
        </is>
      </c>
      <c r="U1048" t="inlineStr">
        <is>
          <t>Equity</t>
        </is>
      </c>
      <c r="AG1048" s="16" t="n">
        <v>35.95127136</v>
      </c>
    </row>
    <row r="1049">
      <c r="A1049" t="inlineStr">
        <is>
          <t>NXTI</t>
        </is>
      </c>
      <c r="B1049" t="inlineStr">
        <is>
          <t>ARES MGMT CORP USD 0.01</t>
        </is>
      </c>
      <c r="C1049" t="inlineStr">
        <is>
          <t>ARES</t>
        </is>
      </c>
      <c r="D1049" t="inlineStr">
        <is>
          <t>BF14BT1</t>
        </is>
      </c>
      <c r="E1049" t="inlineStr">
        <is>
          <t>US03990B1017</t>
        </is>
      </c>
      <c r="F1049" t="inlineStr">
        <is>
          <t>03990B101</t>
        </is>
      </c>
      <c r="G1049" s="11" t="n">
        <v>268</v>
      </c>
      <c r="H1049" s="11" t="n">
        <v>131.64</v>
      </c>
      <c r="I1049" s="12" t="n">
        <v>35279.52</v>
      </c>
      <c r="J1049" s="13" t="n">
        <v>0.00085332</v>
      </c>
      <c r="K1049" s="14" t="n">
        <v>41344247.02498789</v>
      </c>
      <c r="L1049" s="15" t="n">
        <v>1150001</v>
      </c>
      <c r="M1049" s="16" t="n">
        <v>35.95148789</v>
      </c>
      <c r="N1049" s="17">
        <f>_xlfn.IF(ISNUMBER(BDP($C1049, "DELTA_MID")),BDP($C1049, "DELTA_MID")," ")</f>
        <v/>
      </c>
      <c r="O1049" s="17">
        <f>_xlfn.IF(ISNUMBER(N1049),BDP($C1049, "OPT_UNDL_TICKER"),"")</f>
        <v/>
      </c>
      <c r="P1049" s="18">
        <f>_xlfn.IF(ISNUMBER(N1049),BDP($C1049, "OPT_UNDL_PX")," ")</f>
        <v/>
      </c>
      <c r="Q1049" s="17">
        <f>_xlfn.IF(ISNUMBER(N1049),+G1049*BDP($C1049, "PX_POS_MULT_FACTOR")*P1049/K1049," ")</f>
        <v/>
      </c>
      <c r="R1049" s="18">
        <f>_xlfn.IF(OR($A1049="TUA",$A1049="TYA"),"",IF(ISNUMBER(BDP($C1049,"DUR_ADJ_OAS_MID")),BDP($C1049,"DUR_ADJ_OAS_MID"),IF(ISNUMBER(BDP($E1049&amp;" ISIN","DUR_ADJ_OAS_MID")),BDP($E1049&amp;" ISIN","DUR_ADJ_OAS_MID")," ")))</f>
        <v/>
      </c>
      <c r="S1049" s="17">
        <f>_xlfn.IF(ISNUMBER(N1049),Q1049*N1049,IF(ISNUMBER(R1049),J1049*R1049," "))</f>
        <v/>
      </c>
      <c r="T1049" t="inlineStr">
        <is>
          <t>03990B101</t>
        </is>
      </c>
      <c r="U1049" t="inlineStr">
        <is>
          <t>Equity</t>
        </is>
      </c>
      <c r="AG1049" s="16" t="n">
        <v>35.95127136</v>
      </c>
    </row>
    <row r="1050">
      <c r="A1050" t="inlineStr">
        <is>
          <t>NXTI</t>
        </is>
      </c>
      <c r="B1050" t="inlineStr">
        <is>
          <t>AXON ENTERPRISE INC USD 0.00001</t>
        </is>
      </c>
      <c r="C1050" t="inlineStr">
        <is>
          <t>AXON</t>
        </is>
      </c>
      <c r="D1050" t="inlineStr">
        <is>
          <t>BDT5S35</t>
        </is>
      </c>
      <c r="E1050" t="inlineStr">
        <is>
          <t>US05464C1018</t>
        </is>
      </c>
      <c r="F1050" t="inlineStr">
        <is>
          <t>05464C101</t>
        </is>
      </c>
      <c r="G1050" s="11" t="n">
        <v>93</v>
      </c>
      <c r="H1050" s="11" t="n">
        <v>479.34</v>
      </c>
      <c r="I1050" s="12" t="n">
        <v>44578.62</v>
      </c>
      <c r="J1050" s="13" t="n">
        <v>0.00107824</v>
      </c>
      <c r="K1050" s="14" t="n">
        <v>41344247.02498789</v>
      </c>
      <c r="L1050" s="15" t="n">
        <v>1150001</v>
      </c>
      <c r="M1050" s="16" t="n">
        <v>35.95148789</v>
      </c>
      <c r="N1050" s="17">
        <f>_xlfn.IF(ISNUMBER(BDP($C1050, "DELTA_MID")),BDP($C1050, "DELTA_MID")," ")</f>
        <v/>
      </c>
      <c r="O1050" s="17">
        <f>_xlfn.IF(ISNUMBER(N1050),BDP($C1050, "OPT_UNDL_TICKER"),"")</f>
        <v/>
      </c>
      <c r="P1050" s="18">
        <f>_xlfn.IF(ISNUMBER(N1050),BDP($C1050, "OPT_UNDL_PX")," ")</f>
        <v/>
      </c>
      <c r="Q1050" s="17">
        <f>_xlfn.IF(ISNUMBER(N1050),+G1050*BDP($C1050, "PX_POS_MULT_FACTOR")*P1050/K1050," ")</f>
        <v/>
      </c>
      <c r="R1050" s="18">
        <f>_xlfn.IF(OR($A1050="TUA",$A1050="TYA"),"",IF(ISNUMBER(BDP($C1050,"DUR_ADJ_OAS_MID")),BDP($C1050,"DUR_ADJ_OAS_MID"),IF(ISNUMBER(BDP($E1050&amp;" ISIN","DUR_ADJ_OAS_MID")),BDP($E1050&amp;" ISIN","DUR_ADJ_OAS_MID")," ")))</f>
        <v/>
      </c>
      <c r="S1050" s="17">
        <f>_xlfn.IF(ISNUMBER(N1050),Q1050*N1050,IF(ISNUMBER(R1050),J1050*R1050," "))</f>
        <v/>
      </c>
      <c r="T1050" t="inlineStr">
        <is>
          <t>05464C101</t>
        </is>
      </c>
      <c r="U1050" t="inlineStr">
        <is>
          <t>Equity</t>
        </is>
      </c>
      <c r="AG1050" s="16" t="n">
        <v>35.95127136</v>
      </c>
    </row>
    <row r="1051">
      <c r="A1051" t="inlineStr">
        <is>
          <t>NXTI</t>
        </is>
      </c>
      <c r="B1051" t="inlineStr">
        <is>
          <t>AMERICAN EXPRESS CO USD 0.2</t>
        </is>
      </c>
      <c r="C1051" t="inlineStr">
        <is>
          <t>AXP</t>
        </is>
      </c>
      <c r="D1051" t="inlineStr">
        <is>
          <t>2026082</t>
        </is>
      </c>
      <c r="E1051" t="inlineStr">
        <is>
          <t>US0258161092</t>
        </is>
      </c>
      <c r="F1051" t="inlineStr">
        <is>
          <t>025816109</t>
        </is>
      </c>
      <c r="G1051" s="11" t="n">
        <v>791</v>
      </c>
      <c r="H1051" s="11" t="n">
        <v>324.69</v>
      </c>
      <c r="I1051" s="12" t="n">
        <v>256829.79</v>
      </c>
      <c r="J1051" s="13" t="n">
        <v>0.00621202</v>
      </c>
      <c r="K1051" s="14" t="n">
        <v>41344247.02498789</v>
      </c>
      <c r="L1051" s="15" t="n">
        <v>1150001</v>
      </c>
      <c r="M1051" s="16" t="n">
        <v>35.95148789</v>
      </c>
      <c r="N1051" s="17">
        <f>_xlfn.IF(ISNUMBER(BDP($C1051, "DELTA_MID")),BDP($C1051, "DELTA_MID")," ")</f>
        <v/>
      </c>
      <c r="O1051" s="17">
        <f>_xlfn.IF(ISNUMBER(N1051),BDP($C1051, "OPT_UNDL_TICKER"),"")</f>
        <v/>
      </c>
      <c r="P1051" s="18">
        <f>_xlfn.IF(ISNUMBER(N1051),BDP($C1051, "OPT_UNDL_PX")," ")</f>
        <v/>
      </c>
      <c r="Q1051" s="17">
        <f>_xlfn.IF(ISNUMBER(N1051),+G1051*BDP($C1051, "PX_POS_MULT_FACTOR")*P1051/K1051," ")</f>
        <v/>
      </c>
      <c r="R1051" s="18">
        <f>_xlfn.IF(OR($A1051="TUA",$A1051="TYA"),"",IF(ISNUMBER(BDP($C1051,"DUR_ADJ_OAS_MID")),BDP($C1051,"DUR_ADJ_OAS_MID"),IF(ISNUMBER(BDP($E1051&amp;" ISIN","DUR_ADJ_OAS_MID")),BDP($E1051&amp;" ISIN","DUR_ADJ_OAS_MID")," ")))</f>
        <v/>
      </c>
      <c r="S1051" s="17">
        <f>_xlfn.IF(ISNUMBER(N1051),Q1051*N1051,IF(ISNUMBER(R1051),J1051*R1051," "))</f>
        <v/>
      </c>
      <c r="T1051" t="inlineStr">
        <is>
          <t>025816109</t>
        </is>
      </c>
      <c r="U1051" t="inlineStr">
        <is>
          <t>Equity</t>
        </is>
      </c>
      <c r="AG1051" s="16" t="n">
        <v>35.95127136</v>
      </c>
    </row>
    <row r="1052">
      <c r="A1052" t="inlineStr">
        <is>
          <t>NXTI</t>
        </is>
      </c>
      <c r="B1052" t="inlineStr">
        <is>
          <t>AUTOZONE INC USD 0.01</t>
        </is>
      </c>
      <c r="C1052" t="inlineStr">
        <is>
          <t>AZO</t>
        </is>
      </c>
      <c r="D1052" t="inlineStr">
        <is>
          <t>2065955</t>
        </is>
      </c>
      <c r="E1052" t="inlineStr">
        <is>
          <t>US0533321024</t>
        </is>
      </c>
      <c r="F1052" t="inlineStr">
        <is>
          <t>053332102</t>
        </is>
      </c>
      <c r="G1052" s="11" t="n">
        <v>27</v>
      </c>
      <c r="H1052" s="11" t="n">
        <v>2876.75</v>
      </c>
      <c r="I1052" s="12" t="n">
        <v>77672.25</v>
      </c>
      <c r="J1052" s="13" t="n">
        <v>0.00187868</v>
      </c>
      <c r="K1052" s="14" t="n">
        <v>41344247.02498789</v>
      </c>
      <c r="L1052" s="15" t="n">
        <v>1150001</v>
      </c>
      <c r="M1052" s="16" t="n">
        <v>35.95148789</v>
      </c>
      <c r="N1052" s="17">
        <f>_xlfn.IF(ISNUMBER(BDP($C1052, "DELTA_MID")),BDP($C1052, "DELTA_MID")," ")</f>
        <v/>
      </c>
      <c r="O1052" s="17">
        <f>_xlfn.IF(ISNUMBER(N1052),BDP($C1052, "OPT_UNDL_TICKER"),"")</f>
        <v/>
      </c>
      <c r="P1052" s="18">
        <f>_xlfn.IF(ISNUMBER(N1052),BDP($C1052, "OPT_UNDL_PX")," ")</f>
        <v/>
      </c>
      <c r="Q1052" s="17">
        <f>_xlfn.IF(ISNUMBER(N1052),+G1052*BDP($C1052, "PX_POS_MULT_FACTOR")*P1052/K1052," ")</f>
        <v/>
      </c>
      <c r="R1052" s="18">
        <f>_xlfn.IF(OR($A1052="TUA",$A1052="TYA"),"",IF(ISNUMBER(BDP($C1052,"DUR_ADJ_OAS_MID")),BDP($C1052,"DUR_ADJ_OAS_MID"),IF(ISNUMBER(BDP($E1052&amp;" ISIN","DUR_ADJ_OAS_MID")),BDP($E1052&amp;" ISIN","DUR_ADJ_OAS_MID")," ")))</f>
        <v/>
      </c>
      <c r="S1052" s="17">
        <f>_xlfn.IF(ISNUMBER(N1052),Q1052*N1052,IF(ISNUMBER(R1052),J1052*R1052," "))</f>
        <v/>
      </c>
      <c r="T1052" t="inlineStr">
        <is>
          <t>053332102</t>
        </is>
      </c>
      <c r="U1052" t="inlineStr">
        <is>
          <t>Equity</t>
        </is>
      </c>
      <c r="AG1052" s="16" t="n">
        <v>35.95127136</v>
      </c>
    </row>
    <row r="1053">
      <c r="A1053" t="inlineStr">
        <is>
          <t>NXTI</t>
        </is>
      </c>
      <c r="B1053" t="inlineStr">
        <is>
          <t>BOOKING HLDGS INC USD 0.008</t>
        </is>
      </c>
      <c r="C1053" t="inlineStr">
        <is>
          <t>BKNG</t>
        </is>
      </c>
      <c r="D1053" t="inlineStr">
        <is>
          <t>BDRXDB4</t>
        </is>
      </c>
      <c r="E1053" t="inlineStr">
        <is>
          <t>US09857L1089</t>
        </is>
      </c>
      <c r="F1053" t="inlineStr">
        <is>
          <t>09857L108</t>
        </is>
      </c>
      <c r="G1053" s="11" t="n">
        <v>1209</v>
      </c>
      <c r="H1053" s="11" t="n">
        <v>173.92</v>
      </c>
      <c r="I1053" s="12" t="n">
        <v>210269.28</v>
      </c>
      <c r="J1053" s="13" t="n">
        <v>0.00508585</v>
      </c>
      <c r="K1053" s="14" t="n">
        <v>41344247.02498789</v>
      </c>
      <c r="L1053" s="15" t="n">
        <v>1150001</v>
      </c>
      <c r="M1053" s="16" t="n">
        <v>35.95148789</v>
      </c>
      <c r="N1053" s="17">
        <f>_xlfn.IF(ISNUMBER(BDP($C1053, "DELTA_MID")),BDP($C1053, "DELTA_MID")," ")</f>
        <v/>
      </c>
      <c r="O1053" s="17">
        <f>_xlfn.IF(ISNUMBER(N1053),BDP($C1053, "OPT_UNDL_TICKER"),"")</f>
        <v/>
      </c>
      <c r="P1053" s="18">
        <f>_xlfn.IF(ISNUMBER(N1053),BDP($C1053, "OPT_UNDL_PX")," ")</f>
        <v/>
      </c>
      <c r="Q1053" s="17">
        <f>_xlfn.IF(ISNUMBER(N1053),+G1053*BDP($C1053, "PX_POS_MULT_FACTOR")*P1053/K1053," ")</f>
        <v/>
      </c>
      <c r="R1053" s="18">
        <f>_xlfn.IF(OR($A1053="TUA",$A1053="TYA"),"",IF(ISNUMBER(BDP($C1053,"DUR_ADJ_OAS_MID")),BDP($C1053,"DUR_ADJ_OAS_MID"),IF(ISNUMBER(BDP($E1053&amp;" ISIN","DUR_ADJ_OAS_MID")),BDP($E1053&amp;" ISIN","DUR_ADJ_OAS_MID")," ")))</f>
        <v/>
      </c>
      <c r="S1053" s="17">
        <f>_xlfn.IF(ISNUMBER(N1053),Q1053*N1053,IF(ISNUMBER(R1053),J1053*R1053," "))</f>
        <v/>
      </c>
      <c r="T1053" t="inlineStr">
        <is>
          <t>09857L108</t>
        </is>
      </c>
      <c r="U1053" t="inlineStr">
        <is>
          <t>Equity</t>
        </is>
      </c>
      <c r="AG1053" s="16" t="n">
        <v>35.95127136</v>
      </c>
    </row>
    <row r="1054">
      <c r="A1054" t="inlineStr">
        <is>
          <t>NXTI</t>
        </is>
      </c>
      <c r="B1054" t="inlineStr">
        <is>
          <t>BAKER HUGHES CO USD 0.0001</t>
        </is>
      </c>
      <c r="C1054" t="inlineStr">
        <is>
          <t>BKR</t>
        </is>
      </c>
      <c r="D1054" t="inlineStr">
        <is>
          <t>BDHLTQ5</t>
        </is>
      </c>
      <c r="E1054" t="inlineStr">
        <is>
          <t>US05722G1004</t>
        </is>
      </c>
      <c r="F1054" t="inlineStr">
        <is>
          <t>05722G100</t>
        </is>
      </c>
      <c r="G1054" s="11" t="n">
        <v>1242</v>
      </c>
      <c r="H1054" s="11" t="n">
        <v>59.06</v>
      </c>
      <c r="I1054" s="12" t="n">
        <v>73352.52</v>
      </c>
      <c r="J1054" s="13" t="n">
        <v>0.0017742</v>
      </c>
      <c r="K1054" s="14" t="n">
        <v>41344247.02498789</v>
      </c>
      <c r="L1054" s="15" t="n">
        <v>1150001</v>
      </c>
      <c r="M1054" s="16" t="n">
        <v>35.95148789</v>
      </c>
      <c r="N1054" s="17">
        <f>_xlfn.IF(ISNUMBER(BDP($C1054, "DELTA_MID")),BDP($C1054, "DELTA_MID")," ")</f>
        <v/>
      </c>
      <c r="O1054" s="17">
        <f>_xlfn.IF(ISNUMBER(N1054),BDP($C1054, "OPT_UNDL_TICKER"),"")</f>
        <v/>
      </c>
      <c r="P1054" s="18">
        <f>_xlfn.IF(ISNUMBER(N1054),BDP($C1054, "OPT_UNDL_PX")," ")</f>
        <v/>
      </c>
      <c r="Q1054" s="17">
        <f>_xlfn.IF(ISNUMBER(N1054),+G1054*BDP($C1054, "PX_POS_MULT_FACTOR")*P1054/K1054," ")</f>
        <v/>
      </c>
      <c r="R1054" s="18">
        <f>_xlfn.IF(OR($A1054="TUA",$A1054="TYA"),"",IF(ISNUMBER(BDP($C1054,"DUR_ADJ_OAS_MID")),BDP($C1054,"DUR_ADJ_OAS_MID"),IF(ISNUMBER(BDP($E1054&amp;" ISIN","DUR_ADJ_OAS_MID")),BDP($E1054&amp;" ISIN","DUR_ADJ_OAS_MID")," ")))</f>
        <v/>
      </c>
      <c r="S1054" s="17">
        <f>_xlfn.IF(ISNUMBER(N1054),Q1054*N1054,IF(ISNUMBER(R1054),J1054*R1054," "))</f>
        <v/>
      </c>
      <c r="T1054" t="inlineStr">
        <is>
          <t>05722G100</t>
        </is>
      </c>
      <c r="U1054" t="inlineStr">
        <is>
          <t>Equity</t>
        </is>
      </c>
      <c r="AG1054" s="16" t="n">
        <v>35.95127136</v>
      </c>
    </row>
    <row r="1055">
      <c r="A1055" t="inlineStr">
        <is>
          <t>NXTI</t>
        </is>
      </c>
      <c r="B1055" t="inlineStr">
        <is>
          <t>BLACKROCK INC NEW USD 0.01</t>
        </is>
      </c>
      <c r="C1055" t="inlineStr">
        <is>
          <t>BLK</t>
        </is>
      </c>
      <c r="D1055" t="inlineStr">
        <is>
          <t>BMZBBT7</t>
        </is>
      </c>
      <c r="E1055" t="inlineStr">
        <is>
          <t>US09290D1019</t>
        </is>
      </c>
      <c r="F1055" t="inlineStr">
        <is>
          <t>09290D101</t>
        </is>
      </c>
      <c r="G1055" s="11" t="n">
        <v>199</v>
      </c>
      <c r="H1055" s="11" t="n">
        <v>1079.65</v>
      </c>
      <c r="I1055" s="12" t="n">
        <v>214850.35</v>
      </c>
      <c r="J1055" s="13" t="n">
        <v>0.00519665</v>
      </c>
      <c r="K1055" s="14" t="n">
        <v>41344247.02498789</v>
      </c>
      <c r="L1055" s="15" t="n">
        <v>1150001</v>
      </c>
      <c r="M1055" s="16" t="n">
        <v>35.95148789</v>
      </c>
      <c r="N1055" s="17">
        <f>_xlfn.IF(ISNUMBER(BDP($C1055, "DELTA_MID")),BDP($C1055, "DELTA_MID")," ")</f>
        <v/>
      </c>
      <c r="O1055" s="17">
        <f>_xlfn.IF(ISNUMBER(N1055),BDP($C1055, "OPT_UNDL_TICKER"),"")</f>
        <v/>
      </c>
      <c r="P1055" s="18">
        <f>_xlfn.IF(ISNUMBER(N1055),BDP($C1055, "OPT_UNDL_PX")," ")</f>
        <v/>
      </c>
      <c r="Q1055" s="17">
        <f>_xlfn.IF(ISNUMBER(N1055),+G1055*BDP($C1055, "PX_POS_MULT_FACTOR")*P1055/K1055," ")</f>
        <v/>
      </c>
      <c r="R1055" s="18">
        <f>_xlfn.IF(OR($A1055="TUA",$A1055="TYA"),"",IF(ISNUMBER(BDP($C1055,"DUR_ADJ_OAS_MID")),BDP($C1055,"DUR_ADJ_OAS_MID"),IF(ISNUMBER(BDP($E1055&amp;" ISIN","DUR_ADJ_OAS_MID")),BDP($E1055&amp;" ISIN","DUR_ADJ_OAS_MID")," ")))</f>
        <v/>
      </c>
      <c r="S1055" s="17">
        <f>_xlfn.IF(ISNUMBER(N1055),Q1055*N1055,IF(ISNUMBER(R1055),J1055*R1055," "))</f>
        <v/>
      </c>
      <c r="T1055" t="inlineStr">
        <is>
          <t>09290D101</t>
        </is>
      </c>
      <c r="U1055" t="inlineStr">
        <is>
          <t>Equity</t>
        </is>
      </c>
      <c r="AG1055" s="16" t="n">
        <v>35.95127136</v>
      </c>
    </row>
    <row r="1056">
      <c r="A1056" t="inlineStr">
        <is>
          <t>NXTI</t>
        </is>
      </c>
      <c r="B1056" t="inlineStr">
        <is>
          <t>BERKSHIRE HATHAWAY INC SH B 0.0033</t>
        </is>
      </c>
      <c r="C1056" t="inlineStr">
        <is>
          <t>BRK/B</t>
        </is>
      </c>
      <c r="D1056" t="inlineStr">
        <is>
          <t>2073390</t>
        </is>
      </c>
      <c r="E1056" t="inlineStr">
        <is>
          <t>US0846707026</t>
        </is>
      </c>
      <c r="F1056" t="inlineStr">
        <is>
          <t>084670702</t>
        </is>
      </c>
      <c r="G1056" s="11" t="n">
        <v>2606</v>
      </c>
      <c r="H1056" s="11" t="n">
        <v>510.37</v>
      </c>
      <c r="I1056" s="12" t="n">
        <v>1330024.22</v>
      </c>
      <c r="J1056" s="13" t="n">
        <v>0.03216971</v>
      </c>
      <c r="K1056" s="14" t="n">
        <v>41344247.02498789</v>
      </c>
      <c r="L1056" s="15" t="n">
        <v>1150001</v>
      </c>
      <c r="M1056" s="16" t="n">
        <v>35.95148789</v>
      </c>
      <c r="N1056" s="17">
        <f>_xlfn.IF(ISNUMBER(BDP($C1056, "DELTA_MID")),BDP($C1056, "DELTA_MID")," ")</f>
        <v/>
      </c>
      <c r="O1056" s="17">
        <f>_xlfn.IF(ISNUMBER(N1056),BDP($C1056, "OPT_UNDL_TICKER"),"")</f>
        <v/>
      </c>
      <c r="P1056" s="18">
        <f>_xlfn.IF(ISNUMBER(N1056),BDP($C1056, "OPT_UNDL_PX")," ")</f>
        <v/>
      </c>
      <c r="Q1056" s="17">
        <f>_xlfn.IF(ISNUMBER(N1056),+G1056*BDP($C1056, "PX_POS_MULT_FACTOR")*P1056/K1056," ")</f>
        <v/>
      </c>
      <c r="R1056" s="18">
        <f>_xlfn.IF(OR($A1056="TUA",$A1056="TYA"),"",IF(ISNUMBER(BDP($C1056,"DUR_ADJ_OAS_MID")),BDP($C1056,"DUR_ADJ_OAS_MID"),IF(ISNUMBER(BDP($E1056&amp;" ISIN","DUR_ADJ_OAS_MID")),BDP($E1056&amp;" ISIN","DUR_ADJ_OAS_MID")," ")))</f>
        <v/>
      </c>
      <c r="S1056" s="17">
        <f>_xlfn.IF(ISNUMBER(N1056),Q1056*N1056,IF(ISNUMBER(R1056),J1056*R1056," "))</f>
        <v/>
      </c>
      <c r="T1056" t="inlineStr">
        <is>
          <t>084670702</t>
        </is>
      </c>
      <c r="U1056" t="inlineStr">
        <is>
          <t>Equity</t>
        </is>
      </c>
      <c r="AG1056" s="16" t="n">
        <v>35.95127136</v>
      </c>
    </row>
    <row r="1057">
      <c r="A1057" t="inlineStr">
        <is>
          <t>NXTI</t>
        </is>
      </c>
      <c r="B1057" t="inlineStr">
        <is>
          <t>BURLINGTON STORES INC USD 0.0001</t>
        </is>
      </c>
      <c r="C1057" t="inlineStr">
        <is>
          <t>BURL</t>
        </is>
      </c>
      <c r="D1057" t="inlineStr">
        <is>
          <t>BF311Y5</t>
        </is>
      </c>
      <c r="E1057" t="inlineStr">
        <is>
          <t>US1220171060</t>
        </is>
      </c>
      <c r="F1057" t="inlineStr">
        <is>
          <t>122017106</t>
        </is>
      </c>
      <c r="G1057" s="11" t="n">
        <v>216</v>
      </c>
      <c r="H1057" s="11" t="n">
        <v>239.04</v>
      </c>
      <c r="I1057" s="12" t="n">
        <v>51632.64</v>
      </c>
      <c r="J1057" s="13" t="n">
        <v>0.00124885</v>
      </c>
      <c r="K1057" s="14" t="n">
        <v>41344247.02498789</v>
      </c>
      <c r="L1057" s="15" t="n">
        <v>1150001</v>
      </c>
      <c r="M1057" s="16" t="n">
        <v>35.95148789</v>
      </c>
      <c r="N1057" s="17">
        <f>_xlfn.IF(ISNUMBER(BDP($C1057, "DELTA_MID")),BDP($C1057, "DELTA_MID")," ")</f>
        <v/>
      </c>
      <c r="O1057" s="17">
        <f>_xlfn.IF(ISNUMBER(N1057),BDP($C1057, "OPT_UNDL_TICKER"),"")</f>
        <v/>
      </c>
      <c r="P1057" s="18">
        <f>_xlfn.IF(ISNUMBER(N1057),BDP($C1057, "OPT_UNDL_PX")," ")</f>
        <v/>
      </c>
      <c r="Q1057" s="17">
        <f>_xlfn.IF(ISNUMBER(N1057),+G1057*BDP($C1057, "PX_POS_MULT_FACTOR")*P1057/K1057," ")</f>
        <v/>
      </c>
      <c r="R1057" s="18">
        <f>_xlfn.IF(OR($A1057="TUA",$A1057="TYA"),"",IF(ISNUMBER(BDP($C1057,"DUR_ADJ_OAS_MID")),BDP($C1057,"DUR_ADJ_OAS_MID"),IF(ISNUMBER(BDP($E1057&amp;" ISIN","DUR_ADJ_OAS_MID")),BDP($E1057&amp;" ISIN","DUR_ADJ_OAS_MID")," ")))</f>
        <v/>
      </c>
      <c r="S1057" s="17">
        <f>_xlfn.IF(ISNUMBER(N1057),Q1057*N1057,IF(ISNUMBER(R1057),J1057*R1057," "))</f>
        <v/>
      </c>
      <c r="T1057" t="inlineStr">
        <is>
          <t>122017106</t>
        </is>
      </c>
      <c r="U1057" t="inlineStr">
        <is>
          <t>Equity</t>
        </is>
      </c>
      <c r="AG1057" s="16" t="n">
        <v>35.95127136</v>
      </c>
    </row>
    <row r="1058">
      <c r="A1058" t="inlineStr">
        <is>
          <t>NXTI</t>
        </is>
      </c>
      <c r="B1058" t="inlineStr">
        <is>
          <t>BLACKSTONE INC USD 0.00001</t>
        </is>
      </c>
      <c r="C1058" t="inlineStr">
        <is>
          <t>BX</t>
        </is>
      </c>
      <c r="D1058" t="inlineStr">
        <is>
          <t>BKF2SL7</t>
        </is>
      </c>
      <c r="E1058" t="inlineStr">
        <is>
          <t>US09260D1072</t>
        </is>
      </c>
      <c r="F1058" t="inlineStr">
        <is>
          <t>09260D107</t>
        </is>
      </c>
      <c r="G1058" s="11" t="n">
        <v>1444</v>
      </c>
      <c r="H1058" s="11" t="n">
        <v>128.51</v>
      </c>
      <c r="I1058" s="12" t="n">
        <v>185568.44</v>
      </c>
      <c r="J1058" s="13" t="n">
        <v>0.0044884</v>
      </c>
      <c r="K1058" s="14" t="n">
        <v>41344247.02498789</v>
      </c>
      <c r="L1058" s="15" t="n">
        <v>1150001</v>
      </c>
      <c r="M1058" s="16" t="n">
        <v>35.95148789</v>
      </c>
      <c r="N1058" s="17">
        <f>_xlfn.IF(ISNUMBER(BDP($C1058, "DELTA_MID")),BDP($C1058, "DELTA_MID")," ")</f>
        <v/>
      </c>
      <c r="O1058" s="17">
        <f>_xlfn.IF(ISNUMBER(N1058),BDP($C1058, "OPT_UNDL_TICKER"),"")</f>
        <v/>
      </c>
      <c r="P1058" s="18">
        <f>_xlfn.IF(ISNUMBER(N1058),BDP($C1058, "OPT_UNDL_PX")," ")</f>
        <v/>
      </c>
      <c r="Q1058" s="17">
        <f>_xlfn.IF(ISNUMBER(N1058),+G1058*BDP($C1058, "PX_POS_MULT_FACTOR")*P1058/K1058," ")</f>
        <v/>
      </c>
      <c r="R1058" s="18">
        <f>_xlfn.IF(OR($A1058="TUA",$A1058="TYA"),"",IF(ISNUMBER(BDP($C1058,"DUR_ADJ_OAS_MID")),BDP($C1058,"DUR_ADJ_OAS_MID"),IF(ISNUMBER(BDP($E1058&amp;" ISIN","DUR_ADJ_OAS_MID")),BDP($E1058&amp;" ISIN","DUR_ADJ_OAS_MID")," ")))</f>
        <v/>
      </c>
      <c r="S1058" s="17">
        <f>_xlfn.IF(ISNUMBER(N1058),Q1058*N1058,IF(ISNUMBER(R1058),J1058*R1058," "))</f>
        <v/>
      </c>
      <c r="T1058" t="inlineStr">
        <is>
          <t>09260D107</t>
        </is>
      </c>
      <c r="U1058" t="inlineStr">
        <is>
          <t>Equity</t>
        </is>
      </c>
      <c r="AG1058" s="16" t="n">
        <v>35.95127136</v>
      </c>
    </row>
    <row r="1059">
      <c r="A1059" t="inlineStr">
        <is>
          <t>NXTI</t>
        </is>
      </c>
      <c r="B1059" t="inlineStr">
        <is>
          <t>CATERPILLAR INC USD 1.0</t>
        </is>
      </c>
      <c r="C1059" t="inlineStr">
        <is>
          <t>CAT</t>
        </is>
      </c>
      <c r="D1059" t="inlineStr">
        <is>
          <t>2180201</t>
        </is>
      </c>
      <c r="E1059" t="inlineStr">
        <is>
          <t>US1491231015</t>
        </is>
      </c>
      <c r="F1059" t="inlineStr">
        <is>
          <t>149123101</t>
        </is>
      </c>
      <c r="G1059" s="11" t="n">
        <v>547</v>
      </c>
      <c r="H1059" s="11" t="n">
        <v>818.5700000000001</v>
      </c>
      <c r="I1059" s="12" t="n">
        <v>447757.79</v>
      </c>
      <c r="J1059" s="13" t="n">
        <v>0.01083006</v>
      </c>
      <c r="K1059" s="14" t="n">
        <v>41344247.02498789</v>
      </c>
      <c r="L1059" s="15" t="n">
        <v>1150001</v>
      </c>
      <c r="M1059" s="16" t="n">
        <v>35.95148789</v>
      </c>
      <c r="N1059" s="17">
        <f>_xlfn.IF(ISNUMBER(BDP($C1059, "DELTA_MID")),BDP($C1059, "DELTA_MID")," ")</f>
        <v/>
      </c>
      <c r="O1059" s="17">
        <f>_xlfn.IF(ISNUMBER(N1059),BDP($C1059, "OPT_UNDL_TICKER"),"")</f>
        <v/>
      </c>
      <c r="P1059" s="18">
        <f>_xlfn.IF(ISNUMBER(N1059),BDP($C1059, "OPT_UNDL_PX")," ")</f>
        <v/>
      </c>
      <c r="Q1059" s="17">
        <f>_xlfn.IF(ISNUMBER(N1059),+G1059*BDP($C1059, "PX_POS_MULT_FACTOR")*P1059/K1059," ")</f>
        <v/>
      </c>
      <c r="R1059" s="18">
        <f>_xlfn.IF(OR($A1059="TUA",$A1059="TYA"),"",IF(ISNUMBER(BDP($C1059,"DUR_ADJ_OAS_MID")),BDP($C1059,"DUR_ADJ_OAS_MID"),IF(ISNUMBER(BDP($E1059&amp;" ISIN","DUR_ADJ_OAS_MID")),BDP($E1059&amp;" ISIN","DUR_ADJ_OAS_MID")," ")))</f>
        <v/>
      </c>
      <c r="S1059" s="17">
        <f>_xlfn.IF(ISNUMBER(N1059),Q1059*N1059,IF(ISNUMBER(R1059),J1059*R1059," "))</f>
        <v/>
      </c>
      <c r="T1059" t="inlineStr">
        <is>
          <t>149123101</t>
        </is>
      </c>
      <c r="U1059" t="inlineStr">
        <is>
          <t>Equity</t>
        </is>
      </c>
      <c r="AG1059" s="16" t="n">
        <v>35.95127136</v>
      </c>
    </row>
    <row r="1060">
      <c r="A1060" t="inlineStr">
        <is>
          <t>NXTI</t>
        </is>
      </c>
      <c r="B1060" t="inlineStr">
        <is>
          <t>CBOE GLOBAL MKTS INC USD 0.01</t>
        </is>
      </c>
      <c r="C1060" t="inlineStr">
        <is>
          <t>CBOE</t>
        </is>
      </c>
      <c r="D1060" t="inlineStr">
        <is>
          <t>B5834C5</t>
        </is>
      </c>
      <c r="E1060" t="inlineStr">
        <is>
          <t>US12503M1080</t>
        </is>
      </c>
      <c r="F1060" t="inlineStr">
        <is>
          <t>12503M108</t>
        </is>
      </c>
      <c r="G1060" s="11" t="n">
        <v>126</v>
      </c>
      <c r="H1060" s="11" t="n">
        <v>281.04</v>
      </c>
      <c r="I1060" s="12" t="n">
        <v>35411.04</v>
      </c>
      <c r="J1060" s="13" t="n">
        <v>0.0008564999999999999</v>
      </c>
      <c r="K1060" s="14" t="n">
        <v>41344247.02498789</v>
      </c>
      <c r="L1060" s="15" t="n">
        <v>1150001</v>
      </c>
      <c r="M1060" s="16" t="n">
        <v>35.95148789</v>
      </c>
      <c r="N1060" s="17">
        <f>_xlfn.IF(ISNUMBER(BDP($C1060, "DELTA_MID")),BDP($C1060, "DELTA_MID")," ")</f>
        <v/>
      </c>
      <c r="O1060" s="17">
        <f>_xlfn.IF(ISNUMBER(N1060),BDP($C1060, "OPT_UNDL_TICKER"),"")</f>
        <v/>
      </c>
      <c r="P1060" s="18">
        <f>_xlfn.IF(ISNUMBER(N1060),BDP($C1060, "OPT_UNDL_PX")," ")</f>
        <v/>
      </c>
      <c r="Q1060" s="17">
        <f>_xlfn.IF(ISNUMBER(N1060),+G1060*BDP($C1060, "PX_POS_MULT_FACTOR")*P1060/K1060," ")</f>
        <v/>
      </c>
      <c r="R1060" s="18">
        <f>_xlfn.IF(OR($A1060="TUA",$A1060="TYA"),"",IF(ISNUMBER(BDP($C1060,"DUR_ADJ_OAS_MID")),BDP($C1060,"DUR_ADJ_OAS_MID"),IF(ISNUMBER(BDP($E1060&amp;" ISIN","DUR_ADJ_OAS_MID")),BDP($E1060&amp;" ISIN","DUR_ADJ_OAS_MID")," ")))</f>
        <v/>
      </c>
      <c r="S1060" s="17">
        <f>_xlfn.IF(ISNUMBER(N1060),Q1060*N1060,IF(ISNUMBER(R1060),J1060*R1060," "))</f>
        <v/>
      </c>
      <c r="T1060" t="inlineStr">
        <is>
          <t>12503M108</t>
        </is>
      </c>
      <c r="U1060" t="inlineStr">
        <is>
          <t>Equity</t>
        </is>
      </c>
      <c r="AG1060" s="16" t="n">
        <v>35.95127136</v>
      </c>
    </row>
    <row r="1061">
      <c r="A1061" t="inlineStr">
        <is>
          <t>NXTI</t>
        </is>
      </c>
      <c r="B1061" t="inlineStr">
        <is>
          <t>CBRE GROUP INC CL A USD 0.01</t>
        </is>
      </c>
      <c r="C1061" t="inlineStr">
        <is>
          <t>CBRE</t>
        </is>
      </c>
      <c r="D1061" t="inlineStr">
        <is>
          <t>B6WVMH3</t>
        </is>
      </c>
      <c r="E1061" t="inlineStr">
        <is>
          <t>US12504L1098</t>
        </is>
      </c>
      <c r="F1061" t="inlineStr">
        <is>
          <t>12504L109</t>
        </is>
      </c>
      <c r="G1061" s="11" t="n">
        <v>360</v>
      </c>
      <c r="H1061" s="11" t="n">
        <v>140.51</v>
      </c>
      <c r="I1061" s="12" t="n">
        <v>50583.6</v>
      </c>
      <c r="J1061" s="13" t="n">
        <v>0.00122348</v>
      </c>
      <c r="K1061" s="14" t="n">
        <v>41344247.02498789</v>
      </c>
      <c r="L1061" s="15" t="n">
        <v>1150001</v>
      </c>
      <c r="M1061" s="16" t="n">
        <v>35.95148789</v>
      </c>
      <c r="N1061" s="17">
        <f>_xlfn.IF(ISNUMBER(BDP($C1061, "DELTA_MID")),BDP($C1061, "DELTA_MID")," ")</f>
        <v/>
      </c>
      <c r="O1061" s="17">
        <f>_xlfn.IF(ISNUMBER(N1061),BDP($C1061, "OPT_UNDL_TICKER"),"")</f>
        <v/>
      </c>
      <c r="P1061" s="18">
        <f>_xlfn.IF(ISNUMBER(N1061),BDP($C1061, "OPT_UNDL_PX")," ")</f>
        <v/>
      </c>
      <c r="Q1061" s="17">
        <f>_xlfn.IF(ISNUMBER(N1061),+G1061*BDP($C1061, "PX_POS_MULT_FACTOR")*P1061/K1061," ")</f>
        <v/>
      </c>
      <c r="R1061" s="18">
        <f>_xlfn.IF(OR($A1061="TUA",$A1061="TYA"),"",IF(ISNUMBER(BDP($C1061,"DUR_ADJ_OAS_MID")),BDP($C1061,"DUR_ADJ_OAS_MID"),IF(ISNUMBER(BDP($E1061&amp;" ISIN","DUR_ADJ_OAS_MID")),BDP($E1061&amp;" ISIN","DUR_ADJ_OAS_MID")," ")))</f>
        <v/>
      </c>
      <c r="S1061" s="17">
        <f>_xlfn.IF(ISNUMBER(N1061),Q1061*N1061,IF(ISNUMBER(R1061),J1061*R1061," "))</f>
        <v/>
      </c>
      <c r="T1061" t="inlineStr">
        <is>
          <t>12504L109</t>
        </is>
      </c>
      <c r="U1061" t="inlineStr">
        <is>
          <t>Equity</t>
        </is>
      </c>
      <c r="AG1061" s="16" t="n">
        <v>35.95127136</v>
      </c>
    </row>
    <row r="1062">
      <c r="A1062" t="inlineStr">
        <is>
          <t>NXTI</t>
        </is>
      </c>
      <c r="B1062" t="inlineStr">
        <is>
          <t>CROWN CAST COM USD0.01</t>
        </is>
      </c>
      <c r="C1062" t="inlineStr">
        <is>
          <t>CCI</t>
        </is>
      </c>
      <c r="D1062" t="inlineStr">
        <is>
          <t>BTGQCX1</t>
        </is>
      </c>
      <c r="E1062" t="inlineStr">
        <is>
          <t>US22822V1017</t>
        </is>
      </c>
      <c r="F1062" t="inlineStr">
        <is>
          <t>22822V101</t>
        </is>
      </c>
      <c r="G1062" s="11" t="n">
        <v>579</v>
      </c>
      <c r="H1062" s="11" t="n">
        <v>75.62</v>
      </c>
      <c r="I1062" s="12" t="n">
        <v>43783.98</v>
      </c>
      <c r="J1062" s="13" t="n">
        <v>0.00105902</v>
      </c>
      <c r="K1062" s="14" t="n">
        <v>41344247.02498789</v>
      </c>
      <c r="L1062" s="15" t="n">
        <v>1150001</v>
      </c>
      <c r="M1062" s="16" t="n">
        <v>35.95148789</v>
      </c>
      <c r="N1062" s="17">
        <f>_xlfn.IF(ISNUMBER(BDP($C1062, "DELTA_MID")),BDP($C1062, "DELTA_MID")," ")</f>
        <v/>
      </c>
      <c r="O1062" s="17">
        <f>_xlfn.IF(ISNUMBER(N1062),BDP($C1062, "OPT_UNDL_TICKER"),"")</f>
        <v/>
      </c>
      <c r="P1062" s="18">
        <f>_xlfn.IF(ISNUMBER(N1062),BDP($C1062, "OPT_UNDL_PX")," ")</f>
        <v/>
      </c>
      <c r="Q1062" s="17">
        <f>_xlfn.IF(ISNUMBER(N1062),+G1062*BDP($C1062, "PX_POS_MULT_FACTOR")*P1062/K1062," ")</f>
        <v/>
      </c>
      <c r="R1062" s="18">
        <f>_xlfn.IF(OR($A1062="TUA",$A1062="TYA"),"",IF(ISNUMBER(BDP($C1062,"DUR_ADJ_OAS_MID")),BDP($C1062,"DUR_ADJ_OAS_MID"),IF(ISNUMBER(BDP($E1062&amp;" ISIN","DUR_ADJ_OAS_MID")),BDP($E1062&amp;" ISIN","DUR_ADJ_OAS_MID")," ")))</f>
        <v/>
      </c>
      <c r="S1062" s="17">
        <f>_xlfn.IF(ISNUMBER(N1062),Q1062*N1062,IF(ISNUMBER(R1062),J1062*R1062," "))</f>
        <v/>
      </c>
      <c r="T1062" t="inlineStr">
        <is>
          <t>22822V101</t>
        </is>
      </c>
      <c r="U1062" t="inlineStr">
        <is>
          <t>Equity</t>
        </is>
      </c>
      <c r="AG1062" s="16" t="n">
        <v>35.95127136</v>
      </c>
    </row>
    <row r="1063">
      <c r="A1063" t="inlineStr">
        <is>
          <t>NXTI</t>
        </is>
      </c>
      <c r="B1063" t="inlineStr">
        <is>
          <t>CADENCE DESIGN SYS INC USD 0.01</t>
        </is>
      </c>
      <c r="C1063" t="inlineStr">
        <is>
          <t>CDNS</t>
        </is>
      </c>
      <c r="D1063" t="inlineStr">
        <is>
          <t>2302232</t>
        </is>
      </c>
      <c r="E1063" t="inlineStr">
        <is>
          <t>US1273871087</t>
        </is>
      </c>
      <c r="F1063" t="inlineStr">
        <is>
          <t>127387108</t>
        </is>
      </c>
      <c r="G1063" s="11" t="n">
        <v>1328</v>
      </c>
      <c r="H1063" s="11" t="n">
        <v>289.37</v>
      </c>
      <c r="I1063" s="12" t="n">
        <v>384283.36</v>
      </c>
      <c r="J1063" s="13" t="n">
        <v>0.009294780000000001</v>
      </c>
      <c r="K1063" s="14" t="n">
        <v>41344247.02498789</v>
      </c>
      <c r="L1063" s="15" t="n">
        <v>1150001</v>
      </c>
      <c r="M1063" s="16" t="n">
        <v>35.95148789</v>
      </c>
      <c r="N1063" s="17">
        <f>_xlfn.IF(ISNUMBER(BDP($C1063, "DELTA_MID")),BDP($C1063, "DELTA_MID")," ")</f>
        <v/>
      </c>
      <c r="O1063" s="17">
        <f>_xlfn.IF(ISNUMBER(N1063),BDP($C1063, "OPT_UNDL_TICKER"),"")</f>
        <v/>
      </c>
      <c r="P1063" s="18">
        <f>_xlfn.IF(ISNUMBER(N1063),BDP($C1063, "OPT_UNDL_PX")," ")</f>
        <v/>
      </c>
      <c r="Q1063" s="17">
        <f>_xlfn.IF(ISNUMBER(N1063),+G1063*BDP($C1063, "PX_POS_MULT_FACTOR")*P1063/K1063," ")</f>
        <v/>
      </c>
      <c r="R1063" s="18">
        <f>_xlfn.IF(OR($A1063="TUA",$A1063="TYA"),"",IF(ISNUMBER(BDP($C1063,"DUR_ADJ_OAS_MID")),BDP($C1063,"DUR_ADJ_OAS_MID"),IF(ISNUMBER(BDP($E1063&amp;" ISIN","DUR_ADJ_OAS_MID")),BDP($E1063&amp;" ISIN","DUR_ADJ_OAS_MID")," ")))</f>
        <v/>
      </c>
      <c r="S1063" s="17">
        <f>_xlfn.IF(ISNUMBER(N1063),Q1063*N1063,IF(ISNUMBER(R1063),J1063*R1063," "))</f>
        <v/>
      </c>
      <c r="T1063" t="inlineStr">
        <is>
          <t>127387108</t>
        </is>
      </c>
      <c r="U1063" t="inlineStr">
        <is>
          <t>Equity</t>
        </is>
      </c>
      <c r="AG1063" s="16" t="n">
        <v>35.95127136</v>
      </c>
    </row>
    <row r="1064">
      <c r="A1064" t="inlineStr">
        <is>
          <t>NXTI</t>
        </is>
      </c>
      <c r="B1064" t="inlineStr">
        <is>
          <t>C H ROBINSON WORLDWIDE INC USD 0.1</t>
        </is>
      </c>
      <c r="C1064" t="inlineStr">
        <is>
          <t>CHRW</t>
        </is>
      </c>
      <c r="D1064" t="inlineStr">
        <is>
          <t>2116228</t>
        </is>
      </c>
      <c r="E1064" t="inlineStr">
        <is>
          <t>US12541W2098</t>
        </is>
      </c>
      <c r="F1064" t="inlineStr">
        <is>
          <t>12541W209</t>
        </is>
      </c>
      <c r="G1064" s="11" t="n">
        <v>186</v>
      </c>
      <c r="H1064" s="11" t="n">
        <v>152.78</v>
      </c>
      <c r="I1064" s="12" t="n">
        <v>28417.08</v>
      </c>
      <c r="J1064" s="13" t="n">
        <v>0.00068733</v>
      </c>
      <c r="K1064" s="14" t="n">
        <v>41344247.02498789</v>
      </c>
      <c r="L1064" s="15" t="n">
        <v>1150001</v>
      </c>
      <c r="M1064" s="16" t="n">
        <v>35.95148789</v>
      </c>
      <c r="N1064" s="17">
        <f>_xlfn.IF(ISNUMBER(BDP($C1064, "DELTA_MID")),BDP($C1064, "DELTA_MID")," ")</f>
        <v/>
      </c>
      <c r="O1064" s="17">
        <f>_xlfn.IF(ISNUMBER(N1064),BDP($C1064, "OPT_UNDL_TICKER"),"")</f>
        <v/>
      </c>
      <c r="P1064" s="18">
        <f>_xlfn.IF(ISNUMBER(N1064),BDP($C1064, "OPT_UNDL_PX")," ")</f>
        <v/>
      </c>
      <c r="Q1064" s="17">
        <f>_xlfn.IF(ISNUMBER(N1064),+G1064*BDP($C1064, "PX_POS_MULT_FACTOR")*P1064/K1064," ")</f>
        <v/>
      </c>
      <c r="R1064" s="18">
        <f>_xlfn.IF(OR($A1064="TUA",$A1064="TYA"),"",IF(ISNUMBER(BDP($C1064,"DUR_ADJ_OAS_MID")),BDP($C1064,"DUR_ADJ_OAS_MID"),IF(ISNUMBER(BDP($E1064&amp;" ISIN","DUR_ADJ_OAS_MID")),BDP($E1064&amp;" ISIN","DUR_ADJ_OAS_MID")," ")))</f>
        <v/>
      </c>
      <c r="S1064" s="17">
        <f>_xlfn.IF(ISNUMBER(N1064),Q1064*N1064,IF(ISNUMBER(R1064),J1064*R1064," "))</f>
        <v/>
      </c>
      <c r="T1064" t="inlineStr">
        <is>
          <t>12541W209</t>
        </is>
      </c>
      <c r="U1064" t="inlineStr">
        <is>
          <t>Equity</t>
        </is>
      </c>
      <c r="AG1064" s="16" t="n">
        <v>35.95127136</v>
      </c>
    </row>
    <row r="1065">
      <c r="A1065" t="inlineStr">
        <is>
          <t>NXTI</t>
        </is>
      </c>
      <c r="B1065" t="inlineStr">
        <is>
          <t>CIGNA GROUP USD 0.01</t>
        </is>
      </c>
      <c r="C1065" t="inlineStr">
        <is>
          <t>CI</t>
        </is>
      </c>
      <c r="D1065" t="inlineStr">
        <is>
          <t>BHJ0775</t>
        </is>
      </c>
      <c r="E1065" t="inlineStr">
        <is>
          <t>US1255231003</t>
        </is>
      </c>
      <c r="F1065" t="inlineStr">
        <is>
          <t>125523100</t>
        </is>
      </c>
      <c r="G1065" s="11" t="n">
        <v>318</v>
      </c>
      <c r="H1065" s="11" t="n">
        <v>280.76</v>
      </c>
      <c r="I1065" s="12" t="n">
        <v>89281.67999999999</v>
      </c>
      <c r="J1065" s="13" t="n">
        <v>0.00215948</v>
      </c>
      <c r="K1065" s="14" t="n">
        <v>41344247.02498789</v>
      </c>
      <c r="L1065" s="15" t="n">
        <v>1150001</v>
      </c>
      <c r="M1065" s="16" t="n">
        <v>35.95148789</v>
      </c>
      <c r="N1065" s="17">
        <f>_xlfn.IF(ISNUMBER(BDP($C1065, "DELTA_MID")),BDP($C1065, "DELTA_MID")," ")</f>
        <v/>
      </c>
      <c r="O1065" s="17">
        <f>_xlfn.IF(ISNUMBER(N1065),BDP($C1065, "OPT_UNDL_TICKER"),"")</f>
        <v/>
      </c>
      <c r="P1065" s="18">
        <f>_xlfn.IF(ISNUMBER(N1065),BDP($C1065, "OPT_UNDL_PX")," ")</f>
        <v/>
      </c>
      <c r="Q1065" s="17">
        <f>_xlfn.IF(ISNUMBER(N1065),+G1065*BDP($C1065, "PX_POS_MULT_FACTOR")*P1065/K1065," ")</f>
        <v/>
      </c>
      <c r="R1065" s="18">
        <f>_xlfn.IF(OR($A1065="TUA",$A1065="TYA"),"",IF(ISNUMBER(BDP($C1065,"DUR_ADJ_OAS_MID")),BDP($C1065,"DUR_ADJ_OAS_MID"),IF(ISNUMBER(BDP($E1065&amp;" ISIN","DUR_ADJ_OAS_MID")),BDP($E1065&amp;" ISIN","DUR_ADJ_OAS_MID")," ")))</f>
        <v/>
      </c>
      <c r="S1065" s="17">
        <f>_xlfn.IF(ISNUMBER(N1065),Q1065*N1065,IF(ISNUMBER(R1065),J1065*R1065," "))</f>
        <v/>
      </c>
      <c r="T1065" t="inlineStr">
        <is>
          <t>125523100</t>
        </is>
      </c>
      <c r="U1065" t="inlineStr">
        <is>
          <t>Equity</t>
        </is>
      </c>
      <c r="AG1065" s="16" t="n">
        <v>35.95127136</v>
      </c>
    </row>
    <row r="1066">
      <c r="A1066" t="inlineStr">
        <is>
          <t>NXTI</t>
        </is>
      </c>
      <c r="B1066" t="inlineStr">
        <is>
          <t>CIENA CORP USD 0.01</t>
        </is>
      </c>
      <c r="C1066" t="inlineStr">
        <is>
          <t>CIEN</t>
        </is>
      </c>
      <c r="D1066" t="inlineStr">
        <is>
          <t>B1FLZ21</t>
        </is>
      </c>
      <c r="E1066" t="inlineStr">
        <is>
          <t>US1717793095</t>
        </is>
      </c>
      <c r="F1066" t="inlineStr">
        <is>
          <t>171779309</t>
        </is>
      </c>
      <c r="G1066" s="11" t="n">
        <v>770</v>
      </c>
      <c r="H1066" s="11" t="n">
        <v>349.54</v>
      </c>
      <c r="I1066" s="12" t="n">
        <v>269145.8</v>
      </c>
      <c r="J1066" s="13" t="n">
        <v>0.00650991</v>
      </c>
      <c r="K1066" s="14" t="n">
        <v>41344247.02498789</v>
      </c>
      <c r="L1066" s="15" t="n">
        <v>1150001</v>
      </c>
      <c r="M1066" s="16" t="n">
        <v>35.95148789</v>
      </c>
      <c r="N1066" s="17">
        <f>_xlfn.IF(ISNUMBER(BDP($C1066, "DELTA_MID")),BDP($C1066, "DELTA_MID")," ")</f>
        <v/>
      </c>
      <c r="O1066" s="17">
        <f>_xlfn.IF(ISNUMBER(N1066),BDP($C1066, "OPT_UNDL_TICKER"),"")</f>
        <v/>
      </c>
      <c r="P1066" s="18">
        <f>_xlfn.IF(ISNUMBER(N1066),BDP($C1066, "OPT_UNDL_PX")," ")</f>
        <v/>
      </c>
      <c r="Q1066" s="17">
        <f>_xlfn.IF(ISNUMBER(N1066),+G1066*BDP($C1066, "PX_POS_MULT_FACTOR")*P1066/K1066," ")</f>
        <v/>
      </c>
      <c r="R1066" s="18">
        <f>_xlfn.IF(OR($A1066="TUA",$A1066="TYA"),"",IF(ISNUMBER(BDP($C1066,"DUR_ADJ_OAS_MID")),BDP($C1066,"DUR_ADJ_OAS_MID"),IF(ISNUMBER(BDP($E1066&amp;" ISIN","DUR_ADJ_OAS_MID")),BDP($E1066&amp;" ISIN","DUR_ADJ_OAS_MID")," ")))</f>
        <v/>
      </c>
      <c r="S1066" s="17">
        <f>_xlfn.IF(ISNUMBER(N1066),Q1066*N1066,IF(ISNUMBER(R1066),J1066*R1066," "))</f>
        <v/>
      </c>
      <c r="T1066" t="inlineStr">
        <is>
          <t>171779309</t>
        </is>
      </c>
      <c r="U1066" t="inlineStr">
        <is>
          <t>Equity</t>
        </is>
      </c>
      <c r="AG1066" s="16" t="n">
        <v>35.95127136</v>
      </c>
    </row>
    <row r="1067">
      <c r="A1067" t="inlineStr">
        <is>
          <t>NXTI</t>
        </is>
      </c>
      <c r="B1067" t="inlineStr">
        <is>
          <t>CINCINNATI FINL CORP USD 2.0</t>
        </is>
      </c>
      <c r="C1067" t="inlineStr">
        <is>
          <t>CINF</t>
        </is>
      </c>
      <c r="D1067" t="inlineStr">
        <is>
          <t>2196888</t>
        </is>
      </c>
      <c r="E1067" t="inlineStr">
        <is>
          <t>US1720621010</t>
        </is>
      </c>
      <c r="F1067" t="inlineStr">
        <is>
          <t>172062101</t>
        </is>
      </c>
      <c r="G1067" s="11" t="n">
        <v>184</v>
      </c>
      <c r="H1067" s="11" t="n">
        <v>169.8</v>
      </c>
      <c r="I1067" s="12" t="n">
        <v>31243.2</v>
      </c>
      <c r="J1067" s="13" t="n">
        <v>0.0007556900000000001</v>
      </c>
      <c r="K1067" s="14" t="n">
        <v>41344247.02498789</v>
      </c>
      <c r="L1067" s="15" t="n">
        <v>1150001</v>
      </c>
      <c r="M1067" s="16" t="n">
        <v>35.95148789</v>
      </c>
      <c r="N1067" s="17">
        <f>_xlfn.IF(ISNUMBER(BDP($C1067, "DELTA_MID")),BDP($C1067, "DELTA_MID")," ")</f>
        <v/>
      </c>
      <c r="O1067" s="17">
        <f>_xlfn.IF(ISNUMBER(N1067),BDP($C1067, "OPT_UNDL_TICKER"),"")</f>
        <v/>
      </c>
      <c r="P1067" s="18">
        <f>_xlfn.IF(ISNUMBER(N1067),BDP($C1067, "OPT_UNDL_PX")," ")</f>
        <v/>
      </c>
      <c r="Q1067" s="17">
        <f>_xlfn.IF(ISNUMBER(N1067),+G1067*BDP($C1067, "PX_POS_MULT_FACTOR")*P1067/K1067," ")</f>
        <v/>
      </c>
      <c r="R1067" s="18">
        <f>_xlfn.IF(OR($A1067="TUA",$A1067="TYA"),"",IF(ISNUMBER(BDP($C1067,"DUR_ADJ_OAS_MID")),BDP($C1067,"DUR_ADJ_OAS_MID"),IF(ISNUMBER(BDP($E1067&amp;" ISIN","DUR_ADJ_OAS_MID")),BDP($E1067&amp;" ISIN","DUR_ADJ_OAS_MID")," ")))</f>
        <v/>
      </c>
      <c r="S1067" s="17">
        <f>_xlfn.IF(ISNUMBER(N1067),Q1067*N1067,IF(ISNUMBER(R1067),J1067*R1067," "))</f>
        <v/>
      </c>
      <c r="T1067" t="inlineStr">
        <is>
          <t>172062101</t>
        </is>
      </c>
      <c r="U1067" t="inlineStr">
        <is>
          <t>Equity</t>
        </is>
      </c>
      <c r="AG1067" s="16" t="n">
        <v>35.95127136</v>
      </c>
    </row>
    <row r="1068">
      <c r="A1068" t="inlineStr">
        <is>
          <t>NXTI</t>
        </is>
      </c>
      <c r="B1068" t="inlineStr">
        <is>
          <t>COLGATE PALMOLIVE CO USD 1.0</t>
        </is>
      </c>
      <c r="C1068" t="inlineStr">
        <is>
          <t>CL</t>
        </is>
      </c>
      <c r="D1068" t="inlineStr">
        <is>
          <t>2209106</t>
        </is>
      </c>
      <c r="E1068" t="inlineStr">
        <is>
          <t>US1941621039</t>
        </is>
      </c>
      <c r="F1068" t="inlineStr">
        <is>
          <t>194162103</t>
        </is>
      </c>
      <c r="G1068" s="11" t="n">
        <v>2326</v>
      </c>
      <c r="H1068" s="11" t="n">
        <v>86.8</v>
      </c>
      <c r="I1068" s="12" t="n">
        <v>201896.8</v>
      </c>
      <c r="J1068" s="13" t="n">
        <v>0.00488334</v>
      </c>
      <c r="K1068" s="14" t="n">
        <v>41344247.02498789</v>
      </c>
      <c r="L1068" s="15" t="n">
        <v>1150001</v>
      </c>
      <c r="M1068" s="16" t="n">
        <v>35.95148789</v>
      </c>
      <c r="N1068" s="17">
        <f>_xlfn.IF(ISNUMBER(BDP($C1068, "DELTA_MID")),BDP($C1068, "DELTA_MID")," ")</f>
        <v/>
      </c>
      <c r="O1068" s="17">
        <f>_xlfn.IF(ISNUMBER(N1068),BDP($C1068, "OPT_UNDL_TICKER"),"")</f>
        <v/>
      </c>
      <c r="P1068" s="18">
        <f>_xlfn.IF(ISNUMBER(N1068),BDP($C1068, "OPT_UNDL_PX")," ")</f>
        <v/>
      </c>
      <c r="Q1068" s="17">
        <f>_xlfn.IF(ISNUMBER(N1068),+G1068*BDP($C1068, "PX_POS_MULT_FACTOR")*P1068/K1068," ")</f>
        <v/>
      </c>
      <c r="R1068" s="18">
        <f>_xlfn.IF(OR($A1068="TUA",$A1068="TYA"),"",IF(ISNUMBER(BDP($C1068,"DUR_ADJ_OAS_MID")),BDP($C1068,"DUR_ADJ_OAS_MID"),IF(ISNUMBER(BDP($E1068&amp;" ISIN","DUR_ADJ_OAS_MID")),BDP($E1068&amp;" ISIN","DUR_ADJ_OAS_MID")," ")))</f>
        <v/>
      </c>
      <c r="S1068" s="17">
        <f>_xlfn.IF(ISNUMBER(N1068),Q1068*N1068,IF(ISNUMBER(R1068),J1068*R1068," "))</f>
        <v/>
      </c>
      <c r="T1068" t="inlineStr">
        <is>
          <t>194162103</t>
        </is>
      </c>
      <c r="U1068" t="inlineStr">
        <is>
          <t>Equity</t>
        </is>
      </c>
      <c r="AG1068" s="16" t="n">
        <v>35.95127136</v>
      </c>
    </row>
    <row r="1069">
      <c r="A1069" t="inlineStr">
        <is>
          <t>NXTI</t>
        </is>
      </c>
      <c r="B1069" t="inlineStr">
        <is>
          <t>COMCAST CORP NEW USD 0.01</t>
        </is>
      </c>
      <c r="C1069" t="inlineStr">
        <is>
          <t>CMCSA</t>
        </is>
      </c>
      <c r="D1069" t="inlineStr">
        <is>
          <t>2044545</t>
        </is>
      </c>
      <c r="E1069" t="inlineStr">
        <is>
          <t>US20030N1019</t>
        </is>
      </c>
      <c r="F1069" t="inlineStr">
        <is>
          <t>20030N101</t>
        </is>
      </c>
      <c r="G1069" s="11" t="n">
        <v>16037</v>
      </c>
      <c r="H1069" s="11" t="n">
        <v>25.2</v>
      </c>
      <c r="I1069" s="12" t="n">
        <v>404132.4</v>
      </c>
      <c r="J1069" s="13" t="n">
        <v>0.00977487</v>
      </c>
      <c r="K1069" s="14" t="n">
        <v>41344247.02498789</v>
      </c>
      <c r="L1069" s="15" t="n">
        <v>1150001</v>
      </c>
      <c r="M1069" s="16" t="n">
        <v>35.95148789</v>
      </c>
      <c r="N1069" s="17">
        <f>_xlfn.IF(ISNUMBER(BDP($C1069, "DELTA_MID")),BDP($C1069, "DELTA_MID")," ")</f>
        <v/>
      </c>
      <c r="O1069" s="17">
        <f>_xlfn.IF(ISNUMBER(N1069),BDP($C1069, "OPT_UNDL_TICKER"),"")</f>
        <v/>
      </c>
      <c r="P1069" s="18">
        <f>_xlfn.IF(ISNUMBER(N1069),BDP($C1069, "OPT_UNDL_PX")," ")</f>
        <v/>
      </c>
      <c r="Q1069" s="17">
        <f>_xlfn.IF(ISNUMBER(N1069),+G1069*BDP($C1069, "PX_POS_MULT_FACTOR")*P1069/K1069," ")</f>
        <v/>
      </c>
      <c r="R1069" s="18">
        <f>_xlfn.IF(OR($A1069="TUA",$A1069="TYA"),"",IF(ISNUMBER(BDP($C1069,"DUR_ADJ_OAS_MID")),BDP($C1069,"DUR_ADJ_OAS_MID"),IF(ISNUMBER(BDP($E1069&amp;" ISIN","DUR_ADJ_OAS_MID")),BDP($E1069&amp;" ISIN","DUR_ADJ_OAS_MID")," ")))</f>
        <v/>
      </c>
      <c r="S1069" s="17">
        <f>_xlfn.IF(ISNUMBER(N1069),Q1069*N1069,IF(ISNUMBER(R1069),J1069*R1069," "))</f>
        <v/>
      </c>
      <c r="T1069" t="inlineStr">
        <is>
          <t>20030N101</t>
        </is>
      </c>
      <c r="U1069" t="inlineStr">
        <is>
          <t>Equity</t>
        </is>
      </c>
      <c r="AG1069" s="16" t="n">
        <v>35.95127136</v>
      </c>
    </row>
    <row r="1070">
      <c r="A1070" t="inlineStr">
        <is>
          <t>NXTI</t>
        </is>
      </c>
      <c r="B1070" t="inlineStr">
        <is>
          <t>CUMMINS INC USD 2.5</t>
        </is>
      </c>
      <c r="C1070" t="inlineStr">
        <is>
          <t>CMI</t>
        </is>
      </c>
      <c r="D1070" t="inlineStr">
        <is>
          <t>2240202</t>
        </is>
      </c>
      <c r="E1070" t="inlineStr">
        <is>
          <t>US2310211063</t>
        </is>
      </c>
      <c r="F1070" t="inlineStr">
        <is>
          <t>231021106</t>
        </is>
      </c>
      <c r="G1070" s="11" t="n">
        <v>222</v>
      </c>
      <c r="H1070" s="11" t="n">
        <v>556.75</v>
      </c>
      <c r="I1070" s="12" t="n">
        <v>123598.5</v>
      </c>
      <c r="J1070" s="13" t="n">
        <v>0.00298951</v>
      </c>
      <c r="K1070" s="14" t="n">
        <v>41344247.02498789</v>
      </c>
      <c r="L1070" s="15" t="n">
        <v>1150001</v>
      </c>
      <c r="M1070" s="16" t="n">
        <v>35.95148789</v>
      </c>
      <c r="N1070" s="17">
        <f>_xlfn.IF(ISNUMBER(BDP($C1070, "DELTA_MID")),BDP($C1070, "DELTA_MID")," ")</f>
        <v/>
      </c>
      <c r="O1070" s="17">
        <f>_xlfn.IF(ISNUMBER(N1070),BDP($C1070, "OPT_UNDL_TICKER"),"")</f>
        <v/>
      </c>
      <c r="P1070" s="18">
        <f>_xlfn.IF(ISNUMBER(N1070),BDP($C1070, "OPT_UNDL_PX")," ")</f>
        <v/>
      </c>
      <c r="Q1070" s="17">
        <f>_xlfn.IF(ISNUMBER(N1070),+G1070*BDP($C1070, "PX_POS_MULT_FACTOR")*P1070/K1070," ")</f>
        <v/>
      </c>
      <c r="R1070" s="18">
        <f>_xlfn.IF(OR($A1070="TUA",$A1070="TYA"),"",IF(ISNUMBER(BDP($C1070,"DUR_ADJ_OAS_MID")),BDP($C1070,"DUR_ADJ_OAS_MID"),IF(ISNUMBER(BDP($E1070&amp;" ISIN","DUR_ADJ_OAS_MID")),BDP($E1070&amp;" ISIN","DUR_ADJ_OAS_MID")," ")))</f>
        <v/>
      </c>
      <c r="S1070" s="17">
        <f>_xlfn.IF(ISNUMBER(N1070),Q1070*N1070,IF(ISNUMBER(R1070),J1070*R1070," "))</f>
        <v/>
      </c>
      <c r="T1070" t="inlineStr">
        <is>
          <t>231021106</t>
        </is>
      </c>
      <c r="U1070" t="inlineStr">
        <is>
          <t>Equity</t>
        </is>
      </c>
      <c r="AG1070" s="16" t="n">
        <v>35.95127136</v>
      </c>
    </row>
    <row r="1071">
      <c r="A1071" t="inlineStr">
        <is>
          <t>NXTI</t>
        </is>
      </c>
      <c r="B1071" t="inlineStr">
        <is>
          <t>CENTENE CORP USD 0.001</t>
        </is>
      </c>
      <c r="C1071" t="inlineStr">
        <is>
          <t>CNC</t>
        </is>
      </c>
      <c r="D1071" t="inlineStr">
        <is>
          <t>2807061</t>
        </is>
      </c>
      <c r="E1071" t="inlineStr">
        <is>
          <t>US15135B1017</t>
        </is>
      </c>
      <c r="F1071" t="inlineStr">
        <is>
          <t>15135B101</t>
        </is>
      </c>
      <c r="G1071" s="11" t="n">
        <v>607</v>
      </c>
      <c r="H1071" s="11" t="n">
        <v>66.42</v>
      </c>
      <c r="I1071" s="12" t="n">
        <v>40316.94</v>
      </c>
      <c r="J1071" s="13" t="n">
        <v>0.00097516</v>
      </c>
      <c r="K1071" s="14" t="n">
        <v>41344247.02498789</v>
      </c>
      <c r="L1071" s="15" t="n">
        <v>1150001</v>
      </c>
      <c r="M1071" s="16" t="n">
        <v>35.95148789</v>
      </c>
      <c r="N1071" s="17">
        <f>_xlfn.IF(ISNUMBER(BDP($C1071, "DELTA_MID")),BDP($C1071, "DELTA_MID")," ")</f>
        <v/>
      </c>
      <c r="O1071" s="17">
        <f>_xlfn.IF(ISNUMBER(N1071),BDP($C1071, "OPT_UNDL_TICKER"),"")</f>
        <v/>
      </c>
      <c r="P1071" s="18">
        <f>_xlfn.IF(ISNUMBER(N1071),BDP($C1071, "OPT_UNDL_PX")," ")</f>
        <v/>
      </c>
      <c r="Q1071" s="17">
        <f>_xlfn.IF(ISNUMBER(N1071),+G1071*BDP($C1071, "PX_POS_MULT_FACTOR")*P1071/K1071," ")</f>
        <v/>
      </c>
      <c r="R1071" s="18">
        <f>_xlfn.IF(OR($A1071="TUA",$A1071="TYA"),"",IF(ISNUMBER(BDP($C1071,"DUR_ADJ_OAS_MID")),BDP($C1071,"DUR_ADJ_OAS_MID"),IF(ISNUMBER(BDP($E1071&amp;" ISIN","DUR_ADJ_OAS_MID")),BDP($E1071&amp;" ISIN","DUR_ADJ_OAS_MID")," ")))</f>
        <v/>
      </c>
      <c r="S1071" s="17">
        <f>_xlfn.IF(ISNUMBER(N1071),Q1071*N1071,IF(ISNUMBER(R1071),J1071*R1071," "))</f>
        <v/>
      </c>
      <c r="T1071" t="inlineStr">
        <is>
          <t>15135B101</t>
        </is>
      </c>
      <c r="U1071" t="inlineStr">
        <is>
          <t>Equity</t>
        </is>
      </c>
      <c r="AG1071" s="16" t="n">
        <v>35.95127136</v>
      </c>
    </row>
    <row r="1072">
      <c r="A1072" t="inlineStr">
        <is>
          <t>NXTI</t>
        </is>
      </c>
      <c r="B1072" t="inlineStr">
        <is>
          <t>COINBASE GLOBAL INC USD 0.00001</t>
        </is>
      </c>
      <c r="C1072" t="inlineStr">
        <is>
          <t>COIN</t>
        </is>
      </c>
      <c r="D1072" t="inlineStr">
        <is>
          <t>BMC9P69</t>
        </is>
      </c>
      <c r="E1072" t="inlineStr">
        <is>
          <t>US19260Q1076</t>
        </is>
      </c>
      <c r="F1072" t="inlineStr">
        <is>
          <t>19260Q107</t>
        </is>
      </c>
      <c r="G1072" s="11" t="n">
        <v>316</v>
      </c>
      <c r="H1072" s="11" t="n">
        <v>175.26</v>
      </c>
      <c r="I1072" s="12" t="n">
        <v>55382.16</v>
      </c>
      <c r="J1072" s="13" t="n">
        <v>0.00133955</v>
      </c>
      <c r="K1072" s="14" t="n">
        <v>41344247.02498789</v>
      </c>
      <c r="L1072" s="15" t="n">
        <v>1150001</v>
      </c>
      <c r="M1072" s="16" t="n">
        <v>35.95148789</v>
      </c>
      <c r="N1072" s="17">
        <f>_xlfn.IF(ISNUMBER(BDP($C1072, "DELTA_MID")),BDP($C1072, "DELTA_MID")," ")</f>
        <v/>
      </c>
      <c r="O1072" s="17">
        <f>_xlfn.IF(ISNUMBER(N1072),BDP($C1072, "OPT_UNDL_TICKER"),"")</f>
        <v/>
      </c>
      <c r="P1072" s="18">
        <f>_xlfn.IF(ISNUMBER(N1072),BDP($C1072, "OPT_UNDL_PX")," ")</f>
        <v/>
      </c>
      <c r="Q1072" s="17">
        <f>_xlfn.IF(ISNUMBER(N1072),+G1072*BDP($C1072, "PX_POS_MULT_FACTOR")*P1072/K1072," ")</f>
        <v/>
      </c>
      <c r="R1072" s="18">
        <f>_xlfn.IF(OR($A1072="TUA",$A1072="TYA"),"",IF(ISNUMBER(BDP($C1072,"DUR_ADJ_OAS_MID")),BDP($C1072,"DUR_ADJ_OAS_MID"),IF(ISNUMBER(BDP($E1072&amp;" ISIN","DUR_ADJ_OAS_MID")),BDP($E1072&amp;" ISIN","DUR_ADJ_OAS_MID")," ")))</f>
        <v/>
      </c>
      <c r="S1072" s="17">
        <f>_xlfn.IF(ISNUMBER(N1072),Q1072*N1072,IF(ISNUMBER(R1072),J1072*R1072," "))</f>
        <v/>
      </c>
      <c r="T1072" t="inlineStr">
        <is>
          <t>19260Q107</t>
        </is>
      </c>
      <c r="U1072" t="inlineStr">
        <is>
          <t>Equity</t>
        </is>
      </c>
      <c r="AG1072" s="16" t="n">
        <v>35.95127136</v>
      </c>
    </row>
    <row r="1073">
      <c r="A1073" t="inlineStr">
        <is>
          <t>NXTI</t>
        </is>
      </c>
      <c r="B1073" t="inlineStr">
        <is>
          <t>CRH PLC EUR 0.32</t>
        </is>
      </c>
      <c r="C1073" t="inlineStr">
        <is>
          <t>CRH</t>
        </is>
      </c>
      <c r="D1073" t="inlineStr">
        <is>
          <t>B01ZKD6</t>
        </is>
      </c>
      <c r="E1073" t="inlineStr">
        <is>
          <t>IE0001827041</t>
        </is>
      </c>
      <c r="F1073" t="inlineStr">
        <is>
          <t>G25508105</t>
        </is>
      </c>
      <c r="G1073" s="11" t="n">
        <v>726</v>
      </c>
      <c r="H1073" s="11" t="n">
        <v>88.55</v>
      </c>
      <c r="I1073" s="12" t="n">
        <v>64287.3</v>
      </c>
      <c r="J1073" s="13" t="n">
        <v>0.00155494</v>
      </c>
      <c r="K1073" s="14" t="n">
        <v>41344247.02498789</v>
      </c>
      <c r="L1073" s="15" t="n">
        <v>1150001</v>
      </c>
      <c r="M1073" s="16" t="n">
        <v>35.95148789</v>
      </c>
      <c r="N1073" s="17">
        <f>_xlfn.IF(ISNUMBER(BDP($C1073, "DELTA_MID")),BDP($C1073, "DELTA_MID")," ")</f>
        <v/>
      </c>
      <c r="O1073" s="17">
        <f>_xlfn.IF(ISNUMBER(N1073),BDP($C1073, "OPT_UNDL_TICKER"),"")</f>
        <v/>
      </c>
      <c r="P1073" s="18">
        <f>_xlfn.IF(ISNUMBER(N1073),BDP($C1073, "OPT_UNDL_PX")," ")</f>
        <v/>
      </c>
      <c r="Q1073" s="17">
        <f>_xlfn.IF(ISNUMBER(N1073),+G1073*BDP($C1073, "PX_POS_MULT_FACTOR")*P1073/K1073," ")</f>
        <v/>
      </c>
      <c r="R1073" s="18">
        <f>_xlfn.IF(OR($A1073="TUA",$A1073="TYA"),"",IF(ISNUMBER(BDP($C1073,"DUR_ADJ_OAS_MID")),BDP($C1073,"DUR_ADJ_OAS_MID"),IF(ISNUMBER(BDP($E1073&amp;" ISIN","DUR_ADJ_OAS_MID")),BDP($E1073&amp;" ISIN","DUR_ADJ_OAS_MID")," ")))</f>
        <v/>
      </c>
      <c r="S1073" s="17">
        <f>_xlfn.IF(ISNUMBER(N1073),Q1073*N1073,IF(ISNUMBER(R1073),J1073*R1073," "))</f>
        <v/>
      </c>
      <c r="T1073" t="inlineStr">
        <is>
          <t>G25508105</t>
        </is>
      </c>
      <c r="U1073" t="inlineStr">
        <is>
          <t>Equity</t>
        </is>
      </c>
      <c r="AG1073" s="16" t="n">
        <v>35.95127136</v>
      </c>
    </row>
    <row r="1074">
      <c r="A1074" t="inlineStr">
        <is>
          <t>NXTI</t>
        </is>
      </c>
      <c r="B1074" t="inlineStr">
        <is>
          <t>SALESFORCE INC USD 0.001</t>
        </is>
      </c>
      <c r="C1074" t="inlineStr">
        <is>
          <t>CRM</t>
        </is>
      </c>
      <c r="D1074" t="inlineStr">
        <is>
          <t>2310525</t>
        </is>
      </c>
      <c r="E1074" t="inlineStr">
        <is>
          <t>US79466L3024</t>
        </is>
      </c>
      <c r="F1074" t="inlineStr">
        <is>
          <t>79466L302</t>
        </is>
      </c>
      <c r="G1074" s="11" t="n">
        <v>4326</v>
      </c>
      <c r="H1074" s="11" t="n">
        <v>247.72</v>
      </c>
      <c r="I1074" s="12" t="n">
        <v>1071636.72</v>
      </c>
      <c r="J1074" s="13" t="n">
        <v>0.02592001</v>
      </c>
      <c r="K1074" s="14" t="n">
        <v>41344247.02498789</v>
      </c>
      <c r="L1074" s="15" t="n">
        <v>1150001</v>
      </c>
      <c r="M1074" s="16" t="n">
        <v>35.95148789</v>
      </c>
      <c r="N1074" s="17">
        <f>_xlfn.IF(ISNUMBER(BDP($C1074, "DELTA_MID")),BDP($C1074, "DELTA_MID")," ")</f>
        <v/>
      </c>
      <c r="O1074" s="17">
        <f>_xlfn.IF(ISNUMBER(N1074),BDP($C1074, "OPT_UNDL_TICKER"),"")</f>
        <v/>
      </c>
      <c r="P1074" s="18">
        <f>_xlfn.IF(ISNUMBER(N1074),BDP($C1074, "OPT_UNDL_PX")," ")</f>
        <v/>
      </c>
      <c r="Q1074" s="17">
        <f>_xlfn.IF(ISNUMBER(N1074),+G1074*BDP($C1074, "PX_POS_MULT_FACTOR")*P1074/K1074," ")</f>
        <v/>
      </c>
      <c r="R1074" s="18">
        <f>_xlfn.IF(OR($A1074="TUA",$A1074="TYA"),"",IF(ISNUMBER(BDP($C1074,"DUR_ADJ_OAS_MID")),BDP($C1074,"DUR_ADJ_OAS_MID"),IF(ISNUMBER(BDP($E1074&amp;" ISIN","DUR_ADJ_OAS_MID")),BDP($E1074&amp;" ISIN","DUR_ADJ_OAS_MID")," ")))</f>
        <v/>
      </c>
      <c r="S1074" s="17">
        <f>_xlfn.IF(ISNUMBER(N1074),Q1074*N1074,IF(ISNUMBER(R1074),J1074*R1074," "))</f>
        <v/>
      </c>
      <c r="T1074" t="inlineStr">
        <is>
          <t>79466L302</t>
        </is>
      </c>
      <c r="U1074" t="inlineStr">
        <is>
          <t>Equity</t>
        </is>
      </c>
      <c r="AG1074" s="16" t="n">
        <v>35.95127136</v>
      </c>
    </row>
    <row r="1075">
      <c r="A1075" t="inlineStr">
        <is>
          <t>NXTI</t>
        </is>
      </c>
      <c r="B1075" t="inlineStr">
        <is>
          <t>CISCO SYS INC USD 0.001</t>
        </is>
      </c>
      <c r="C1075" t="inlineStr">
        <is>
          <t>CSCO</t>
        </is>
      </c>
      <c r="D1075" t="inlineStr">
        <is>
          <t>2198163</t>
        </is>
      </c>
      <c r="E1075" t="inlineStr">
        <is>
          <t>US17275R1023</t>
        </is>
      </c>
      <c r="F1075" t="inlineStr">
        <is>
          <t>17275R102</t>
        </is>
      </c>
      <c r="G1075" s="11" t="n">
        <v>16545</v>
      </c>
      <c r="H1075" s="11" t="n">
        <v>112.13</v>
      </c>
      <c r="I1075" s="12" t="n">
        <v>1855190.85</v>
      </c>
      <c r="J1075" s="13" t="n">
        <v>0.04487207</v>
      </c>
      <c r="K1075" s="14" t="n">
        <v>41344247.02498789</v>
      </c>
      <c r="L1075" s="15" t="n">
        <v>1150001</v>
      </c>
      <c r="M1075" s="16" t="n">
        <v>35.95148789</v>
      </c>
      <c r="N1075" s="17">
        <f>_xlfn.IF(ISNUMBER(BDP($C1075, "DELTA_MID")),BDP($C1075, "DELTA_MID")," ")</f>
        <v/>
      </c>
      <c r="O1075" s="17">
        <f>_xlfn.IF(ISNUMBER(N1075),BDP($C1075, "OPT_UNDL_TICKER"),"")</f>
        <v/>
      </c>
      <c r="P1075" s="18">
        <f>_xlfn.IF(ISNUMBER(N1075),BDP($C1075, "OPT_UNDL_PX")," ")</f>
        <v/>
      </c>
      <c r="Q1075" s="17">
        <f>_xlfn.IF(ISNUMBER(N1075),+G1075*BDP($C1075, "PX_POS_MULT_FACTOR")*P1075/K1075," ")</f>
        <v/>
      </c>
      <c r="R1075" s="18">
        <f>_xlfn.IF(OR($A1075="TUA",$A1075="TYA"),"",IF(ISNUMBER(BDP($C1075,"DUR_ADJ_OAS_MID")),BDP($C1075,"DUR_ADJ_OAS_MID"),IF(ISNUMBER(BDP($E1075&amp;" ISIN","DUR_ADJ_OAS_MID")),BDP($E1075&amp;" ISIN","DUR_ADJ_OAS_MID")," ")))</f>
        <v/>
      </c>
      <c r="S1075" s="17">
        <f>_xlfn.IF(ISNUMBER(N1075),Q1075*N1075,IF(ISNUMBER(R1075),J1075*R1075," "))</f>
        <v/>
      </c>
      <c r="T1075" t="inlineStr">
        <is>
          <t>17275R102</t>
        </is>
      </c>
      <c r="U1075" t="inlineStr">
        <is>
          <t>Equity</t>
        </is>
      </c>
      <c r="AG1075" s="16" t="n">
        <v>35.95127136</v>
      </c>
    </row>
    <row r="1076">
      <c r="A1076" t="inlineStr">
        <is>
          <t>NXTI</t>
        </is>
      </c>
      <c r="B1076" t="inlineStr">
        <is>
          <t>CARVANA CO USD 0.001</t>
        </is>
      </c>
      <c r="C1076" t="inlineStr">
        <is>
          <t>CVNA</t>
        </is>
      </c>
      <c r="D1076" t="inlineStr">
        <is>
          <t>BYQHPG3</t>
        </is>
      </c>
      <c r="E1076" t="inlineStr">
        <is>
          <t>US1468691027</t>
        </is>
      </c>
      <c r="F1076" t="inlineStr">
        <is>
          <t>146869102</t>
        </is>
      </c>
      <c r="G1076" s="11" t="n">
        <v>1123</v>
      </c>
      <c r="H1076" s="11" t="n">
        <v>69.16</v>
      </c>
      <c r="I1076" s="12" t="n">
        <v>77666.67999999999</v>
      </c>
      <c r="J1076" s="13" t="n">
        <v>0.00187855</v>
      </c>
      <c r="K1076" s="14" t="n">
        <v>41344247.02498789</v>
      </c>
      <c r="L1076" s="15" t="n">
        <v>1150001</v>
      </c>
      <c r="M1076" s="16" t="n">
        <v>35.95148789</v>
      </c>
      <c r="N1076" s="17">
        <f>_xlfn.IF(ISNUMBER(BDP($C1076, "DELTA_MID")),BDP($C1076, "DELTA_MID")," ")</f>
        <v/>
      </c>
      <c r="O1076" s="17">
        <f>_xlfn.IF(ISNUMBER(N1076),BDP($C1076, "OPT_UNDL_TICKER"),"")</f>
        <v/>
      </c>
      <c r="P1076" s="18">
        <f>_xlfn.IF(ISNUMBER(N1076),BDP($C1076, "OPT_UNDL_PX")," ")</f>
        <v/>
      </c>
      <c r="Q1076" s="17">
        <f>_xlfn.IF(ISNUMBER(N1076),+G1076*BDP($C1076, "PX_POS_MULT_FACTOR")*P1076/K1076," ")</f>
        <v/>
      </c>
      <c r="R1076" s="18">
        <f>_xlfn.IF(OR($A1076="TUA",$A1076="TYA"),"",IF(ISNUMBER(BDP($C1076,"DUR_ADJ_OAS_MID")),BDP($C1076,"DUR_ADJ_OAS_MID"),IF(ISNUMBER(BDP($E1076&amp;" ISIN","DUR_ADJ_OAS_MID")),BDP($E1076&amp;" ISIN","DUR_ADJ_OAS_MID")," ")))</f>
        <v/>
      </c>
      <c r="S1076" s="17">
        <f>_xlfn.IF(ISNUMBER(N1076),Q1076*N1076,IF(ISNUMBER(R1076),J1076*R1076," "))</f>
        <v/>
      </c>
      <c r="T1076" t="inlineStr">
        <is>
          <t>146869102</t>
        </is>
      </c>
      <c r="U1076" t="inlineStr">
        <is>
          <t>Equity</t>
        </is>
      </c>
      <c r="AG1076" s="16" t="n">
        <v>35.95127136</v>
      </c>
    </row>
    <row r="1077">
      <c r="A1077" t="inlineStr">
        <is>
          <t>NXTI</t>
        </is>
      </c>
      <c r="B1077" t="inlineStr">
        <is>
          <t>CVS HEALTH CORPORATION USD 0.01</t>
        </is>
      </c>
      <c r="C1077" t="inlineStr">
        <is>
          <t>CVS</t>
        </is>
      </c>
      <c r="D1077" t="inlineStr">
        <is>
          <t>2577609</t>
        </is>
      </c>
      <c r="E1077" t="inlineStr">
        <is>
          <t>US1266501006</t>
        </is>
      </c>
      <c r="F1077" t="inlineStr">
        <is>
          <t>126650100</t>
        </is>
      </c>
      <c r="G1077" s="11" t="n">
        <v>1502</v>
      </c>
      <c r="H1077" s="11" t="n">
        <v>94.66</v>
      </c>
      <c r="I1077" s="12" t="n">
        <v>142179.32</v>
      </c>
      <c r="J1077" s="13" t="n">
        <v>0.00343893</v>
      </c>
      <c r="K1077" s="14" t="n">
        <v>41344247.02498789</v>
      </c>
      <c r="L1077" s="15" t="n">
        <v>1150001</v>
      </c>
      <c r="M1077" s="16" t="n">
        <v>35.95148789</v>
      </c>
      <c r="N1077" s="17">
        <f>_xlfn.IF(ISNUMBER(BDP($C1077, "DELTA_MID")),BDP($C1077, "DELTA_MID")," ")</f>
        <v/>
      </c>
      <c r="O1077" s="17">
        <f>_xlfn.IF(ISNUMBER(N1077),BDP($C1077, "OPT_UNDL_TICKER"),"")</f>
        <v/>
      </c>
      <c r="P1077" s="18">
        <f>_xlfn.IF(ISNUMBER(N1077),BDP($C1077, "OPT_UNDL_PX")," ")</f>
        <v/>
      </c>
      <c r="Q1077" s="17">
        <f>_xlfn.IF(ISNUMBER(N1077),+G1077*BDP($C1077, "PX_POS_MULT_FACTOR")*P1077/K1077," ")</f>
        <v/>
      </c>
      <c r="R1077" s="18">
        <f>_xlfn.IF(OR($A1077="TUA",$A1077="TYA"),"",IF(ISNUMBER(BDP($C1077,"DUR_ADJ_OAS_MID")),BDP($C1077,"DUR_ADJ_OAS_MID"),IF(ISNUMBER(BDP($E1077&amp;" ISIN","DUR_ADJ_OAS_MID")),BDP($E1077&amp;" ISIN","DUR_ADJ_OAS_MID")," ")))</f>
        <v/>
      </c>
      <c r="S1077" s="17">
        <f>_xlfn.IF(ISNUMBER(N1077),Q1077*N1077,IF(ISNUMBER(R1077),J1077*R1077," "))</f>
        <v/>
      </c>
      <c r="T1077" t="inlineStr">
        <is>
          <t>126650100</t>
        </is>
      </c>
      <c r="U1077" t="inlineStr">
        <is>
          <t>Equity</t>
        </is>
      </c>
      <c r="AG1077" s="16" t="n">
        <v>35.95127136</v>
      </c>
    </row>
    <row r="1078">
      <c r="A1078" t="inlineStr">
        <is>
          <t>NXTI</t>
        </is>
      </c>
      <c r="B1078" t="inlineStr">
        <is>
          <t>CURTISS WRIGHT CORP USD 1.0</t>
        </is>
      </c>
      <c r="C1078" t="inlineStr">
        <is>
          <t>CW</t>
        </is>
      </c>
      <c r="D1078" t="inlineStr">
        <is>
          <t>2241205</t>
        </is>
      </c>
      <c r="E1078" t="inlineStr">
        <is>
          <t>US2315611010</t>
        </is>
      </c>
      <c r="F1078" t="inlineStr">
        <is>
          <t>231561101</t>
        </is>
      </c>
      <c r="G1078" s="11" t="n">
        <v>37</v>
      </c>
      <c r="H1078" s="11" t="n">
        <v>558.9</v>
      </c>
      <c r="I1078" s="12" t="n">
        <v>20679.3</v>
      </c>
      <c r="J1078" s="13" t="n">
        <v>0.00050018</v>
      </c>
      <c r="K1078" s="14" t="n">
        <v>41344247.02498789</v>
      </c>
      <c r="L1078" s="15" t="n">
        <v>1150001</v>
      </c>
      <c r="M1078" s="16" t="n">
        <v>35.95148789</v>
      </c>
      <c r="N1078" s="17">
        <f>_xlfn.IF(ISNUMBER(BDP($C1078, "DELTA_MID")),BDP($C1078, "DELTA_MID")," ")</f>
        <v/>
      </c>
      <c r="O1078" s="17">
        <f>_xlfn.IF(ISNUMBER(N1078),BDP($C1078, "OPT_UNDL_TICKER"),"")</f>
        <v/>
      </c>
      <c r="P1078" s="18">
        <f>_xlfn.IF(ISNUMBER(N1078),BDP($C1078, "OPT_UNDL_PX")," ")</f>
        <v/>
      </c>
      <c r="Q1078" s="17">
        <f>_xlfn.IF(ISNUMBER(N1078),+G1078*BDP($C1078, "PX_POS_MULT_FACTOR")*P1078/K1078," ")</f>
        <v/>
      </c>
      <c r="R1078" s="18">
        <f>_xlfn.IF(OR($A1078="TUA",$A1078="TYA"),"",IF(ISNUMBER(BDP($C1078,"DUR_ADJ_OAS_MID")),BDP($C1078,"DUR_ADJ_OAS_MID"),IF(ISNUMBER(BDP($E1078&amp;" ISIN","DUR_ADJ_OAS_MID")),BDP($E1078&amp;" ISIN","DUR_ADJ_OAS_MID")," ")))</f>
        <v/>
      </c>
      <c r="S1078" s="17">
        <f>_xlfn.IF(ISNUMBER(N1078),Q1078*N1078,IF(ISNUMBER(R1078),J1078*R1078," "))</f>
        <v/>
      </c>
      <c r="T1078" t="inlineStr">
        <is>
          <t>231561101</t>
        </is>
      </c>
      <c r="U1078" t="inlineStr">
        <is>
          <t>Equity</t>
        </is>
      </c>
      <c r="AG1078" s="16" t="n">
        <v>35.95127136</v>
      </c>
    </row>
    <row r="1079">
      <c r="A1079" t="inlineStr">
        <is>
          <t>NXTI</t>
        </is>
      </c>
      <c r="B1079" t="inlineStr">
        <is>
          <t>DOMINION ENERGY INC NPV</t>
        </is>
      </c>
      <c r="C1079" t="inlineStr">
        <is>
          <t>D</t>
        </is>
      </c>
      <c r="D1079" t="inlineStr">
        <is>
          <t>2542049</t>
        </is>
      </c>
      <c r="E1079" t="inlineStr">
        <is>
          <t>US25746U1097</t>
        </is>
      </c>
      <c r="F1079" t="inlineStr">
        <is>
          <t>25746U109</t>
        </is>
      </c>
      <c r="G1079" s="11" t="n">
        <v>1182</v>
      </c>
      <c r="H1079" s="11" t="n">
        <v>64.36</v>
      </c>
      <c r="I1079" s="12" t="n">
        <v>76073.52</v>
      </c>
      <c r="J1079" s="13" t="n">
        <v>0.00184001</v>
      </c>
      <c r="K1079" s="14" t="n">
        <v>41344247.02498789</v>
      </c>
      <c r="L1079" s="15" t="n">
        <v>1150001</v>
      </c>
      <c r="M1079" s="16" t="n">
        <v>35.95148789</v>
      </c>
      <c r="N1079" s="17">
        <f>_xlfn.IF(ISNUMBER(BDP($C1079, "DELTA_MID")),BDP($C1079, "DELTA_MID")," ")</f>
        <v/>
      </c>
      <c r="O1079" s="17">
        <f>_xlfn.IF(ISNUMBER(N1079),BDP($C1079, "OPT_UNDL_TICKER"),"")</f>
        <v/>
      </c>
      <c r="P1079" s="18">
        <f>_xlfn.IF(ISNUMBER(N1079),BDP($C1079, "OPT_UNDL_PX")," ")</f>
        <v/>
      </c>
      <c r="Q1079" s="17">
        <f>_xlfn.IF(ISNUMBER(N1079),+G1079*BDP($C1079, "PX_POS_MULT_FACTOR")*P1079/K1079," ")</f>
        <v/>
      </c>
      <c r="R1079" s="18">
        <f>_xlfn.IF(OR($A1079="TUA",$A1079="TYA"),"",IF(ISNUMBER(BDP($C1079,"DUR_ADJ_OAS_MID")),BDP($C1079,"DUR_ADJ_OAS_MID"),IF(ISNUMBER(BDP($E1079&amp;" ISIN","DUR_ADJ_OAS_MID")),BDP($E1079&amp;" ISIN","DUR_ADJ_OAS_MID")," ")))</f>
        <v/>
      </c>
      <c r="S1079" s="17">
        <f>_xlfn.IF(ISNUMBER(N1079),Q1079*N1079,IF(ISNUMBER(R1079),J1079*R1079," "))</f>
        <v/>
      </c>
      <c r="T1079" t="inlineStr">
        <is>
          <t>25746U109</t>
        </is>
      </c>
      <c r="U1079" t="inlineStr">
        <is>
          <t>Equity</t>
        </is>
      </c>
      <c r="AG1079" s="16" t="n">
        <v>35.95127136</v>
      </c>
    </row>
    <row r="1080">
      <c r="A1080" t="inlineStr">
        <is>
          <t>NXTI</t>
        </is>
      </c>
      <c r="B1080" t="inlineStr">
        <is>
          <t>DOORDASH INC USD 0.00001</t>
        </is>
      </c>
      <c r="C1080" t="inlineStr">
        <is>
          <t>DASH</t>
        </is>
      </c>
      <c r="D1080" t="inlineStr">
        <is>
          <t>BN13P03</t>
        </is>
      </c>
      <c r="E1080" t="inlineStr">
        <is>
          <t>US25809K1051</t>
        </is>
      </c>
      <c r="F1080" t="inlineStr">
        <is>
          <t>25809K105</t>
        </is>
      </c>
      <c r="G1080" s="11" t="n">
        <v>678</v>
      </c>
      <c r="H1080" s="11" t="n">
        <v>201.95</v>
      </c>
      <c r="I1080" s="12" t="n">
        <v>136922.1</v>
      </c>
      <c r="J1080" s="13" t="n">
        <v>0.00331178</v>
      </c>
      <c r="K1080" s="14" t="n">
        <v>41344247.02498789</v>
      </c>
      <c r="L1080" s="15" t="n">
        <v>1150001</v>
      </c>
      <c r="M1080" s="16" t="n">
        <v>35.95148789</v>
      </c>
      <c r="N1080" s="17">
        <f>_xlfn.IF(ISNUMBER(BDP($C1080, "DELTA_MID")),BDP($C1080, "DELTA_MID")," ")</f>
        <v/>
      </c>
      <c r="O1080" s="17">
        <f>_xlfn.IF(ISNUMBER(N1080),BDP($C1080, "OPT_UNDL_TICKER"),"")</f>
        <v/>
      </c>
      <c r="P1080" s="18">
        <f>_xlfn.IF(ISNUMBER(N1080),BDP($C1080, "OPT_UNDL_PX")," ")</f>
        <v/>
      </c>
      <c r="Q1080" s="17">
        <f>_xlfn.IF(ISNUMBER(N1080),+G1080*BDP($C1080, "PX_POS_MULT_FACTOR")*P1080/K1080," ")</f>
        <v/>
      </c>
      <c r="R1080" s="18">
        <f>_xlfn.IF(OR($A1080="TUA",$A1080="TYA"),"",IF(ISNUMBER(BDP($C1080,"DUR_ADJ_OAS_MID")),BDP($C1080,"DUR_ADJ_OAS_MID"),IF(ISNUMBER(BDP($E1080&amp;" ISIN","DUR_ADJ_OAS_MID")),BDP($E1080&amp;" ISIN","DUR_ADJ_OAS_MID")," ")))</f>
        <v/>
      </c>
      <c r="S1080" s="17">
        <f>_xlfn.IF(ISNUMBER(N1080),Q1080*N1080,IF(ISNUMBER(R1080),J1080*R1080," "))</f>
        <v/>
      </c>
      <c r="T1080" t="inlineStr">
        <is>
          <t>25809K105</t>
        </is>
      </c>
      <c r="U1080" t="inlineStr">
        <is>
          <t>Equity</t>
        </is>
      </c>
      <c r="AG1080" s="16" t="n">
        <v>35.95127136</v>
      </c>
    </row>
    <row r="1081">
      <c r="A1081" t="inlineStr">
        <is>
          <t>NXTI</t>
        </is>
      </c>
      <c r="B1081" t="inlineStr">
        <is>
          <t>DUPONT DE NEMOURS INC USD 0.01</t>
        </is>
      </c>
      <c r="C1081" t="inlineStr">
        <is>
          <t>DD</t>
        </is>
      </c>
      <c r="D1081" t="inlineStr">
        <is>
          <t>BW60F13</t>
        </is>
      </c>
      <c r="E1081" t="inlineStr">
        <is>
          <t>US26614N2018</t>
        </is>
      </c>
      <c r="F1081" t="inlineStr">
        <is>
          <t>26614N201</t>
        </is>
      </c>
      <c r="G1081" s="11" t="n">
        <v>134</v>
      </c>
      <c r="H1081" s="11" t="n">
        <v>126.99</v>
      </c>
      <c r="I1081" s="12" t="n">
        <v>17016.66</v>
      </c>
      <c r="J1081" s="13" t="n">
        <v>0.00041159</v>
      </c>
      <c r="K1081" s="14" t="n">
        <v>41344247.02498789</v>
      </c>
      <c r="L1081" s="15" t="n">
        <v>1150001</v>
      </c>
      <c r="M1081" s="16" t="n">
        <v>35.95148789</v>
      </c>
      <c r="N1081" s="17">
        <f>_xlfn.IF(ISNUMBER(BDP($C1081, "DELTA_MID")),BDP($C1081, "DELTA_MID")," ")</f>
        <v/>
      </c>
      <c r="O1081" s="17">
        <f>_xlfn.IF(ISNUMBER(N1081),BDP($C1081, "OPT_UNDL_TICKER"),"")</f>
        <v/>
      </c>
      <c r="P1081" s="18">
        <f>_xlfn.IF(ISNUMBER(N1081),BDP($C1081, "OPT_UNDL_PX")," ")</f>
        <v/>
      </c>
      <c r="Q1081" s="17">
        <f>_xlfn.IF(ISNUMBER(N1081),+G1081*BDP($C1081, "PX_POS_MULT_FACTOR")*P1081/K1081," ")</f>
        <v/>
      </c>
      <c r="R1081" s="18">
        <f>_xlfn.IF(OR($A1081="TUA",$A1081="TYA"),"",IF(ISNUMBER(BDP($C1081,"DUR_ADJ_OAS_MID")),BDP($C1081,"DUR_ADJ_OAS_MID"),IF(ISNUMBER(BDP($E1081&amp;" ISIN","DUR_ADJ_OAS_MID")),BDP($E1081&amp;" ISIN","DUR_ADJ_OAS_MID")," ")))</f>
        <v/>
      </c>
      <c r="S1081" s="17">
        <f>_xlfn.IF(ISNUMBER(N1081),Q1081*N1081,IF(ISNUMBER(R1081),J1081*R1081," "))</f>
        <v/>
      </c>
      <c r="T1081" t="inlineStr">
        <is>
          <t>26614N201</t>
        </is>
      </c>
      <c r="U1081" t="inlineStr">
        <is>
          <t>Equity</t>
        </is>
      </c>
      <c r="AG1081" s="16" t="n">
        <v>35.95127136</v>
      </c>
    </row>
    <row r="1082">
      <c r="A1082" t="inlineStr">
        <is>
          <t>NXTI</t>
        </is>
      </c>
      <c r="B1082" t="inlineStr">
        <is>
          <t>DATADOG INC USD 0.00001</t>
        </is>
      </c>
      <c r="C1082" t="inlineStr">
        <is>
          <t>DDOG</t>
        </is>
      </c>
      <c r="D1082" t="inlineStr">
        <is>
          <t>BKT9Y49</t>
        </is>
      </c>
      <c r="E1082" t="inlineStr">
        <is>
          <t>US23804L1035</t>
        </is>
      </c>
      <c r="F1082" t="inlineStr">
        <is>
          <t>23804L103</t>
        </is>
      </c>
      <c r="G1082" s="11" t="n">
        <v>1697</v>
      </c>
      <c r="H1082" s="11" t="n">
        <v>221.21</v>
      </c>
      <c r="I1082" s="12" t="n">
        <v>375393.37</v>
      </c>
      <c r="J1082" s="13" t="n">
        <v>0.009079749999999999</v>
      </c>
      <c r="K1082" s="14" t="n">
        <v>41344247.02498789</v>
      </c>
      <c r="L1082" s="15" t="n">
        <v>1150001</v>
      </c>
      <c r="M1082" s="16" t="n">
        <v>35.95148789</v>
      </c>
      <c r="N1082" s="17">
        <f>_xlfn.IF(ISNUMBER(BDP($C1082, "DELTA_MID")),BDP($C1082, "DELTA_MID")," ")</f>
        <v/>
      </c>
      <c r="O1082" s="17">
        <f>_xlfn.IF(ISNUMBER(N1082),BDP($C1082, "OPT_UNDL_TICKER"),"")</f>
        <v/>
      </c>
      <c r="P1082" s="18">
        <f>_xlfn.IF(ISNUMBER(N1082),BDP($C1082, "OPT_UNDL_PX")," ")</f>
        <v/>
      </c>
      <c r="Q1082" s="17">
        <f>_xlfn.IF(ISNUMBER(N1082),+G1082*BDP($C1082, "PX_POS_MULT_FACTOR")*P1082/K1082," ")</f>
        <v/>
      </c>
      <c r="R1082" s="18">
        <f>_xlfn.IF(OR($A1082="TUA",$A1082="TYA"),"",IF(ISNUMBER(BDP($C1082,"DUR_ADJ_OAS_MID")),BDP($C1082,"DUR_ADJ_OAS_MID"),IF(ISNUMBER(BDP($E1082&amp;" ISIN","DUR_ADJ_OAS_MID")),BDP($E1082&amp;" ISIN","DUR_ADJ_OAS_MID")," ")))</f>
        <v/>
      </c>
      <c r="S1082" s="17">
        <f>_xlfn.IF(ISNUMBER(N1082),Q1082*N1082,IF(ISNUMBER(R1082),J1082*R1082," "))</f>
        <v/>
      </c>
      <c r="T1082" t="inlineStr">
        <is>
          <t>23804L103</t>
        </is>
      </c>
      <c r="U1082" t="inlineStr">
        <is>
          <t>Equity</t>
        </is>
      </c>
      <c r="AG1082" s="16" t="n">
        <v>35.95127136</v>
      </c>
    </row>
    <row r="1083">
      <c r="A1083" t="inlineStr">
        <is>
          <t>NXTI</t>
        </is>
      </c>
      <c r="B1083" t="inlineStr">
        <is>
          <t>DECKERS OUTDOOR CORP USD 0.01</t>
        </is>
      </c>
      <c r="C1083" t="inlineStr">
        <is>
          <t>DECK</t>
        </is>
      </c>
      <c r="D1083" t="inlineStr">
        <is>
          <t>2267278</t>
        </is>
      </c>
      <c r="E1083" t="inlineStr">
        <is>
          <t>US2435371073</t>
        </is>
      </c>
      <c r="F1083" t="inlineStr">
        <is>
          <t>243537107</t>
        </is>
      </c>
      <c r="G1083" s="11" t="n">
        <v>412</v>
      </c>
      <c r="H1083" s="11" t="n">
        <v>81.27</v>
      </c>
      <c r="I1083" s="12" t="n">
        <v>33483.24</v>
      </c>
      <c r="J1083" s="13" t="n">
        <v>0.00080987</v>
      </c>
      <c r="K1083" s="14" t="n">
        <v>41344247.02498789</v>
      </c>
      <c r="L1083" s="15" t="n">
        <v>1150001</v>
      </c>
      <c r="M1083" s="16" t="n">
        <v>35.95148789</v>
      </c>
      <c r="N1083" s="17">
        <f>_xlfn.IF(ISNUMBER(BDP($C1083, "DELTA_MID")),BDP($C1083, "DELTA_MID")," ")</f>
        <v/>
      </c>
      <c r="O1083" s="17">
        <f>_xlfn.IF(ISNUMBER(N1083),BDP($C1083, "OPT_UNDL_TICKER"),"")</f>
        <v/>
      </c>
      <c r="P1083" s="18">
        <f>_xlfn.IF(ISNUMBER(N1083),BDP($C1083, "OPT_UNDL_PX")," ")</f>
        <v/>
      </c>
      <c r="Q1083" s="17">
        <f>_xlfn.IF(ISNUMBER(N1083),+G1083*BDP($C1083, "PX_POS_MULT_FACTOR")*P1083/K1083," ")</f>
        <v/>
      </c>
      <c r="R1083" s="18">
        <f>_xlfn.IF(OR($A1083="TUA",$A1083="TYA"),"",IF(ISNUMBER(BDP($C1083,"DUR_ADJ_OAS_MID")),BDP($C1083,"DUR_ADJ_OAS_MID"),IF(ISNUMBER(BDP($E1083&amp;" ISIN","DUR_ADJ_OAS_MID")),BDP($E1083&amp;" ISIN","DUR_ADJ_OAS_MID")," ")))</f>
        <v/>
      </c>
      <c r="S1083" s="17">
        <f>_xlfn.IF(ISNUMBER(N1083),Q1083*N1083,IF(ISNUMBER(R1083),J1083*R1083," "))</f>
        <v/>
      </c>
      <c r="T1083" t="inlineStr">
        <is>
          <t>243537107</t>
        </is>
      </c>
      <c r="U1083" t="inlineStr">
        <is>
          <t>Equity</t>
        </is>
      </c>
      <c r="AG1083" s="16" t="n">
        <v>35.95127136</v>
      </c>
    </row>
    <row r="1084">
      <c r="A1084" t="inlineStr">
        <is>
          <t>NXTI</t>
        </is>
      </c>
      <c r="B1084" t="inlineStr">
        <is>
          <t>DELL TECHNOLOGIES INC USD 0.01</t>
        </is>
      </c>
      <c r="C1084" t="inlineStr">
        <is>
          <t>DELL</t>
        </is>
      </c>
      <c r="D1084" t="inlineStr">
        <is>
          <t>BHKD3S6</t>
        </is>
      </c>
      <c r="E1084" t="inlineStr">
        <is>
          <t>US24703L2025</t>
        </is>
      </c>
      <c r="F1084" t="inlineStr">
        <is>
          <t>24703L202</t>
        </is>
      </c>
      <c r="G1084" s="11" t="n">
        <v>3105</v>
      </c>
      <c r="H1084" s="11" t="n">
        <v>567.29</v>
      </c>
      <c r="I1084" s="12" t="n">
        <v>1761435.45</v>
      </c>
      <c r="J1084" s="13" t="n">
        <v>0.04260438</v>
      </c>
      <c r="K1084" s="14" t="n">
        <v>41344247.02498789</v>
      </c>
      <c r="L1084" s="15" t="n">
        <v>1150001</v>
      </c>
      <c r="M1084" s="16" t="n">
        <v>35.95148789</v>
      </c>
      <c r="N1084" s="17">
        <f>_xlfn.IF(ISNUMBER(BDP($C1084, "DELTA_MID")),BDP($C1084, "DELTA_MID")," ")</f>
        <v/>
      </c>
      <c r="O1084" s="17">
        <f>_xlfn.IF(ISNUMBER(N1084),BDP($C1084, "OPT_UNDL_TICKER"),"")</f>
        <v/>
      </c>
      <c r="P1084" s="18">
        <f>_xlfn.IF(ISNUMBER(N1084),BDP($C1084, "OPT_UNDL_PX")," ")</f>
        <v/>
      </c>
      <c r="Q1084" s="17">
        <f>_xlfn.IF(ISNUMBER(N1084),+G1084*BDP($C1084, "PX_POS_MULT_FACTOR")*P1084/K1084," ")</f>
        <v/>
      </c>
      <c r="R1084" s="18">
        <f>_xlfn.IF(OR($A1084="TUA",$A1084="TYA"),"",IF(ISNUMBER(BDP($C1084,"DUR_ADJ_OAS_MID")),BDP($C1084,"DUR_ADJ_OAS_MID"),IF(ISNUMBER(BDP($E1084&amp;" ISIN","DUR_ADJ_OAS_MID")),BDP($E1084&amp;" ISIN","DUR_ADJ_OAS_MID")," ")))</f>
        <v/>
      </c>
      <c r="S1084" s="17">
        <f>_xlfn.IF(ISNUMBER(N1084),Q1084*N1084,IF(ISNUMBER(R1084),J1084*R1084," "))</f>
        <v/>
      </c>
      <c r="T1084" t="inlineStr">
        <is>
          <t>24703L202</t>
        </is>
      </c>
      <c r="U1084" t="inlineStr">
        <is>
          <t>Equity</t>
        </is>
      </c>
      <c r="AG1084" s="16" t="n">
        <v>35.95127136</v>
      </c>
    </row>
    <row r="1085">
      <c r="A1085" t="inlineStr">
        <is>
          <t>NXTI</t>
        </is>
      </c>
      <c r="B1085" t="inlineStr">
        <is>
          <t>DRAFTKINGS INC NEW USD 0.0001</t>
        </is>
      </c>
      <c r="C1085" t="inlineStr">
        <is>
          <t>DKNG</t>
        </is>
      </c>
      <c r="D1085" t="inlineStr">
        <is>
          <t>BLDDH12</t>
        </is>
      </c>
      <c r="E1085" t="inlineStr">
        <is>
          <t>US26142V1052</t>
        </is>
      </c>
      <c r="F1085" t="inlineStr">
        <is>
          <t>26142V105</t>
        </is>
      </c>
      <c r="G1085" s="11" t="n">
        <v>1083</v>
      </c>
      <c r="H1085" s="11" t="n">
        <v>24.74</v>
      </c>
      <c r="I1085" s="12" t="n">
        <v>26793.42</v>
      </c>
      <c r="J1085" s="13" t="n">
        <v>0.00064806</v>
      </c>
      <c r="K1085" s="14" t="n">
        <v>41344247.02498789</v>
      </c>
      <c r="L1085" s="15" t="n">
        <v>1150001</v>
      </c>
      <c r="M1085" s="16" t="n">
        <v>35.95148789</v>
      </c>
      <c r="N1085" s="17">
        <f>_xlfn.IF(ISNUMBER(BDP($C1085, "DELTA_MID")),BDP($C1085, "DELTA_MID")," ")</f>
        <v/>
      </c>
      <c r="O1085" s="17">
        <f>_xlfn.IF(ISNUMBER(N1085),BDP($C1085, "OPT_UNDL_TICKER"),"")</f>
        <v/>
      </c>
      <c r="P1085" s="18">
        <f>_xlfn.IF(ISNUMBER(N1085),BDP($C1085, "OPT_UNDL_PX")," ")</f>
        <v/>
      </c>
      <c r="Q1085" s="17">
        <f>_xlfn.IF(ISNUMBER(N1085),+G1085*BDP($C1085, "PX_POS_MULT_FACTOR")*P1085/K1085," ")</f>
        <v/>
      </c>
      <c r="R1085" s="18">
        <f>_xlfn.IF(OR($A1085="TUA",$A1085="TYA"),"",IF(ISNUMBER(BDP($C1085,"DUR_ADJ_OAS_MID")),BDP($C1085,"DUR_ADJ_OAS_MID"),IF(ISNUMBER(BDP($E1085&amp;" ISIN","DUR_ADJ_OAS_MID")),BDP($E1085&amp;" ISIN","DUR_ADJ_OAS_MID")," ")))</f>
        <v/>
      </c>
      <c r="S1085" s="17">
        <f>_xlfn.IF(ISNUMBER(N1085),Q1085*N1085,IF(ISNUMBER(R1085),J1085*R1085," "))</f>
        <v/>
      </c>
      <c r="T1085" t="inlineStr">
        <is>
          <t>26142V105</t>
        </is>
      </c>
      <c r="U1085" t="inlineStr">
        <is>
          <t>Equity</t>
        </is>
      </c>
      <c r="AG1085" s="16" t="n">
        <v>35.95127136</v>
      </c>
    </row>
    <row r="1086">
      <c r="A1086" t="inlineStr">
        <is>
          <t>NXTI</t>
        </is>
      </c>
      <c r="B1086" t="inlineStr">
        <is>
          <t>DIGITAL RE COM STK USD0.01</t>
        </is>
      </c>
      <c r="C1086" t="inlineStr">
        <is>
          <t>DLR</t>
        </is>
      </c>
      <c r="D1086" t="inlineStr">
        <is>
          <t>B03GQS4</t>
        </is>
      </c>
      <c r="E1086" t="inlineStr">
        <is>
          <t>US2538681030</t>
        </is>
      </c>
      <c r="F1086" t="inlineStr">
        <is>
          <t>253868103</t>
        </is>
      </c>
      <c r="G1086" s="11" t="n">
        <v>450</v>
      </c>
      <c r="H1086" s="11" t="n">
        <v>188.58</v>
      </c>
      <c r="I1086" s="12" t="n">
        <v>84861</v>
      </c>
      <c r="J1086" s="13" t="n">
        <v>0.00205256</v>
      </c>
      <c r="K1086" s="14" t="n">
        <v>41344247.02498789</v>
      </c>
      <c r="L1086" s="15" t="n">
        <v>1150001</v>
      </c>
      <c r="M1086" s="16" t="n">
        <v>35.95148789</v>
      </c>
      <c r="N1086" s="17">
        <f>_xlfn.IF(ISNUMBER(BDP($C1086, "DELTA_MID")),BDP($C1086, "DELTA_MID")," ")</f>
        <v/>
      </c>
      <c r="O1086" s="17">
        <f>_xlfn.IF(ISNUMBER(N1086),BDP($C1086, "OPT_UNDL_TICKER"),"")</f>
        <v/>
      </c>
      <c r="P1086" s="18">
        <f>_xlfn.IF(ISNUMBER(N1086),BDP($C1086, "OPT_UNDL_PX")," ")</f>
        <v/>
      </c>
      <c r="Q1086" s="17">
        <f>_xlfn.IF(ISNUMBER(N1086),+G1086*BDP($C1086, "PX_POS_MULT_FACTOR")*P1086/K1086," ")</f>
        <v/>
      </c>
      <c r="R1086" s="18">
        <f>_xlfn.IF(OR($A1086="TUA",$A1086="TYA"),"",IF(ISNUMBER(BDP($C1086,"DUR_ADJ_OAS_MID")),BDP($C1086,"DUR_ADJ_OAS_MID"),IF(ISNUMBER(BDP($E1086&amp;" ISIN","DUR_ADJ_OAS_MID")),BDP($E1086&amp;" ISIN","DUR_ADJ_OAS_MID")," ")))</f>
        <v/>
      </c>
      <c r="S1086" s="17">
        <f>_xlfn.IF(ISNUMBER(N1086),Q1086*N1086,IF(ISNUMBER(R1086),J1086*R1086," "))</f>
        <v/>
      </c>
      <c r="T1086" t="inlineStr">
        <is>
          <t>253868103</t>
        </is>
      </c>
      <c r="U1086" t="inlineStr">
        <is>
          <t>Equity</t>
        </is>
      </c>
      <c r="AG1086" s="16" t="n">
        <v>35.95127136</v>
      </c>
    </row>
    <row r="1087">
      <c r="A1087" t="inlineStr">
        <is>
          <t>NXTI</t>
        </is>
      </c>
      <c r="B1087" t="inlineStr">
        <is>
          <t>DOLLAR TREE INC USD 0.01</t>
        </is>
      </c>
      <c r="C1087" t="inlineStr">
        <is>
          <t>DLTR</t>
        </is>
      </c>
      <c r="D1087" t="inlineStr">
        <is>
          <t>2272476</t>
        </is>
      </c>
      <c r="E1087" t="inlineStr">
        <is>
          <t>US2567461080</t>
        </is>
      </c>
      <c r="F1087" t="inlineStr">
        <is>
          <t>256746108</t>
        </is>
      </c>
      <c r="G1087" s="11" t="n">
        <v>657</v>
      </c>
      <c r="H1087" s="11" t="n">
        <v>118.17</v>
      </c>
      <c r="I1087" s="12" t="n">
        <v>77637.69</v>
      </c>
      <c r="J1087" s="13" t="n">
        <v>0.00187785</v>
      </c>
      <c r="K1087" s="14" t="n">
        <v>41344247.02498789</v>
      </c>
      <c r="L1087" s="15" t="n">
        <v>1150001</v>
      </c>
      <c r="M1087" s="16" t="n">
        <v>35.95148789</v>
      </c>
      <c r="N1087" s="17">
        <f>_xlfn.IF(ISNUMBER(BDP($C1087, "DELTA_MID")),BDP($C1087, "DELTA_MID")," ")</f>
        <v/>
      </c>
      <c r="O1087" s="17">
        <f>_xlfn.IF(ISNUMBER(N1087),BDP($C1087, "OPT_UNDL_TICKER"),"")</f>
        <v/>
      </c>
      <c r="P1087" s="18">
        <f>_xlfn.IF(ISNUMBER(N1087),BDP($C1087, "OPT_UNDL_PX")," ")</f>
        <v/>
      </c>
      <c r="Q1087" s="17">
        <f>_xlfn.IF(ISNUMBER(N1087),+G1087*BDP($C1087, "PX_POS_MULT_FACTOR")*P1087/K1087," ")</f>
        <v/>
      </c>
      <c r="R1087" s="18">
        <f>_xlfn.IF(OR($A1087="TUA",$A1087="TYA"),"",IF(ISNUMBER(BDP($C1087,"DUR_ADJ_OAS_MID")),BDP($C1087,"DUR_ADJ_OAS_MID"),IF(ISNUMBER(BDP($E1087&amp;" ISIN","DUR_ADJ_OAS_MID")),BDP($E1087&amp;" ISIN","DUR_ADJ_OAS_MID")," ")))</f>
        <v/>
      </c>
      <c r="S1087" s="17">
        <f>_xlfn.IF(ISNUMBER(N1087),Q1087*N1087,IF(ISNUMBER(R1087),J1087*R1087," "))</f>
        <v/>
      </c>
      <c r="T1087" t="inlineStr">
        <is>
          <t>256746108</t>
        </is>
      </c>
      <c r="U1087" t="inlineStr">
        <is>
          <t>Equity</t>
        </is>
      </c>
      <c r="AG1087" s="16" t="n">
        <v>35.95127136</v>
      </c>
    </row>
    <row r="1088">
      <c r="A1088" t="inlineStr">
        <is>
          <t>NXTI</t>
        </is>
      </c>
      <c r="B1088" t="inlineStr">
        <is>
          <t>DOVER CORP COM USD1.00</t>
        </is>
      </c>
      <c r="C1088" t="inlineStr">
        <is>
          <t>DOV</t>
        </is>
      </c>
      <c r="D1088" t="inlineStr">
        <is>
          <t>2278407</t>
        </is>
      </c>
      <c r="E1088" t="inlineStr">
        <is>
          <t>US2600031080</t>
        </is>
      </c>
      <c r="F1088" t="inlineStr">
        <is>
          <t>260003108</t>
        </is>
      </c>
      <c r="G1088" s="11" t="n">
        <v>131</v>
      </c>
      <c r="H1088" s="11" t="n">
        <v>189.05</v>
      </c>
      <c r="I1088" s="12" t="n">
        <v>24765.55</v>
      </c>
      <c r="J1088" s="13" t="n">
        <v>0.00059901</v>
      </c>
      <c r="K1088" s="14" t="n">
        <v>41344247.02498789</v>
      </c>
      <c r="L1088" s="15" t="n">
        <v>1150001</v>
      </c>
      <c r="M1088" s="16" t="n">
        <v>35.95148789</v>
      </c>
      <c r="N1088" s="17">
        <f>_xlfn.IF(ISNUMBER(BDP($C1088, "DELTA_MID")),BDP($C1088, "DELTA_MID")," ")</f>
        <v/>
      </c>
      <c r="O1088" s="17">
        <f>_xlfn.IF(ISNUMBER(N1088),BDP($C1088, "OPT_UNDL_TICKER"),"")</f>
        <v/>
      </c>
      <c r="P1088" s="18">
        <f>_xlfn.IF(ISNUMBER(N1088),BDP($C1088, "OPT_UNDL_PX")," ")</f>
        <v/>
      </c>
      <c r="Q1088" s="17">
        <f>_xlfn.IF(ISNUMBER(N1088),+G1088*BDP($C1088, "PX_POS_MULT_FACTOR")*P1088/K1088," ")</f>
        <v/>
      </c>
      <c r="R1088" s="18">
        <f>_xlfn.IF(OR($A1088="TUA",$A1088="TYA"),"",IF(ISNUMBER(BDP($C1088,"DUR_ADJ_OAS_MID")),BDP($C1088,"DUR_ADJ_OAS_MID"),IF(ISNUMBER(BDP($E1088&amp;" ISIN","DUR_ADJ_OAS_MID")),BDP($E1088&amp;" ISIN","DUR_ADJ_OAS_MID")," ")))</f>
        <v/>
      </c>
      <c r="S1088" s="17">
        <f>_xlfn.IF(ISNUMBER(N1088),Q1088*N1088,IF(ISNUMBER(R1088),J1088*R1088," "))</f>
        <v/>
      </c>
      <c r="T1088" t="inlineStr">
        <is>
          <t>260003108</t>
        </is>
      </c>
      <c r="U1088" t="inlineStr">
        <is>
          <t>Equity</t>
        </is>
      </c>
      <c r="AG1088" s="16" t="n">
        <v>35.95127136</v>
      </c>
    </row>
    <row r="1089">
      <c r="A1089" t="inlineStr">
        <is>
          <t>NXTI</t>
        </is>
      </c>
      <c r="B1089" t="inlineStr">
        <is>
          <t>DEXCOM INC USD 0.001</t>
        </is>
      </c>
      <c r="C1089" t="inlineStr">
        <is>
          <t>DXCM</t>
        </is>
      </c>
      <c r="D1089" t="inlineStr">
        <is>
          <t>B0796X4</t>
        </is>
      </c>
      <c r="E1089" t="inlineStr">
        <is>
          <t>US2521311074</t>
        </is>
      </c>
      <c r="F1089" t="inlineStr">
        <is>
          <t>252131107</t>
        </is>
      </c>
      <c r="G1089" s="11" t="n">
        <v>1027</v>
      </c>
      <c r="H1089" s="11" t="n">
        <v>83.03</v>
      </c>
      <c r="I1089" s="12" t="n">
        <v>85271.81</v>
      </c>
      <c r="J1089" s="13" t="n">
        <v>0.0020625</v>
      </c>
      <c r="K1089" s="14" t="n">
        <v>41344247.02498789</v>
      </c>
      <c r="L1089" s="15" t="n">
        <v>1150001</v>
      </c>
      <c r="M1089" s="16" t="n">
        <v>35.95148789</v>
      </c>
      <c r="N1089" s="17">
        <f>_xlfn.IF(ISNUMBER(BDP($C1089, "DELTA_MID")),BDP($C1089, "DELTA_MID")," ")</f>
        <v/>
      </c>
      <c r="O1089" s="17">
        <f>_xlfn.IF(ISNUMBER(N1089),BDP($C1089, "OPT_UNDL_TICKER"),"")</f>
        <v/>
      </c>
      <c r="P1089" s="18">
        <f>_xlfn.IF(ISNUMBER(N1089),BDP($C1089, "OPT_UNDL_PX")," ")</f>
        <v/>
      </c>
      <c r="Q1089" s="17">
        <f>_xlfn.IF(ISNUMBER(N1089),+G1089*BDP($C1089, "PX_POS_MULT_FACTOR")*P1089/K1089," ")</f>
        <v/>
      </c>
      <c r="R1089" s="18">
        <f>_xlfn.IF(OR($A1089="TUA",$A1089="TYA"),"",IF(ISNUMBER(BDP($C1089,"DUR_ADJ_OAS_MID")),BDP($C1089,"DUR_ADJ_OAS_MID"),IF(ISNUMBER(BDP($E1089&amp;" ISIN","DUR_ADJ_OAS_MID")),BDP($E1089&amp;" ISIN","DUR_ADJ_OAS_MID")," ")))</f>
        <v/>
      </c>
      <c r="S1089" s="17">
        <f>_xlfn.IF(ISNUMBER(N1089),Q1089*N1089,IF(ISNUMBER(R1089),J1089*R1089," "))</f>
        <v/>
      </c>
      <c r="T1089" t="inlineStr">
        <is>
          <t>252131107</t>
        </is>
      </c>
      <c r="U1089" t="inlineStr">
        <is>
          <t>Equity</t>
        </is>
      </c>
      <c r="AG1089" s="16" t="n">
        <v>35.95127136</v>
      </c>
    </row>
    <row r="1090">
      <c r="A1090" t="inlineStr">
        <is>
          <t>NXTI</t>
        </is>
      </c>
      <c r="B1090" t="inlineStr">
        <is>
          <t>ECOLAB INC USD 1.0</t>
        </is>
      </c>
      <c r="C1090" t="inlineStr">
        <is>
          <t>ECL</t>
        </is>
      </c>
      <c r="D1090" t="inlineStr">
        <is>
          <t>2304227</t>
        </is>
      </c>
      <c r="E1090" t="inlineStr">
        <is>
          <t>US2788651006</t>
        </is>
      </c>
      <c r="F1090" t="inlineStr">
        <is>
          <t>278865100</t>
        </is>
      </c>
      <c r="G1090" s="11" t="n">
        <v>266</v>
      </c>
      <c r="H1090" s="11" t="n">
        <v>276.18</v>
      </c>
      <c r="I1090" s="12" t="n">
        <v>73463.88</v>
      </c>
      <c r="J1090" s="13" t="n">
        <v>0.00177689</v>
      </c>
      <c r="K1090" s="14" t="n">
        <v>41344247.02498789</v>
      </c>
      <c r="L1090" s="15" t="n">
        <v>1150001</v>
      </c>
      <c r="M1090" s="16" t="n">
        <v>35.95148789</v>
      </c>
      <c r="N1090" s="17">
        <f>_xlfn.IF(ISNUMBER(BDP($C1090, "DELTA_MID")),BDP($C1090, "DELTA_MID")," ")</f>
        <v/>
      </c>
      <c r="O1090" s="17">
        <f>_xlfn.IF(ISNUMBER(N1090),BDP($C1090, "OPT_UNDL_TICKER"),"")</f>
        <v/>
      </c>
      <c r="P1090" s="18">
        <f>_xlfn.IF(ISNUMBER(N1090),BDP($C1090, "OPT_UNDL_PX")," ")</f>
        <v/>
      </c>
      <c r="Q1090" s="17">
        <f>_xlfn.IF(ISNUMBER(N1090),+G1090*BDP($C1090, "PX_POS_MULT_FACTOR")*P1090/K1090," ")</f>
        <v/>
      </c>
      <c r="R1090" s="18">
        <f>_xlfn.IF(OR($A1090="TUA",$A1090="TYA"),"",IF(ISNUMBER(BDP($C1090,"DUR_ADJ_OAS_MID")),BDP($C1090,"DUR_ADJ_OAS_MID"),IF(ISNUMBER(BDP($E1090&amp;" ISIN","DUR_ADJ_OAS_MID")),BDP($E1090&amp;" ISIN","DUR_ADJ_OAS_MID")," ")))</f>
        <v/>
      </c>
      <c r="S1090" s="17">
        <f>_xlfn.IF(ISNUMBER(N1090),Q1090*N1090,IF(ISNUMBER(R1090),J1090*R1090," "))</f>
        <v/>
      </c>
      <c r="T1090" t="inlineStr">
        <is>
          <t>278865100</t>
        </is>
      </c>
      <c r="U1090" t="inlineStr">
        <is>
          <t>Equity</t>
        </is>
      </c>
      <c r="AG1090" s="16" t="n">
        <v>35.95127136</v>
      </c>
    </row>
    <row r="1091">
      <c r="A1091" t="inlineStr">
        <is>
          <t>NXTI</t>
        </is>
      </c>
      <c r="B1091" t="inlineStr">
        <is>
          <t>CONSOLIDATED EDISON INC USD 0.1</t>
        </is>
      </c>
      <c r="C1091" t="inlineStr">
        <is>
          <t>ED</t>
        </is>
      </c>
      <c r="D1091" t="inlineStr">
        <is>
          <t>2216850</t>
        </is>
      </c>
      <c r="E1091" t="inlineStr">
        <is>
          <t>US2091151041</t>
        </is>
      </c>
      <c r="F1091" t="inlineStr">
        <is>
          <t>209115104</t>
        </is>
      </c>
      <c r="G1091" s="11" t="n">
        <v>490</v>
      </c>
      <c r="H1091" s="11" t="n">
        <v>106.46</v>
      </c>
      <c r="I1091" s="12" t="n">
        <v>52165.4</v>
      </c>
      <c r="J1091" s="13" t="n">
        <v>0.00126174</v>
      </c>
      <c r="K1091" s="14" t="n">
        <v>41344247.02498789</v>
      </c>
      <c r="L1091" s="15" t="n">
        <v>1150001</v>
      </c>
      <c r="M1091" s="16" t="n">
        <v>35.95148789</v>
      </c>
      <c r="N1091" s="17">
        <f>_xlfn.IF(ISNUMBER(BDP($C1091, "DELTA_MID")),BDP($C1091, "DELTA_MID")," ")</f>
        <v/>
      </c>
      <c r="O1091" s="17">
        <f>_xlfn.IF(ISNUMBER(N1091),BDP($C1091, "OPT_UNDL_TICKER"),"")</f>
        <v/>
      </c>
      <c r="P1091" s="18">
        <f>_xlfn.IF(ISNUMBER(N1091),BDP($C1091, "OPT_UNDL_PX")," ")</f>
        <v/>
      </c>
      <c r="Q1091" s="17">
        <f>_xlfn.IF(ISNUMBER(N1091),+G1091*BDP($C1091, "PX_POS_MULT_FACTOR")*P1091/K1091," ")</f>
        <v/>
      </c>
      <c r="R1091" s="18">
        <f>_xlfn.IF(OR($A1091="TUA",$A1091="TYA"),"",IF(ISNUMBER(BDP($C1091,"DUR_ADJ_OAS_MID")),BDP($C1091,"DUR_ADJ_OAS_MID"),IF(ISNUMBER(BDP($E1091&amp;" ISIN","DUR_ADJ_OAS_MID")),BDP($E1091&amp;" ISIN","DUR_ADJ_OAS_MID")," ")))</f>
        <v/>
      </c>
      <c r="S1091" s="17">
        <f>_xlfn.IF(ISNUMBER(N1091),Q1091*N1091,IF(ISNUMBER(R1091),J1091*R1091," "))</f>
        <v/>
      </c>
      <c r="T1091" t="inlineStr">
        <is>
          <t>209115104</t>
        </is>
      </c>
      <c r="U1091" t="inlineStr">
        <is>
          <t>Equity</t>
        </is>
      </c>
      <c r="AG1091" s="16" t="n">
        <v>35.95127136</v>
      </c>
    </row>
    <row r="1092">
      <c r="A1092" t="inlineStr">
        <is>
          <t>NXTI</t>
        </is>
      </c>
      <c r="B1092" t="inlineStr">
        <is>
          <t>LAUDER ESTEE COS INC USD 0.01</t>
        </is>
      </c>
      <c r="C1092" t="inlineStr">
        <is>
          <t>EL</t>
        </is>
      </c>
      <c r="D1092" t="inlineStr">
        <is>
          <t>2320524</t>
        </is>
      </c>
      <c r="E1092" t="inlineStr">
        <is>
          <t>US5184391044</t>
        </is>
      </c>
      <c r="F1092" t="inlineStr">
        <is>
          <t>518439104</t>
        </is>
      </c>
      <c r="G1092" s="11" t="n">
        <v>1025</v>
      </c>
      <c r="H1092" s="11" t="n">
        <v>97.12</v>
      </c>
      <c r="I1092" s="12" t="n">
        <v>99548</v>
      </c>
      <c r="J1092" s="13" t="n">
        <v>0.0024078</v>
      </c>
      <c r="K1092" s="14" t="n">
        <v>41344247.02498789</v>
      </c>
      <c r="L1092" s="15" t="n">
        <v>1150001</v>
      </c>
      <c r="M1092" s="16" t="n">
        <v>35.95148789</v>
      </c>
      <c r="N1092" s="17">
        <f>_xlfn.IF(ISNUMBER(BDP($C1092, "DELTA_MID")),BDP($C1092, "DELTA_MID")," ")</f>
        <v/>
      </c>
      <c r="O1092" s="17">
        <f>_xlfn.IF(ISNUMBER(N1092),BDP($C1092, "OPT_UNDL_TICKER"),"")</f>
        <v/>
      </c>
      <c r="P1092" s="18">
        <f>_xlfn.IF(ISNUMBER(N1092),BDP($C1092, "OPT_UNDL_PX")," ")</f>
        <v/>
      </c>
      <c r="Q1092" s="17">
        <f>_xlfn.IF(ISNUMBER(N1092),+G1092*BDP($C1092, "PX_POS_MULT_FACTOR")*P1092/K1092," ")</f>
        <v/>
      </c>
      <c r="R1092" s="18">
        <f>_xlfn.IF(OR($A1092="TUA",$A1092="TYA"),"",IF(ISNUMBER(BDP($C1092,"DUR_ADJ_OAS_MID")),BDP($C1092,"DUR_ADJ_OAS_MID"),IF(ISNUMBER(BDP($E1092&amp;" ISIN","DUR_ADJ_OAS_MID")),BDP($E1092&amp;" ISIN","DUR_ADJ_OAS_MID")," ")))</f>
        <v/>
      </c>
      <c r="S1092" s="17">
        <f>_xlfn.IF(ISNUMBER(N1092),Q1092*N1092,IF(ISNUMBER(R1092),J1092*R1092," "))</f>
        <v/>
      </c>
      <c r="T1092" t="inlineStr">
        <is>
          <t>518439104</t>
        </is>
      </c>
      <c r="U1092" t="inlineStr">
        <is>
          <t>Equity</t>
        </is>
      </c>
      <c r="AG1092" s="16" t="n">
        <v>35.95127136</v>
      </c>
    </row>
    <row r="1093">
      <c r="A1093" t="inlineStr">
        <is>
          <t>NXTI</t>
        </is>
      </c>
      <c r="B1093" t="inlineStr">
        <is>
          <t>ELEVANCE HEALTH INC USD 0.01</t>
        </is>
      </c>
      <c r="C1093" t="inlineStr">
        <is>
          <t>ELV</t>
        </is>
      </c>
      <c r="D1093" t="inlineStr">
        <is>
          <t>BSPHGL4</t>
        </is>
      </c>
      <c r="E1093" t="inlineStr">
        <is>
          <t>US0367521038</t>
        </is>
      </c>
      <c r="F1093" t="inlineStr">
        <is>
          <t>036752103</t>
        </is>
      </c>
      <c r="G1093" s="11" t="n">
        <v>277</v>
      </c>
      <c r="H1093" s="11" t="n">
        <v>418.72</v>
      </c>
      <c r="I1093" s="12" t="n">
        <v>115985.44</v>
      </c>
      <c r="J1093" s="13" t="n">
        <v>0.00280538</v>
      </c>
      <c r="K1093" s="14" t="n">
        <v>41344247.02498789</v>
      </c>
      <c r="L1093" s="15" t="n">
        <v>1150001</v>
      </c>
      <c r="M1093" s="16" t="n">
        <v>35.95148789</v>
      </c>
      <c r="N1093" s="17">
        <f>_xlfn.IF(ISNUMBER(BDP($C1093, "DELTA_MID")),BDP($C1093, "DELTA_MID")," ")</f>
        <v/>
      </c>
      <c r="O1093" s="17">
        <f>_xlfn.IF(ISNUMBER(N1093),BDP($C1093, "OPT_UNDL_TICKER"),"")</f>
        <v/>
      </c>
      <c r="P1093" s="18">
        <f>_xlfn.IF(ISNUMBER(N1093),BDP($C1093, "OPT_UNDL_PX")," ")</f>
        <v/>
      </c>
      <c r="Q1093" s="17">
        <f>_xlfn.IF(ISNUMBER(N1093),+G1093*BDP($C1093, "PX_POS_MULT_FACTOR")*P1093/K1093," ")</f>
        <v/>
      </c>
      <c r="R1093" s="18">
        <f>_xlfn.IF(OR($A1093="TUA",$A1093="TYA"),"",IF(ISNUMBER(BDP($C1093,"DUR_ADJ_OAS_MID")),BDP($C1093,"DUR_ADJ_OAS_MID"),IF(ISNUMBER(BDP($E1093&amp;" ISIN","DUR_ADJ_OAS_MID")),BDP($E1093&amp;" ISIN","DUR_ADJ_OAS_MID")," ")))</f>
        <v/>
      </c>
      <c r="S1093" s="17">
        <f>_xlfn.IF(ISNUMBER(N1093),Q1093*N1093,IF(ISNUMBER(R1093),J1093*R1093," "))</f>
        <v/>
      </c>
      <c r="T1093" t="inlineStr">
        <is>
          <t>036752103</t>
        </is>
      </c>
      <c r="U1093" t="inlineStr">
        <is>
          <t>Equity</t>
        </is>
      </c>
      <c r="AG1093" s="16" t="n">
        <v>35.95127136</v>
      </c>
    </row>
    <row r="1094">
      <c r="A1094" t="inlineStr">
        <is>
          <t>NXTI</t>
        </is>
      </c>
      <c r="B1094" t="inlineStr">
        <is>
          <t>EMCOR GROUP INC USD 0.01</t>
        </is>
      </c>
      <c r="C1094" t="inlineStr">
        <is>
          <t>EME</t>
        </is>
      </c>
      <c r="D1094" t="inlineStr">
        <is>
          <t>2474164</t>
        </is>
      </c>
      <c r="E1094" t="inlineStr">
        <is>
          <t>US29084Q1004</t>
        </is>
      </c>
      <c r="F1094" t="inlineStr">
        <is>
          <t>29084Q100</t>
        </is>
      </c>
      <c r="G1094" s="11" t="n">
        <v>50</v>
      </c>
      <c r="H1094" s="11" t="n">
        <v>780.66</v>
      </c>
      <c r="I1094" s="12" t="n">
        <v>39033</v>
      </c>
      <c r="J1094" s="13" t="n">
        <v>0.0009441</v>
      </c>
      <c r="K1094" s="14" t="n">
        <v>41344247.02498789</v>
      </c>
      <c r="L1094" s="15" t="n">
        <v>1150001</v>
      </c>
      <c r="M1094" s="16" t="n">
        <v>35.95148789</v>
      </c>
      <c r="N1094" s="17">
        <f>_xlfn.IF(ISNUMBER(BDP($C1094, "DELTA_MID")),BDP($C1094, "DELTA_MID")," ")</f>
        <v/>
      </c>
      <c r="O1094" s="17">
        <f>_xlfn.IF(ISNUMBER(N1094),BDP($C1094, "OPT_UNDL_TICKER"),"")</f>
        <v/>
      </c>
      <c r="P1094" s="18">
        <f>_xlfn.IF(ISNUMBER(N1094),BDP($C1094, "OPT_UNDL_PX")," ")</f>
        <v/>
      </c>
      <c r="Q1094" s="17">
        <f>_xlfn.IF(ISNUMBER(N1094),+G1094*BDP($C1094, "PX_POS_MULT_FACTOR")*P1094/K1094," ")</f>
        <v/>
      </c>
      <c r="R1094" s="18">
        <f>_xlfn.IF(OR($A1094="TUA",$A1094="TYA"),"",IF(ISNUMBER(BDP($C1094,"DUR_ADJ_OAS_MID")),BDP($C1094,"DUR_ADJ_OAS_MID"),IF(ISNUMBER(BDP($E1094&amp;" ISIN","DUR_ADJ_OAS_MID")),BDP($E1094&amp;" ISIN","DUR_ADJ_OAS_MID")," ")))</f>
        <v/>
      </c>
      <c r="S1094" s="17">
        <f>_xlfn.IF(ISNUMBER(N1094),Q1094*N1094,IF(ISNUMBER(R1094),J1094*R1094," "))</f>
        <v/>
      </c>
      <c r="T1094" t="inlineStr">
        <is>
          <t>29084Q100</t>
        </is>
      </c>
      <c r="U1094" t="inlineStr">
        <is>
          <t>Equity</t>
        </is>
      </c>
      <c r="AG1094" s="16" t="n">
        <v>35.95127136</v>
      </c>
    </row>
    <row r="1095">
      <c r="A1095" t="inlineStr">
        <is>
          <t>NXTI</t>
        </is>
      </c>
      <c r="B1095" t="inlineStr">
        <is>
          <t>EXPAND ENERGY CORPORATION</t>
        </is>
      </c>
      <c r="C1095" t="inlineStr">
        <is>
          <t>EXE</t>
        </is>
      </c>
      <c r="D1095" t="inlineStr">
        <is>
          <t>BMZ5LZ5</t>
        </is>
      </c>
      <c r="E1095" t="inlineStr">
        <is>
          <t>US1651677353</t>
        </is>
      </c>
      <c r="F1095" t="inlineStr">
        <is>
          <t>165167735</t>
        </is>
      </c>
      <c r="G1095" s="11" t="n">
        <v>298</v>
      </c>
      <c r="H1095" s="11" t="n">
        <v>94.83</v>
      </c>
      <c r="I1095" s="12" t="n">
        <v>28259.34</v>
      </c>
      <c r="J1095" s="13" t="n">
        <v>0.00068352</v>
      </c>
      <c r="K1095" s="14" t="n">
        <v>41344247.02498789</v>
      </c>
      <c r="L1095" s="15" t="n">
        <v>1150001</v>
      </c>
      <c r="M1095" s="16" t="n">
        <v>35.95148789</v>
      </c>
      <c r="N1095" s="17">
        <f>_xlfn.IF(ISNUMBER(BDP($C1095, "DELTA_MID")),BDP($C1095, "DELTA_MID")," ")</f>
        <v/>
      </c>
      <c r="O1095" s="17">
        <f>_xlfn.IF(ISNUMBER(N1095),BDP($C1095, "OPT_UNDL_TICKER"),"")</f>
        <v/>
      </c>
      <c r="P1095" s="18">
        <f>_xlfn.IF(ISNUMBER(N1095),BDP($C1095, "OPT_UNDL_PX")," ")</f>
        <v/>
      </c>
      <c r="Q1095" s="17">
        <f>_xlfn.IF(ISNUMBER(N1095),+G1095*BDP($C1095, "PX_POS_MULT_FACTOR")*P1095/K1095," ")</f>
        <v/>
      </c>
      <c r="R1095" s="18">
        <f>_xlfn.IF(OR($A1095="TUA",$A1095="TYA"),"",IF(ISNUMBER(BDP($C1095,"DUR_ADJ_OAS_MID")),BDP($C1095,"DUR_ADJ_OAS_MID"),IF(ISNUMBER(BDP($E1095&amp;" ISIN","DUR_ADJ_OAS_MID")),BDP($E1095&amp;" ISIN","DUR_ADJ_OAS_MID")," ")))</f>
        <v/>
      </c>
      <c r="S1095" s="17">
        <f>_xlfn.IF(ISNUMBER(N1095),Q1095*N1095,IF(ISNUMBER(R1095),J1095*R1095," "))</f>
        <v/>
      </c>
      <c r="T1095" t="inlineStr">
        <is>
          <t>165167735</t>
        </is>
      </c>
      <c r="U1095" t="inlineStr">
        <is>
          <t>Equity</t>
        </is>
      </c>
      <c r="AG1095" s="16" t="n">
        <v>35.95127136</v>
      </c>
    </row>
    <row r="1096">
      <c r="A1096" t="inlineStr">
        <is>
          <t>NXTI</t>
        </is>
      </c>
      <c r="B1096" t="inlineStr">
        <is>
          <t>EXPEDITORS INTL WASH INC USD 0.01</t>
        </is>
      </c>
      <c r="C1096" t="inlineStr">
        <is>
          <t>EXPD</t>
        </is>
      </c>
      <c r="D1096" t="inlineStr">
        <is>
          <t>2325507</t>
        </is>
      </c>
      <c r="E1096" t="inlineStr">
        <is>
          <t>US3021301094</t>
        </is>
      </c>
      <c r="F1096" t="inlineStr">
        <is>
          <t>302130109</t>
        </is>
      </c>
      <c r="G1096" s="11" t="n">
        <v>207</v>
      </c>
      <c r="H1096" s="11" t="n">
        <v>192.6</v>
      </c>
      <c r="I1096" s="12" t="n">
        <v>39868.2</v>
      </c>
      <c r="J1096" s="13" t="n">
        <v>0.0009643</v>
      </c>
      <c r="K1096" s="14" t="n">
        <v>41344247.02498789</v>
      </c>
      <c r="L1096" s="15" t="n">
        <v>1150001</v>
      </c>
      <c r="M1096" s="16" t="n">
        <v>35.95148789</v>
      </c>
      <c r="N1096" s="17">
        <f>_xlfn.IF(ISNUMBER(BDP($C1096, "DELTA_MID")),BDP($C1096, "DELTA_MID")," ")</f>
        <v/>
      </c>
      <c r="O1096" s="17">
        <f>_xlfn.IF(ISNUMBER(N1096),BDP($C1096, "OPT_UNDL_TICKER"),"")</f>
        <v/>
      </c>
      <c r="P1096" s="18">
        <f>_xlfn.IF(ISNUMBER(N1096),BDP($C1096, "OPT_UNDL_PX")," ")</f>
        <v/>
      </c>
      <c r="Q1096" s="17">
        <f>_xlfn.IF(ISNUMBER(N1096),+G1096*BDP($C1096, "PX_POS_MULT_FACTOR")*P1096/K1096," ")</f>
        <v/>
      </c>
      <c r="R1096" s="18">
        <f>_xlfn.IF(OR($A1096="TUA",$A1096="TYA"),"",IF(ISNUMBER(BDP($C1096,"DUR_ADJ_OAS_MID")),BDP($C1096,"DUR_ADJ_OAS_MID"),IF(ISNUMBER(BDP($E1096&amp;" ISIN","DUR_ADJ_OAS_MID")),BDP($E1096&amp;" ISIN","DUR_ADJ_OAS_MID")," ")))</f>
        <v/>
      </c>
      <c r="S1096" s="17">
        <f>_xlfn.IF(ISNUMBER(N1096),Q1096*N1096,IF(ISNUMBER(R1096),J1096*R1096," "))</f>
        <v/>
      </c>
      <c r="T1096" t="inlineStr">
        <is>
          <t>302130109</t>
        </is>
      </c>
      <c r="U1096" t="inlineStr">
        <is>
          <t>Equity</t>
        </is>
      </c>
      <c r="AG1096" s="16" t="n">
        <v>35.95127136</v>
      </c>
    </row>
    <row r="1097">
      <c r="A1097" t="inlineStr">
        <is>
          <t>NXTI</t>
        </is>
      </c>
      <c r="B1097" t="inlineStr">
        <is>
          <t>EXPEDIA GROUP INC USD 0.001</t>
        </is>
      </c>
      <c r="C1097" t="inlineStr">
        <is>
          <t>EXPE</t>
        </is>
      </c>
      <c r="D1097" t="inlineStr">
        <is>
          <t>B748CK2</t>
        </is>
      </c>
      <c r="E1097" t="inlineStr">
        <is>
          <t>US30212P3038</t>
        </is>
      </c>
      <c r="F1097" t="inlineStr">
        <is>
          <t>30212P303</t>
        </is>
      </c>
      <c r="G1097" s="11" t="n">
        <v>188</v>
      </c>
      <c r="H1097" s="11" t="n">
        <v>280.83</v>
      </c>
      <c r="I1097" s="12" t="n">
        <v>52796.04</v>
      </c>
      <c r="J1097" s="13" t="n">
        <v>0.00127699</v>
      </c>
      <c r="K1097" s="14" t="n">
        <v>41344247.02498789</v>
      </c>
      <c r="L1097" s="15" t="n">
        <v>1150001</v>
      </c>
      <c r="M1097" s="16" t="n">
        <v>35.95148789</v>
      </c>
      <c r="N1097" s="17">
        <f>_xlfn.IF(ISNUMBER(BDP($C1097, "DELTA_MID")),BDP($C1097, "DELTA_MID")," ")</f>
        <v/>
      </c>
      <c r="O1097" s="17">
        <f>_xlfn.IF(ISNUMBER(N1097),BDP($C1097, "OPT_UNDL_TICKER"),"")</f>
        <v/>
      </c>
      <c r="P1097" s="18">
        <f>_xlfn.IF(ISNUMBER(N1097),BDP($C1097, "OPT_UNDL_PX")," ")</f>
        <v/>
      </c>
      <c r="Q1097" s="17">
        <f>_xlfn.IF(ISNUMBER(N1097),+G1097*BDP($C1097, "PX_POS_MULT_FACTOR")*P1097/K1097," ")</f>
        <v/>
      </c>
      <c r="R1097" s="18">
        <f>_xlfn.IF(OR($A1097="TUA",$A1097="TYA"),"",IF(ISNUMBER(BDP($C1097,"DUR_ADJ_OAS_MID")),BDP($C1097,"DUR_ADJ_OAS_MID"),IF(ISNUMBER(BDP($E1097&amp;" ISIN","DUR_ADJ_OAS_MID")),BDP($E1097&amp;" ISIN","DUR_ADJ_OAS_MID")," ")))</f>
        <v/>
      </c>
      <c r="S1097" s="17">
        <f>_xlfn.IF(ISNUMBER(N1097),Q1097*N1097,IF(ISNUMBER(R1097),J1097*R1097," "))</f>
        <v/>
      </c>
      <c r="T1097" t="inlineStr">
        <is>
          <t>30212P303</t>
        </is>
      </c>
      <c r="U1097" t="inlineStr">
        <is>
          <t>Equity</t>
        </is>
      </c>
      <c r="AG1097" s="16" t="n">
        <v>35.95127136</v>
      </c>
    </row>
    <row r="1098">
      <c r="A1098" t="inlineStr">
        <is>
          <t>NXTI</t>
        </is>
      </c>
      <c r="B1098" t="inlineStr">
        <is>
          <t>FORD MTR CO DEL USD 0.01</t>
        </is>
      </c>
      <c r="C1098" t="inlineStr">
        <is>
          <t>F</t>
        </is>
      </c>
      <c r="D1098" t="inlineStr">
        <is>
          <t>2615468</t>
        </is>
      </c>
      <c r="E1098" t="inlineStr">
        <is>
          <t>US3453708600</t>
        </is>
      </c>
      <c r="F1098" t="inlineStr">
        <is>
          <t>345370860</t>
        </is>
      </c>
      <c r="G1098" s="11" t="n">
        <v>6644</v>
      </c>
      <c r="H1098" s="11" t="n">
        <v>13.97</v>
      </c>
      <c r="I1098" s="12" t="n">
        <v>92816.67999999999</v>
      </c>
      <c r="J1098" s="13" t="n">
        <v>0.00224499</v>
      </c>
      <c r="K1098" s="14" t="n">
        <v>41344247.02498789</v>
      </c>
      <c r="L1098" s="15" t="n">
        <v>1150001</v>
      </c>
      <c r="M1098" s="16" t="n">
        <v>35.95148789</v>
      </c>
      <c r="N1098" s="17">
        <f>_xlfn.IF(ISNUMBER(BDP($C1098, "DELTA_MID")),BDP($C1098, "DELTA_MID")," ")</f>
        <v/>
      </c>
      <c r="O1098" s="17">
        <f>_xlfn.IF(ISNUMBER(N1098),BDP($C1098, "OPT_UNDL_TICKER"),"")</f>
        <v/>
      </c>
      <c r="P1098" s="18">
        <f>_xlfn.IF(ISNUMBER(N1098),BDP($C1098, "OPT_UNDL_PX")," ")</f>
        <v/>
      </c>
      <c r="Q1098" s="17">
        <f>_xlfn.IF(ISNUMBER(N1098),+G1098*BDP($C1098, "PX_POS_MULT_FACTOR")*P1098/K1098," ")</f>
        <v/>
      </c>
      <c r="R1098" s="18">
        <f>_xlfn.IF(OR($A1098="TUA",$A1098="TYA"),"",IF(ISNUMBER(BDP($C1098,"DUR_ADJ_OAS_MID")),BDP($C1098,"DUR_ADJ_OAS_MID"),IF(ISNUMBER(BDP($E1098&amp;" ISIN","DUR_ADJ_OAS_MID")),BDP($E1098&amp;" ISIN","DUR_ADJ_OAS_MID")," ")))</f>
        <v/>
      </c>
      <c r="S1098" s="17">
        <f>_xlfn.IF(ISNUMBER(N1098),Q1098*N1098,IF(ISNUMBER(R1098),J1098*R1098," "))</f>
        <v/>
      </c>
      <c r="T1098" t="inlineStr">
        <is>
          <t>345370860</t>
        </is>
      </c>
      <c r="U1098" t="inlineStr">
        <is>
          <t>Equity</t>
        </is>
      </c>
      <c r="AG1098" s="16" t="n">
        <v>35.95127136</v>
      </c>
    </row>
    <row r="1099">
      <c r="A1099" t="inlineStr">
        <is>
          <t>NXTI</t>
        </is>
      </c>
      <c r="B1099" t="inlineStr">
        <is>
          <t>FASTENAL CO USD 0.01</t>
        </is>
      </c>
      <c r="C1099" t="inlineStr">
        <is>
          <t>FAST</t>
        </is>
      </c>
      <c r="D1099" t="inlineStr">
        <is>
          <t>2332262</t>
        </is>
      </c>
      <c r="E1099" t="inlineStr">
        <is>
          <t>US3119001044</t>
        </is>
      </c>
      <c r="F1099" t="inlineStr">
        <is>
          <t>311900104</t>
        </is>
      </c>
      <c r="G1099" s="11" t="n">
        <v>1321</v>
      </c>
      <c r="H1099" s="11" t="n">
        <v>49.32</v>
      </c>
      <c r="I1099" s="12" t="n">
        <v>65151.72</v>
      </c>
      <c r="J1099" s="13" t="n">
        <v>0.00157584</v>
      </c>
      <c r="K1099" s="14" t="n">
        <v>41344247.02498789</v>
      </c>
      <c r="L1099" s="15" t="n">
        <v>1150001</v>
      </c>
      <c r="M1099" s="16" t="n">
        <v>35.95148789</v>
      </c>
      <c r="N1099" s="17">
        <f>_xlfn.IF(ISNUMBER(BDP($C1099, "DELTA_MID")),BDP($C1099, "DELTA_MID")," ")</f>
        <v/>
      </c>
      <c r="O1099" s="17">
        <f>_xlfn.IF(ISNUMBER(N1099),BDP($C1099, "OPT_UNDL_TICKER"),"")</f>
        <v/>
      </c>
      <c r="P1099" s="18">
        <f>_xlfn.IF(ISNUMBER(N1099),BDP($C1099, "OPT_UNDL_PX")," ")</f>
        <v/>
      </c>
      <c r="Q1099" s="17">
        <f>_xlfn.IF(ISNUMBER(N1099),+G1099*BDP($C1099, "PX_POS_MULT_FACTOR")*P1099/K1099," ")</f>
        <v/>
      </c>
      <c r="R1099" s="18">
        <f>_xlfn.IF(OR($A1099="TUA",$A1099="TYA"),"",IF(ISNUMBER(BDP($C1099,"DUR_ADJ_OAS_MID")),BDP($C1099,"DUR_ADJ_OAS_MID"),IF(ISNUMBER(BDP($E1099&amp;" ISIN","DUR_ADJ_OAS_MID")),BDP($E1099&amp;" ISIN","DUR_ADJ_OAS_MID")," ")))</f>
        <v/>
      </c>
      <c r="S1099" s="17">
        <f>_xlfn.IF(ISNUMBER(N1099),Q1099*N1099,IF(ISNUMBER(R1099),J1099*R1099," "))</f>
        <v/>
      </c>
      <c r="T1099" t="inlineStr">
        <is>
          <t>311900104</t>
        </is>
      </c>
      <c r="U1099" t="inlineStr">
        <is>
          <t>Equity</t>
        </is>
      </c>
      <c r="AG1099" s="16" t="n">
        <v>35.95127136</v>
      </c>
    </row>
    <row r="1100">
      <c r="A1100" t="inlineStr">
        <is>
          <t>NXTI</t>
        </is>
      </c>
      <c r="B1100" t="inlineStr">
        <is>
          <t>FERGUSON ENTERPRISES INC USD 0.0001</t>
        </is>
      </c>
      <c r="C1100" t="inlineStr">
        <is>
          <t>FERG</t>
        </is>
      </c>
      <c r="D1100" t="inlineStr">
        <is>
          <t>BS6VHW3</t>
        </is>
      </c>
      <c r="E1100" t="inlineStr">
        <is>
          <t>US31488V1070</t>
        </is>
      </c>
      <c r="F1100" t="inlineStr">
        <is>
          <t>31488V107</t>
        </is>
      </c>
      <c r="G1100" s="11" t="n">
        <v>215</v>
      </c>
      <c r="H1100" s="11" t="n">
        <v>222.54</v>
      </c>
      <c r="I1100" s="12" t="n">
        <v>47846.1</v>
      </c>
      <c r="J1100" s="13" t="n">
        <v>0.00115727</v>
      </c>
      <c r="K1100" s="14" t="n">
        <v>41344247.02498789</v>
      </c>
      <c r="L1100" s="15" t="n">
        <v>1150001</v>
      </c>
      <c r="M1100" s="16" t="n">
        <v>35.95148789</v>
      </c>
      <c r="N1100" s="17">
        <f>_xlfn.IF(ISNUMBER(BDP($C1100, "DELTA_MID")),BDP($C1100, "DELTA_MID")," ")</f>
        <v/>
      </c>
      <c r="O1100" s="17">
        <f>_xlfn.IF(ISNUMBER(N1100),BDP($C1100, "OPT_UNDL_TICKER"),"")</f>
        <v/>
      </c>
      <c r="P1100" s="18">
        <f>_xlfn.IF(ISNUMBER(N1100),BDP($C1100, "OPT_UNDL_PX")," ")</f>
        <v/>
      </c>
      <c r="Q1100" s="17">
        <f>_xlfn.IF(ISNUMBER(N1100),+G1100*BDP($C1100, "PX_POS_MULT_FACTOR")*P1100/K1100," ")</f>
        <v/>
      </c>
      <c r="R1100" s="18">
        <f>_xlfn.IF(OR($A1100="TUA",$A1100="TYA"),"",IF(ISNUMBER(BDP($C1100,"DUR_ADJ_OAS_MID")),BDP($C1100,"DUR_ADJ_OAS_MID"),IF(ISNUMBER(BDP($E1100&amp;" ISIN","DUR_ADJ_OAS_MID")),BDP($E1100&amp;" ISIN","DUR_ADJ_OAS_MID")," ")))</f>
        <v/>
      </c>
      <c r="S1100" s="17">
        <f>_xlfn.IF(ISNUMBER(N1100),Q1100*N1100,IF(ISNUMBER(R1100),J1100*R1100," "))</f>
        <v/>
      </c>
      <c r="T1100" t="inlineStr">
        <is>
          <t>31488V107</t>
        </is>
      </c>
      <c r="U1100" t="inlineStr">
        <is>
          <t>Equity</t>
        </is>
      </c>
      <c r="AG1100" s="16" t="n">
        <v>35.95127136</v>
      </c>
    </row>
    <row r="1101">
      <c r="A1101" t="inlineStr">
        <is>
          <t>NXTI</t>
        </is>
      </c>
      <c r="B1101" t="inlineStr">
        <is>
          <t>F5 INC</t>
        </is>
      </c>
      <c r="C1101" t="inlineStr">
        <is>
          <t>FFIV</t>
        </is>
      </c>
      <c r="D1101" t="inlineStr">
        <is>
          <t>2427599</t>
        </is>
      </c>
      <c r="E1101" t="inlineStr">
        <is>
          <t>US3156161024</t>
        </is>
      </c>
      <c r="F1101" t="inlineStr">
        <is>
          <t>315616102</t>
        </is>
      </c>
      <c r="G1101" s="11" t="n">
        <v>271</v>
      </c>
      <c r="H1101" s="11" t="n">
        <v>411.71</v>
      </c>
      <c r="I1101" s="12" t="n">
        <v>111573.41</v>
      </c>
      <c r="J1101" s="13" t="n">
        <v>0.00269866</v>
      </c>
      <c r="K1101" s="14" t="n">
        <v>41344247.02498789</v>
      </c>
      <c r="L1101" s="15" t="n">
        <v>1150001</v>
      </c>
      <c r="M1101" s="16" t="n">
        <v>35.95148789</v>
      </c>
      <c r="N1101" s="17">
        <f>_xlfn.IF(ISNUMBER(BDP($C1101, "DELTA_MID")),BDP($C1101, "DELTA_MID")," ")</f>
        <v/>
      </c>
      <c r="O1101" s="17">
        <f>_xlfn.IF(ISNUMBER(N1101),BDP($C1101, "OPT_UNDL_TICKER"),"")</f>
        <v/>
      </c>
      <c r="P1101" s="18">
        <f>_xlfn.IF(ISNUMBER(N1101),BDP($C1101, "OPT_UNDL_PX")," ")</f>
        <v/>
      </c>
      <c r="Q1101" s="17">
        <f>_xlfn.IF(ISNUMBER(N1101),+G1101*BDP($C1101, "PX_POS_MULT_FACTOR")*P1101/K1101," ")</f>
        <v/>
      </c>
      <c r="R1101" s="18">
        <f>_xlfn.IF(OR($A1101="TUA",$A1101="TYA"),"",IF(ISNUMBER(BDP($C1101,"DUR_ADJ_OAS_MID")),BDP($C1101,"DUR_ADJ_OAS_MID"),IF(ISNUMBER(BDP($E1101&amp;" ISIN","DUR_ADJ_OAS_MID")),BDP($E1101&amp;" ISIN","DUR_ADJ_OAS_MID")," ")))</f>
        <v/>
      </c>
      <c r="S1101" s="17">
        <f>_xlfn.IF(ISNUMBER(N1101),Q1101*N1101,IF(ISNUMBER(R1101),J1101*R1101," "))</f>
        <v/>
      </c>
      <c r="T1101" t="inlineStr">
        <is>
          <t>315616102</t>
        </is>
      </c>
      <c r="U1101" t="inlineStr">
        <is>
          <t>Equity</t>
        </is>
      </c>
      <c r="AG1101" s="16" t="n">
        <v>35.95127136</v>
      </c>
    </row>
    <row r="1102">
      <c r="A1102" t="inlineStr">
        <is>
          <t>NXTI</t>
        </is>
      </c>
      <c r="B1102" t="inlineStr">
        <is>
          <t>FAIR ISAAC CORPORATION USD 0.01</t>
        </is>
      </c>
      <c r="C1102" t="inlineStr">
        <is>
          <t>FICO</t>
        </is>
      </c>
      <c r="D1102" t="inlineStr">
        <is>
          <t>2330299</t>
        </is>
      </c>
      <c r="E1102" t="inlineStr">
        <is>
          <t>US3032501047</t>
        </is>
      </c>
      <c r="F1102" t="inlineStr">
        <is>
          <t>303250104</t>
        </is>
      </c>
      <c r="G1102" s="11" t="n">
        <v>107</v>
      </c>
      <c r="H1102" s="11" t="n">
        <v>985.39</v>
      </c>
      <c r="I1102" s="12" t="n">
        <v>105436.73</v>
      </c>
      <c r="J1102" s="13" t="n">
        <v>0.00255023</v>
      </c>
      <c r="K1102" s="14" t="n">
        <v>41344247.02498789</v>
      </c>
      <c r="L1102" s="15" t="n">
        <v>1150001</v>
      </c>
      <c r="M1102" s="16" t="n">
        <v>35.95148789</v>
      </c>
      <c r="N1102" s="17">
        <f>_xlfn.IF(ISNUMBER(BDP($C1102, "DELTA_MID")),BDP($C1102, "DELTA_MID")," ")</f>
        <v/>
      </c>
      <c r="O1102" s="17">
        <f>_xlfn.IF(ISNUMBER(N1102),BDP($C1102, "OPT_UNDL_TICKER"),"")</f>
        <v/>
      </c>
      <c r="P1102" s="18">
        <f>_xlfn.IF(ISNUMBER(N1102),BDP($C1102, "OPT_UNDL_PX")," ")</f>
        <v/>
      </c>
      <c r="Q1102" s="17">
        <f>_xlfn.IF(ISNUMBER(N1102),+G1102*BDP($C1102, "PX_POS_MULT_FACTOR")*P1102/K1102," ")</f>
        <v/>
      </c>
      <c r="R1102" s="18">
        <f>_xlfn.IF(OR($A1102="TUA",$A1102="TYA"),"",IF(ISNUMBER(BDP($C1102,"DUR_ADJ_OAS_MID")),BDP($C1102,"DUR_ADJ_OAS_MID"),IF(ISNUMBER(BDP($E1102&amp;" ISIN","DUR_ADJ_OAS_MID")),BDP($E1102&amp;" ISIN","DUR_ADJ_OAS_MID")," ")))</f>
        <v/>
      </c>
      <c r="S1102" s="17">
        <f>_xlfn.IF(ISNUMBER(N1102),Q1102*N1102,IF(ISNUMBER(R1102),J1102*R1102," "))</f>
        <v/>
      </c>
      <c r="T1102" t="inlineStr">
        <is>
          <t>303250104</t>
        </is>
      </c>
      <c r="U1102" t="inlineStr">
        <is>
          <t>Equity</t>
        </is>
      </c>
      <c r="AG1102" s="16" t="n">
        <v>35.95127136</v>
      </c>
    </row>
    <row r="1103">
      <c r="A1103" t="inlineStr">
        <is>
          <t>NXTI</t>
        </is>
      </c>
      <c r="B1103" t="inlineStr">
        <is>
          <t>FLUTTER ENTERTAINMENT PLC</t>
        </is>
      </c>
      <c r="C1103" t="inlineStr">
        <is>
          <t>FLUT</t>
        </is>
      </c>
      <c r="D1103" t="inlineStr">
        <is>
          <t>BWZMZF4</t>
        </is>
      </c>
      <c r="E1103" t="inlineStr">
        <is>
          <t>IE00BWT6H894</t>
        </is>
      </c>
      <c r="F1103" t="inlineStr">
        <is>
          <t>G3643J108</t>
        </is>
      </c>
      <c r="G1103" s="11" t="n">
        <v>400</v>
      </c>
      <c r="H1103" s="11" t="n">
        <v>100.56</v>
      </c>
      <c r="I1103" s="12" t="n">
        <v>40224</v>
      </c>
      <c r="J1103" s="13" t="n">
        <v>0.00097291</v>
      </c>
      <c r="K1103" s="14" t="n">
        <v>41344247.02498789</v>
      </c>
      <c r="L1103" s="15" t="n">
        <v>1150001</v>
      </c>
      <c r="M1103" s="16" t="n">
        <v>35.95148789</v>
      </c>
      <c r="N1103" s="17">
        <f>_xlfn.IF(ISNUMBER(BDP($C1103, "DELTA_MID")),BDP($C1103, "DELTA_MID")," ")</f>
        <v/>
      </c>
      <c r="O1103" s="17">
        <f>_xlfn.IF(ISNUMBER(N1103),BDP($C1103, "OPT_UNDL_TICKER"),"")</f>
        <v/>
      </c>
      <c r="P1103" s="18">
        <f>_xlfn.IF(ISNUMBER(N1103),BDP($C1103, "OPT_UNDL_PX")," ")</f>
        <v/>
      </c>
      <c r="Q1103" s="17">
        <f>_xlfn.IF(ISNUMBER(N1103),+G1103*BDP($C1103, "PX_POS_MULT_FACTOR")*P1103/K1103," ")</f>
        <v/>
      </c>
      <c r="R1103" s="18">
        <f>_xlfn.IF(OR($A1103="TUA",$A1103="TYA"),"",IF(ISNUMBER(BDP($C1103,"DUR_ADJ_OAS_MID")),BDP($C1103,"DUR_ADJ_OAS_MID"),IF(ISNUMBER(BDP($E1103&amp;" ISIN","DUR_ADJ_OAS_MID")),BDP($E1103&amp;" ISIN","DUR_ADJ_OAS_MID")," ")))</f>
        <v/>
      </c>
      <c r="S1103" s="17">
        <f>_xlfn.IF(ISNUMBER(N1103),Q1103*N1103,IF(ISNUMBER(R1103),J1103*R1103," "))</f>
        <v/>
      </c>
      <c r="T1103" t="inlineStr">
        <is>
          <t>G3643J108</t>
        </is>
      </c>
      <c r="U1103" t="inlineStr">
        <is>
          <t>Equity</t>
        </is>
      </c>
      <c r="AG1103" s="16" t="n">
        <v>35.95127136</v>
      </c>
    </row>
    <row r="1104">
      <c r="A1104" t="inlineStr">
        <is>
          <t>NXTI</t>
        </is>
      </c>
      <c r="B1104" t="inlineStr">
        <is>
          <t>FORTINET I USD 0.001</t>
        </is>
      </c>
      <c r="C1104" t="inlineStr">
        <is>
          <t>FTNT</t>
        </is>
      </c>
      <c r="D1104" t="inlineStr">
        <is>
          <t>B5B2106</t>
        </is>
      </c>
      <c r="E1104" t="inlineStr">
        <is>
          <t>US34959E1091</t>
        </is>
      </c>
      <c r="F1104" t="inlineStr">
        <is>
          <t>34959E109</t>
        </is>
      </c>
      <c r="G1104" s="11" t="n">
        <v>3439</v>
      </c>
      <c r="H1104" s="11" t="n">
        <v>156.07</v>
      </c>
      <c r="I1104" s="12" t="n">
        <v>536724.73</v>
      </c>
      <c r="J1104" s="13" t="n">
        <v>0.01298193</v>
      </c>
      <c r="K1104" s="14" t="n">
        <v>41344247.02498789</v>
      </c>
      <c r="L1104" s="15" t="n">
        <v>1150001</v>
      </c>
      <c r="M1104" s="16" t="n">
        <v>35.95148789</v>
      </c>
      <c r="N1104" s="17">
        <f>_xlfn.IF(ISNUMBER(BDP($C1104, "DELTA_MID")),BDP($C1104, "DELTA_MID")," ")</f>
        <v/>
      </c>
      <c r="O1104" s="17">
        <f>_xlfn.IF(ISNUMBER(N1104),BDP($C1104, "OPT_UNDL_TICKER"),"")</f>
        <v/>
      </c>
      <c r="P1104" s="18">
        <f>_xlfn.IF(ISNUMBER(N1104),BDP($C1104, "OPT_UNDL_PX")," ")</f>
        <v/>
      </c>
      <c r="Q1104" s="17">
        <f>_xlfn.IF(ISNUMBER(N1104),+G1104*BDP($C1104, "PX_POS_MULT_FACTOR")*P1104/K1104," ")</f>
        <v/>
      </c>
      <c r="R1104" s="18">
        <f>_xlfn.IF(OR($A1104="TUA",$A1104="TYA"),"",IF(ISNUMBER(BDP($C1104,"DUR_ADJ_OAS_MID")),BDP($C1104,"DUR_ADJ_OAS_MID"),IF(ISNUMBER(BDP($E1104&amp;" ISIN","DUR_ADJ_OAS_MID")),BDP($E1104&amp;" ISIN","DUR_ADJ_OAS_MID")," ")))</f>
        <v/>
      </c>
      <c r="S1104" s="17">
        <f>_xlfn.IF(ISNUMBER(N1104),Q1104*N1104,IF(ISNUMBER(R1104),J1104*R1104," "))</f>
        <v/>
      </c>
      <c r="T1104" t="inlineStr">
        <is>
          <t>34959E109</t>
        </is>
      </c>
      <c r="U1104" t="inlineStr">
        <is>
          <t>Equity</t>
        </is>
      </c>
      <c r="AG1104" s="16" t="n">
        <v>35.95127136</v>
      </c>
    </row>
    <row r="1105">
      <c r="A1105" t="inlineStr">
        <is>
          <t>NXTI</t>
        </is>
      </c>
      <c r="B1105" t="inlineStr">
        <is>
          <t>GE AEROSPACE</t>
        </is>
      </c>
      <c r="C1105" t="inlineStr">
        <is>
          <t>GE</t>
        </is>
      </c>
      <c r="D1105" t="inlineStr">
        <is>
          <t>BL59CR9</t>
        </is>
      </c>
      <c r="E1105" t="inlineStr">
        <is>
          <t>US3696043013</t>
        </is>
      </c>
      <c r="F1105" t="inlineStr">
        <is>
          <t>369604301</t>
        </is>
      </c>
      <c r="G1105" s="11" t="n">
        <v>1609</v>
      </c>
      <c r="H1105" s="11" t="n">
        <v>323.66</v>
      </c>
      <c r="I1105" s="12" t="n">
        <v>520768.94</v>
      </c>
      <c r="J1105" s="13" t="n">
        <v>0.012596</v>
      </c>
      <c r="K1105" s="14" t="n">
        <v>41344247.02498789</v>
      </c>
      <c r="L1105" s="15" t="n">
        <v>1150001</v>
      </c>
      <c r="M1105" s="16" t="n">
        <v>35.95148789</v>
      </c>
      <c r="N1105" s="17">
        <f>_xlfn.IF(ISNUMBER(BDP($C1105, "DELTA_MID")),BDP($C1105, "DELTA_MID")," ")</f>
        <v/>
      </c>
      <c r="O1105" s="17">
        <f>_xlfn.IF(ISNUMBER(N1105),BDP($C1105, "OPT_UNDL_TICKER"),"")</f>
        <v/>
      </c>
      <c r="P1105" s="18">
        <f>_xlfn.IF(ISNUMBER(N1105),BDP($C1105, "OPT_UNDL_PX")," ")</f>
        <v/>
      </c>
      <c r="Q1105" s="17">
        <f>_xlfn.IF(ISNUMBER(N1105),+G1105*BDP($C1105, "PX_POS_MULT_FACTOR")*P1105/K1105," ")</f>
        <v/>
      </c>
      <c r="R1105" s="18">
        <f>_xlfn.IF(OR($A1105="TUA",$A1105="TYA"),"",IF(ISNUMBER(BDP($C1105,"DUR_ADJ_OAS_MID")),BDP($C1105,"DUR_ADJ_OAS_MID"),IF(ISNUMBER(BDP($E1105&amp;" ISIN","DUR_ADJ_OAS_MID")),BDP($E1105&amp;" ISIN","DUR_ADJ_OAS_MID")," ")))</f>
        <v/>
      </c>
      <c r="S1105" s="17">
        <f>_xlfn.IF(ISNUMBER(N1105),Q1105*N1105,IF(ISNUMBER(R1105),J1105*R1105," "))</f>
        <v/>
      </c>
      <c r="T1105" t="inlineStr">
        <is>
          <t>369604301</t>
        </is>
      </c>
      <c r="U1105" t="inlineStr">
        <is>
          <t>Equity</t>
        </is>
      </c>
      <c r="AG1105" s="16" t="n">
        <v>35.95127136</v>
      </c>
    </row>
    <row r="1106">
      <c r="A1106" t="inlineStr">
        <is>
          <t>NXTI</t>
        </is>
      </c>
      <c r="B1106" t="inlineStr">
        <is>
          <t>GE VERNOVA INC USD 0.01</t>
        </is>
      </c>
      <c r="C1106" t="inlineStr">
        <is>
          <t>GEV</t>
        </is>
      </c>
      <c r="D1106" t="inlineStr">
        <is>
          <t>BP6H4Y1</t>
        </is>
      </c>
      <c r="E1106" t="inlineStr">
        <is>
          <t>US36828A1016</t>
        </is>
      </c>
      <c r="F1106" t="inlineStr">
        <is>
          <t>36828A101</t>
        </is>
      </c>
      <c r="G1106" s="11" t="n">
        <v>367</v>
      </c>
      <c r="H1106" s="11" t="n">
        <v>957.27</v>
      </c>
      <c r="I1106" s="12" t="n">
        <v>351318.09</v>
      </c>
      <c r="J1106" s="13" t="n">
        <v>0.00849744</v>
      </c>
      <c r="K1106" s="14" t="n">
        <v>41344247.02498789</v>
      </c>
      <c r="L1106" s="15" t="n">
        <v>1150001</v>
      </c>
      <c r="M1106" s="16" t="n">
        <v>35.95148789</v>
      </c>
      <c r="N1106" s="17">
        <f>_xlfn.IF(ISNUMBER(BDP($C1106, "DELTA_MID")),BDP($C1106, "DELTA_MID")," ")</f>
        <v/>
      </c>
      <c r="O1106" s="17">
        <f>_xlfn.IF(ISNUMBER(N1106),BDP($C1106, "OPT_UNDL_TICKER"),"")</f>
        <v/>
      </c>
      <c r="P1106" s="18">
        <f>_xlfn.IF(ISNUMBER(N1106),BDP($C1106, "OPT_UNDL_PX")," ")</f>
        <v/>
      </c>
      <c r="Q1106" s="17">
        <f>_xlfn.IF(ISNUMBER(N1106),+G1106*BDP($C1106, "PX_POS_MULT_FACTOR")*P1106/K1106," ")</f>
        <v/>
      </c>
      <c r="R1106" s="18">
        <f>_xlfn.IF(OR($A1106="TUA",$A1106="TYA"),"",IF(ISNUMBER(BDP($C1106,"DUR_ADJ_OAS_MID")),BDP($C1106,"DUR_ADJ_OAS_MID"),IF(ISNUMBER(BDP($E1106&amp;" ISIN","DUR_ADJ_OAS_MID")),BDP($E1106&amp;" ISIN","DUR_ADJ_OAS_MID")," ")))</f>
        <v/>
      </c>
      <c r="S1106" s="17">
        <f>_xlfn.IF(ISNUMBER(N1106),Q1106*N1106,IF(ISNUMBER(R1106),J1106*R1106," "))</f>
        <v/>
      </c>
      <c r="T1106" t="inlineStr">
        <is>
          <t>36828A101</t>
        </is>
      </c>
      <c r="U1106" t="inlineStr">
        <is>
          <t>Equity</t>
        </is>
      </c>
      <c r="AG1106" s="16" t="n">
        <v>35.95127136</v>
      </c>
    </row>
    <row r="1107">
      <c r="A1107" t="inlineStr">
        <is>
          <t>NXTI</t>
        </is>
      </c>
      <c r="B1107" t="inlineStr">
        <is>
          <t>GRAINGER W W INC USD 0.5</t>
        </is>
      </c>
      <c r="C1107" t="inlineStr">
        <is>
          <t>GWW</t>
        </is>
      </c>
      <c r="D1107" t="inlineStr">
        <is>
          <t>2380863</t>
        </is>
      </c>
      <c r="E1107" t="inlineStr">
        <is>
          <t>US3848021040</t>
        </is>
      </c>
      <c r="F1107" t="inlineStr">
        <is>
          <t>384802104</t>
        </is>
      </c>
      <c r="G1107" s="11" t="n">
        <v>83</v>
      </c>
      <c r="H1107" s="11" t="n">
        <v>1280</v>
      </c>
      <c r="I1107" s="12" t="n">
        <v>106240</v>
      </c>
      <c r="J1107" s="13" t="n">
        <v>0.00256966</v>
      </c>
      <c r="K1107" s="14" t="n">
        <v>41344247.02498789</v>
      </c>
      <c r="L1107" s="15" t="n">
        <v>1150001</v>
      </c>
      <c r="M1107" s="16" t="n">
        <v>35.95148789</v>
      </c>
      <c r="N1107" s="17">
        <f>_xlfn.IF(ISNUMBER(BDP($C1107, "DELTA_MID")),BDP($C1107, "DELTA_MID")," ")</f>
        <v/>
      </c>
      <c r="O1107" s="17">
        <f>_xlfn.IF(ISNUMBER(N1107),BDP($C1107, "OPT_UNDL_TICKER"),"")</f>
        <v/>
      </c>
      <c r="P1107" s="18">
        <f>_xlfn.IF(ISNUMBER(N1107),BDP($C1107, "OPT_UNDL_PX")," ")</f>
        <v/>
      </c>
      <c r="Q1107" s="17">
        <f>_xlfn.IF(ISNUMBER(N1107),+G1107*BDP($C1107, "PX_POS_MULT_FACTOR")*P1107/K1107," ")</f>
        <v/>
      </c>
      <c r="R1107" s="18">
        <f>_xlfn.IF(OR($A1107="TUA",$A1107="TYA"),"",IF(ISNUMBER(BDP($C1107,"DUR_ADJ_OAS_MID")),BDP($C1107,"DUR_ADJ_OAS_MID"),IF(ISNUMBER(BDP($E1107&amp;" ISIN","DUR_ADJ_OAS_MID")),BDP($E1107&amp;" ISIN","DUR_ADJ_OAS_MID")," ")))</f>
        <v/>
      </c>
      <c r="S1107" s="17">
        <f>_xlfn.IF(ISNUMBER(N1107),Q1107*N1107,IF(ISNUMBER(R1107),J1107*R1107," "))</f>
        <v/>
      </c>
      <c r="T1107" t="inlineStr">
        <is>
          <t>384802104</t>
        </is>
      </c>
      <c r="U1107" t="inlineStr">
        <is>
          <t>Equity</t>
        </is>
      </c>
      <c r="AG1107" s="16" t="n">
        <v>35.95127136</v>
      </c>
    </row>
    <row r="1108">
      <c r="A1108" t="inlineStr">
        <is>
          <t>NXTI</t>
        </is>
      </c>
      <c r="B1108" t="inlineStr">
        <is>
          <t>HASBRO INC USD 0.5</t>
        </is>
      </c>
      <c r="C1108" t="inlineStr">
        <is>
          <t>HAS</t>
        </is>
      </c>
      <c r="D1108" t="inlineStr">
        <is>
          <t>2414580</t>
        </is>
      </c>
      <c r="E1108" t="inlineStr">
        <is>
          <t>US4180561072</t>
        </is>
      </c>
      <c r="F1108" t="inlineStr">
        <is>
          <t>418056107</t>
        </is>
      </c>
      <c r="G1108" s="11" t="n">
        <v>432</v>
      </c>
      <c r="H1108" s="11" t="n">
        <v>91.54000000000001</v>
      </c>
      <c r="I1108" s="12" t="n">
        <v>39545.28</v>
      </c>
      <c r="J1108" s="13" t="n">
        <v>0.0009564900000000001</v>
      </c>
      <c r="K1108" s="14" t="n">
        <v>41344247.02498789</v>
      </c>
      <c r="L1108" s="15" t="n">
        <v>1150001</v>
      </c>
      <c r="M1108" s="16" t="n">
        <v>35.95148789</v>
      </c>
      <c r="N1108" s="17">
        <f>_xlfn.IF(ISNUMBER(BDP($C1108, "DELTA_MID")),BDP($C1108, "DELTA_MID")," ")</f>
        <v/>
      </c>
      <c r="O1108" s="17">
        <f>_xlfn.IF(ISNUMBER(N1108),BDP($C1108, "OPT_UNDL_TICKER"),"")</f>
        <v/>
      </c>
      <c r="P1108" s="18">
        <f>_xlfn.IF(ISNUMBER(N1108),BDP($C1108, "OPT_UNDL_PX")," ")</f>
        <v/>
      </c>
      <c r="Q1108" s="17">
        <f>_xlfn.IF(ISNUMBER(N1108),+G1108*BDP($C1108, "PX_POS_MULT_FACTOR")*P1108/K1108," ")</f>
        <v/>
      </c>
      <c r="R1108" s="18">
        <f>_xlfn.IF(OR($A1108="TUA",$A1108="TYA"),"",IF(ISNUMBER(BDP($C1108,"DUR_ADJ_OAS_MID")),BDP($C1108,"DUR_ADJ_OAS_MID"),IF(ISNUMBER(BDP($E1108&amp;" ISIN","DUR_ADJ_OAS_MID")),BDP($E1108&amp;" ISIN","DUR_ADJ_OAS_MID")," ")))</f>
        <v/>
      </c>
      <c r="S1108" s="17">
        <f>_xlfn.IF(ISNUMBER(N1108),Q1108*N1108,IF(ISNUMBER(R1108),J1108*R1108," "))</f>
        <v/>
      </c>
      <c r="T1108" t="inlineStr">
        <is>
          <t>418056107</t>
        </is>
      </c>
      <c r="U1108" t="inlineStr">
        <is>
          <t>Equity</t>
        </is>
      </c>
      <c r="AG1108" s="16" t="n">
        <v>35.95127136</v>
      </c>
    </row>
    <row r="1109">
      <c r="A1109" t="inlineStr">
        <is>
          <t>NXTI</t>
        </is>
      </c>
      <c r="B1109" t="inlineStr">
        <is>
          <t>HOME DEPOT INC USD 0.05</t>
        </is>
      </c>
      <c r="C1109" t="inlineStr">
        <is>
          <t>HD</t>
        </is>
      </c>
      <c r="D1109" t="inlineStr">
        <is>
          <t>2434209</t>
        </is>
      </c>
      <c r="E1109" t="inlineStr">
        <is>
          <t>US4370761029</t>
        </is>
      </c>
      <c r="F1109" t="inlineStr">
        <is>
          <t>437076102</t>
        </is>
      </c>
      <c r="G1109" s="11" t="n">
        <v>1052</v>
      </c>
      <c r="H1109" s="11" t="n">
        <v>308.74</v>
      </c>
      <c r="I1109" s="12" t="n">
        <v>324794.48</v>
      </c>
      <c r="J1109" s="13" t="n">
        <v>0.007855900000000001</v>
      </c>
      <c r="K1109" s="14" t="n">
        <v>41344247.02498789</v>
      </c>
      <c r="L1109" s="15" t="n">
        <v>1150001</v>
      </c>
      <c r="M1109" s="16" t="n">
        <v>35.95148789</v>
      </c>
      <c r="N1109" s="17">
        <f>_xlfn.IF(ISNUMBER(BDP($C1109, "DELTA_MID")),BDP($C1109, "DELTA_MID")," ")</f>
        <v/>
      </c>
      <c r="O1109" s="17">
        <f>_xlfn.IF(ISNUMBER(N1109),BDP($C1109, "OPT_UNDL_TICKER"),"")</f>
        <v/>
      </c>
      <c r="P1109" s="18">
        <f>_xlfn.IF(ISNUMBER(N1109),BDP($C1109, "OPT_UNDL_PX")," ")</f>
        <v/>
      </c>
      <c r="Q1109" s="17">
        <f>_xlfn.IF(ISNUMBER(N1109),+G1109*BDP($C1109, "PX_POS_MULT_FACTOR")*P1109/K1109," ")</f>
        <v/>
      </c>
      <c r="R1109" s="18">
        <f>_xlfn.IF(OR($A1109="TUA",$A1109="TYA"),"",IF(ISNUMBER(BDP($C1109,"DUR_ADJ_OAS_MID")),BDP($C1109,"DUR_ADJ_OAS_MID"),IF(ISNUMBER(BDP($E1109&amp;" ISIN","DUR_ADJ_OAS_MID")),BDP($E1109&amp;" ISIN","DUR_ADJ_OAS_MID")," ")))</f>
        <v/>
      </c>
      <c r="S1109" s="17">
        <f>_xlfn.IF(ISNUMBER(N1109),Q1109*N1109,IF(ISNUMBER(R1109),J1109*R1109," "))</f>
        <v/>
      </c>
      <c r="T1109" t="inlineStr">
        <is>
          <t>437076102</t>
        </is>
      </c>
      <c r="U1109" t="inlineStr">
        <is>
          <t>Equity</t>
        </is>
      </c>
      <c r="AG1109" s="16" t="n">
        <v>35.95127136</v>
      </c>
    </row>
    <row r="1110">
      <c r="A1110" t="inlineStr">
        <is>
          <t>NXTI</t>
        </is>
      </c>
      <c r="B1110" t="inlineStr">
        <is>
          <t>HEICO CORP NEW USD 0.01</t>
        </is>
      </c>
      <c r="C1110" t="inlineStr">
        <is>
          <t>HEI</t>
        </is>
      </c>
      <c r="D1110" t="inlineStr">
        <is>
          <t>2419217</t>
        </is>
      </c>
      <c r="E1110" t="inlineStr">
        <is>
          <t>US4228061093</t>
        </is>
      </c>
      <c r="F1110" t="inlineStr">
        <is>
          <t>422806109</t>
        </is>
      </c>
      <c r="G1110" s="11" t="n">
        <v>224</v>
      </c>
      <c r="H1110" s="11" t="n">
        <v>316</v>
      </c>
      <c r="I1110" s="12" t="n">
        <v>70784</v>
      </c>
      <c r="J1110" s="13" t="n">
        <v>0.00171207</v>
      </c>
      <c r="K1110" s="14" t="n">
        <v>41344247.02498789</v>
      </c>
      <c r="L1110" s="15" t="n">
        <v>1150001</v>
      </c>
      <c r="M1110" s="16" t="n">
        <v>35.95148789</v>
      </c>
      <c r="N1110" s="17">
        <f>_xlfn.IF(ISNUMBER(BDP($C1110, "DELTA_MID")),BDP($C1110, "DELTA_MID")," ")</f>
        <v/>
      </c>
      <c r="O1110" s="17">
        <f>_xlfn.IF(ISNUMBER(N1110),BDP($C1110, "OPT_UNDL_TICKER"),"")</f>
        <v/>
      </c>
      <c r="P1110" s="18">
        <f>_xlfn.IF(ISNUMBER(N1110),BDP($C1110, "OPT_UNDL_PX")," ")</f>
        <v/>
      </c>
      <c r="Q1110" s="17">
        <f>_xlfn.IF(ISNUMBER(N1110),+G1110*BDP($C1110, "PX_POS_MULT_FACTOR")*P1110/K1110," ")</f>
        <v/>
      </c>
      <c r="R1110" s="18">
        <f>_xlfn.IF(OR($A1110="TUA",$A1110="TYA"),"",IF(ISNUMBER(BDP($C1110,"DUR_ADJ_OAS_MID")),BDP($C1110,"DUR_ADJ_OAS_MID"),IF(ISNUMBER(BDP($E1110&amp;" ISIN","DUR_ADJ_OAS_MID")),BDP($E1110&amp;" ISIN","DUR_ADJ_OAS_MID")," ")))</f>
        <v/>
      </c>
      <c r="S1110" s="17">
        <f>_xlfn.IF(ISNUMBER(N1110),Q1110*N1110,IF(ISNUMBER(R1110),J1110*R1110," "))</f>
        <v/>
      </c>
      <c r="T1110" t="inlineStr">
        <is>
          <t>422806109</t>
        </is>
      </c>
      <c r="U1110" t="inlineStr">
        <is>
          <t>Equity</t>
        </is>
      </c>
      <c r="AG1110" s="16" t="n">
        <v>35.95127136</v>
      </c>
    </row>
    <row r="1111">
      <c r="A1111" t="inlineStr">
        <is>
          <t>NXTI</t>
        </is>
      </c>
      <c r="B1111" t="inlineStr">
        <is>
          <t>HARTFORD INS GROUP INC USD 0.01</t>
        </is>
      </c>
      <c r="C1111" t="inlineStr">
        <is>
          <t>HIG</t>
        </is>
      </c>
      <c r="D1111" t="inlineStr">
        <is>
          <t>2476193</t>
        </is>
      </c>
      <c r="E1111" t="inlineStr">
        <is>
          <t>US4165151048</t>
        </is>
      </c>
      <c r="F1111" t="inlineStr">
        <is>
          <t>416515104</t>
        </is>
      </c>
      <c r="G1111" s="11" t="n">
        <v>337</v>
      </c>
      <c r="H1111" s="11" t="n">
        <v>136.36</v>
      </c>
      <c r="I1111" s="12" t="n">
        <v>45953.32</v>
      </c>
      <c r="J1111" s="13" t="n">
        <v>0.00111149</v>
      </c>
      <c r="K1111" s="14" t="n">
        <v>41344247.02498789</v>
      </c>
      <c r="L1111" s="15" t="n">
        <v>1150001</v>
      </c>
      <c r="M1111" s="16" t="n">
        <v>35.95148789</v>
      </c>
      <c r="N1111" s="17">
        <f>_xlfn.IF(ISNUMBER(BDP($C1111, "DELTA_MID")),BDP($C1111, "DELTA_MID")," ")</f>
        <v/>
      </c>
      <c r="O1111" s="17">
        <f>_xlfn.IF(ISNUMBER(N1111),BDP($C1111, "OPT_UNDL_TICKER"),"")</f>
        <v/>
      </c>
      <c r="P1111" s="18">
        <f>_xlfn.IF(ISNUMBER(N1111),BDP($C1111, "OPT_UNDL_PX")," ")</f>
        <v/>
      </c>
      <c r="Q1111" s="17">
        <f>_xlfn.IF(ISNUMBER(N1111),+G1111*BDP($C1111, "PX_POS_MULT_FACTOR")*P1111/K1111," ")</f>
        <v/>
      </c>
      <c r="R1111" s="18">
        <f>_xlfn.IF(OR($A1111="TUA",$A1111="TYA"),"",IF(ISNUMBER(BDP($C1111,"DUR_ADJ_OAS_MID")),BDP($C1111,"DUR_ADJ_OAS_MID"),IF(ISNUMBER(BDP($E1111&amp;" ISIN","DUR_ADJ_OAS_MID")),BDP($E1111&amp;" ISIN","DUR_ADJ_OAS_MID")," ")))</f>
        <v/>
      </c>
      <c r="S1111" s="17">
        <f>_xlfn.IF(ISNUMBER(N1111),Q1111*N1111,IF(ISNUMBER(R1111),J1111*R1111," "))</f>
        <v/>
      </c>
      <c r="T1111" t="inlineStr">
        <is>
          <t>416515104</t>
        </is>
      </c>
      <c r="U1111" t="inlineStr">
        <is>
          <t>Equity</t>
        </is>
      </c>
      <c r="AG1111" s="16" t="n">
        <v>35.95127136</v>
      </c>
    </row>
    <row r="1112">
      <c r="A1112" t="inlineStr">
        <is>
          <t>NXTI</t>
        </is>
      </c>
      <c r="B1112" t="inlineStr">
        <is>
          <t>HONEYWELL INTL INC USD 1.0</t>
        </is>
      </c>
      <c r="C1112" t="inlineStr">
        <is>
          <t>HON</t>
        </is>
      </c>
      <c r="D1112" t="inlineStr">
        <is>
          <t>BN7RHC5</t>
        </is>
      </c>
      <c r="E1112" t="inlineStr">
        <is>
          <t>US4385162056</t>
        </is>
      </c>
      <c r="F1112" t="inlineStr">
        <is>
          <t>438516205</t>
        </is>
      </c>
      <c r="G1112" s="11" t="n">
        <v>487</v>
      </c>
      <c r="H1112" s="11" t="n">
        <v>202.36</v>
      </c>
      <c r="I1112" s="12" t="n">
        <v>98549.32000000001</v>
      </c>
      <c r="J1112" s="13" t="n">
        <v>0.00238364</v>
      </c>
      <c r="K1112" s="14" t="n">
        <v>41344247.02498789</v>
      </c>
      <c r="L1112" s="15" t="n">
        <v>1150001</v>
      </c>
      <c r="M1112" s="16" t="n">
        <v>35.95148789</v>
      </c>
      <c r="N1112" s="17">
        <f>_xlfn.IF(ISNUMBER(BDP($C1112, "DELTA_MID")),BDP($C1112, "DELTA_MID")," ")</f>
        <v/>
      </c>
      <c r="O1112" s="17">
        <f>_xlfn.IF(ISNUMBER(N1112),BDP($C1112, "OPT_UNDL_TICKER"),"")</f>
        <v/>
      </c>
      <c r="P1112" s="18">
        <f>_xlfn.IF(ISNUMBER(N1112),BDP($C1112, "OPT_UNDL_PX")," ")</f>
        <v/>
      </c>
      <c r="Q1112" s="17">
        <f>_xlfn.IF(ISNUMBER(N1112),+G1112*BDP($C1112, "PX_POS_MULT_FACTOR")*P1112/K1112," ")</f>
        <v/>
      </c>
      <c r="R1112" s="18">
        <f>_xlfn.IF(OR($A1112="TUA",$A1112="TYA"),"",IF(ISNUMBER(BDP($C1112,"DUR_ADJ_OAS_MID")),BDP($C1112,"DUR_ADJ_OAS_MID"),IF(ISNUMBER(BDP($E1112&amp;" ISIN","DUR_ADJ_OAS_MID")),BDP($E1112&amp;" ISIN","DUR_ADJ_OAS_MID")," ")))</f>
        <v/>
      </c>
      <c r="S1112" s="17">
        <f>_xlfn.IF(ISNUMBER(N1112),Q1112*N1112,IF(ISNUMBER(R1112),J1112*R1112," "))</f>
        <v/>
      </c>
      <c r="T1112" t="inlineStr">
        <is>
          <t>438516205</t>
        </is>
      </c>
      <c r="U1112" t="inlineStr">
        <is>
          <t>Equity</t>
        </is>
      </c>
      <c r="AG1112" s="16" t="n">
        <v>35.95127136</v>
      </c>
    </row>
    <row r="1113">
      <c r="A1113" t="inlineStr">
        <is>
          <t>NXTI</t>
        </is>
      </c>
      <c r="B1113" t="inlineStr">
        <is>
          <t>HONEYWELL AEROSPACE INC USD 0.01</t>
        </is>
      </c>
      <c r="C1113" t="inlineStr">
        <is>
          <t>HONA</t>
        </is>
      </c>
      <c r="D1113" t="inlineStr">
        <is>
          <t>BN7RHB4</t>
        </is>
      </c>
      <c r="E1113" t="inlineStr">
        <is>
          <t>US43849R1059</t>
        </is>
      </c>
      <c r="F1113" t="inlineStr">
        <is>
          <t>43849R105</t>
        </is>
      </c>
      <c r="G1113" s="11" t="n">
        <v>487</v>
      </c>
      <c r="H1113" s="11" t="n">
        <v>158.26</v>
      </c>
      <c r="I1113" s="12" t="n">
        <v>77072.62</v>
      </c>
      <c r="J1113" s="13" t="n">
        <v>0.00186418</v>
      </c>
      <c r="K1113" s="14" t="n">
        <v>41344247.02498789</v>
      </c>
      <c r="L1113" s="15" t="n">
        <v>1150001</v>
      </c>
      <c r="M1113" s="16" t="n">
        <v>35.95148789</v>
      </c>
      <c r="N1113" s="17">
        <f>_xlfn.IF(ISNUMBER(BDP($C1113, "DELTA_MID")),BDP($C1113, "DELTA_MID")," ")</f>
        <v/>
      </c>
      <c r="O1113" s="17">
        <f>_xlfn.IF(ISNUMBER(N1113),BDP($C1113, "OPT_UNDL_TICKER"),"")</f>
        <v/>
      </c>
      <c r="P1113" s="18">
        <f>_xlfn.IF(ISNUMBER(N1113),BDP($C1113, "OPT_UNDL_PX")," ")</f>
        <v/>
      </c>
      <c r="Q1113" s="17">
        <f>_xlfn.IF(ISNUMBER(N1113),+G1113*BDP($C1113, "PX_POS_MULT_FACTOR")*P1113/K1113," ")</f>
        <v/>
      </c>
      <c r="R1113" s="18">
        <f>_xlfn.IF(OR($A1113="TUA",$A1113="TYA"),"",IF(ISNUMBER(BDP($C1113,"DUR_ADJ_OAS_MID")),BDP($C1113,"DUR_ADJ_OAS_MID"),IF(ISNUMBER(BDP($E1113&amp;" ISIN","DUR_ADJ_OAS_MID")),BDP($E1113&amp;" ISIN","DUR_ADJ_OAS_MID")," ")))</f>
        <v/>
      </c>
      <c r="S1113" s="17">
        <f>_xlfn.IF(ISNUMBER(N1113),Q1113*N1113,IF(ISNUMBER(R1113),J1113*R1113," "))</f>
        <v/>
      </c>
      <c r="T1113" t="inlineStr">
        <is>
          <t>43849R105</t>
        </is>
      </c>
      <c r="U1113" t="inlineStr">
        <is>
          <t>Equity</t>
        </is>
      </c>
      <c r="AG1113" s="16" t="n">
        <v>35.95127136</v>
      </c>
    </row>
    <row r="1114">
      <c r="A1114" t="inlineStr">
        <is>
          <t>NXTI</t>
        </is>
      </c>
      <c r="B1114" t="inlineStr">
        <is>
          <t>ROBINHOOD MKTS INC USD 0.0001</t>
        </is>
      </c>
      <c r="C1114" t="inlineStr">
        <is>
          <t>HOOD</t>
        </is>
      </c>
      <c r="D1114" t="inlineStr">
        <is>
          <t>BP0TQN6</t>
        </is>
      </c>
      <c r="E1114" t="inlineStr">
        <is>
          <t>US7707001027</t>
        </is>
      </c>
      <c r="F1114" t="inlineStr">
        <is>
          <t>770700102</t>
        </is>
      </c>
      <c r="G1114" s="11" t="n">
        <v>1003</v>
      </c>
      <c r="H1114" s="11" t="n">
        <v>112.57</v>
      </c>
      <c r="I1114" s="12" t="n">
        <v>112907.71</v>
      </c>
      <c r="J1114" s="13" t="n">
        <v>0.00273093</v>
      </c>
      <c r="K1114" s="14" t="n">
        <v>41344247.02498789</v>
      </c>
      <c r="L1114" s="15" t="n">
        <v>1150001</v>
      </c>
      <c r="M1114" s="16" t="n">
        <v>35.95148789</v>
      </c>
      <c r="N1114" s="17">
        <f>_xlfn.IF(ISNUMBER(BDP($C1114, "DELTA_MID")),BDP($C1114, "DELTA_MID")," ")</f>
        <v/>
      </c>
      <c r="O1114" s="17">
        <f>_xlfn.IF(ISNUMBER(N1114),BDP($C1114, "OPT_UNDL_TICKER"),"")</f>
        <v/>
      </c>
      <c r="P1114" s="18">
        <f>_xlfn.IF(ISNUMBER(N1114),BDP($C1114, "OPT_UNDL_PX")," ")</f>
        <v/>
      </c>
      <c r="Q1114" s="17">
        <f>_xlfn.IF(ISNUMBER(N1114),+G1114*BDP($C1114, "PX_POS_MULT_FACTOR")*P1114/K1114," ")</f>
        <v/>
      </c>
      <c r="R1114" s="18">
        <f>_xlfn.IF(OR($A1114="TUA",$A1114="TYA"),"",IF(ISNUMBER(BDP($C1114,"DUR_ADJ_OAS_MID")),BDP($C1114,"DUR_ADJ_OAS_MID"),IF(ISNUMBER(BDP($E1114&amp;" ISIN","DUR_ADJ_OAS_MID")),BDP($E1114&amp;" ISIN","DUR_ADJ_OAS_MID")," ")))</f>
        <v/>
      </c>
      <c r="S1114" s="17">
        <f>_xlfn.IF(ISNUMBER(N1114),Q1114*N1114,IF(ISNUMBER(R1114),J1114*R1114," "))</f>
        <v/>
      </c>
      <c r="T1114" t="inlineStr">
        <is>
          <t>770700102</t>
        </is>
      </c>
      <c r="U1114" t="inlineStr">
        <is>
          <t>Equity</t>
        </is>
      </c>
      <c r="AG1114" s="16" t="n">
        <v>35.95127136</v>
      </c>
    </row>
    <row r="1115">
      <c r="A1115" t="inlineStr">
        <is>
          <t>NXTI</t>
        </is>
      </c>
      <c r="B1115" t="inlineStr">
        <is>
          <t>HP INC USD 0.01</t>
        </is>
      </c>
      <c r="C1115" t="inlineStr">
        <is>
          <t>HPQ</t>
        </is>
      </c>
      <c r="D1115" t="inlineStr">
        <is>
          <t>BYX4D52</t>
        </is>
      </c>
      <c r="E1115" t="inlineStr">
        <is>
          <t>US40434L1052</t>
        </is>
      </c>
      <c r="F1115" t="inlineStr">
        <is>
          <t>40434L105</t>
        </is>
      </c>
      <c r="G1115" s="11" t="n">
        <v>4495</v>
      </c>
      <c r="H1115" s="11" t="n">
        <v>35.48</v>
      </c>
      <c r="I1115" s="12" t="n">
        <v>159482.6</v>
      </c>
      <c r="J1115" s="13" t="n">
        <v>0.00385745</v>
      </c>
      <c r="K1115" s="14" t="n">
        <v>41344247.02498789</v>
      </c>
      <c r="L1115" s="15" t="n">
        <v>1150001</v>
      </c>
      <c r="M1115" s="16" t="n">
        <v>35.95148789</v>
      </c>
      <c r="N1115" s="17">
        <f>_xlfn.IF(ISNUMBER(BDP($C1115, "DELTA_MID")),BDP($C1115, "DELTA_MID")," ")</f>
        <v/>
      </c>
      <c r="O1115" s="17">
        <f>_xlfn.IF(ISNUMBER(N1115),BDP($C1115, "OPT_UNDL_TICKER"),"")</f>
        <v/>
      </c>
      <c r="P1115" s="18">
        <f>_xlfn.IF(ISNUMBER(N1115),BDP($C1115, "OPT_UNDL_PX")," ")</f>
        <v/>
      </c>
      <c r="Q1115" s="17">
        <f>_xlfn.IF(ISNUMBER(N1115),+G1115*BDP($C1115, "PX_POS_MULT_FACTOR")*P1115/K1115," ")</f>
        <v/>
      </c>
      <c r="R1115" s="18">
        <f>_xlfn.IF(OR($A1115="TUA",$A1115="TYA"),"",IF(ISNUMBER(BDP($C1115,"DUR_ADJ_OAS_MID")),BDP($C1115,"DUR_ADJ_OAS_MID"),IF(ISNUMBER(BDP($E1115&amp;" ISIN","DUR_ADJ_OAS_MID")),BDP($E1115&amp;" ISIN","DUR_ADJ_OAS_MID")," ")))</f>
        <v/>
      </c>
      <c r="S1115" s="17">
        <f>_xlfn.IF(ISNUMBER(N1115),Q1115*N1115,IF(ISNUMBER(R1115),J1115*R1115," "))</f>
        <v/>
      </c>
      <c r="T1115" t="inlineStr">
        <is>
          <t>40434L105</t>
        </is>
      </c>
      <c r="U1115" t="inlineStr">
        <is>
          <t>Equity</t>
        </is>
      </c>
      <c r="AG1115" s="16" t="n">
        <v>35.95127136</v>
      </c>
    </row>
    <row r="1116">
      <c r="A1116" t="inlineStr">
        <is>
          <t>NXTI</t>
        </is>
      </c>
      <c r="B1116" t="inlineStr">
        <is>
          <t>HERSHEY FOODS CORP USD 1.0</t>
        </is>
      </c>
      <c r="C1116" t="inlineStr">
        <is>
          <t>HSY</t>
        </is>
      </c>
      <c r="D1116" t="inlineStr">
        <is>
          <t>2422806</t>
        </is>
      </c>
      <c r="E1116" t="inlineStr">
        <is>
          <t>US4278661081</t>
        </is>
      </c>
      <c r="F1116" t="inlineStr">
        <is>
          <t>427866108</t>
        </is>
      </c>
      <c r="G1116" s="11" t="n">
        <v>201</v>
      </c>
      <c r="H1116" s="11" t="n">
        <v>173.32</v>
      </c>
      <c r="I1116" s="12" t="n">
        <v>34837.32</v>
      </c>
      <c r="J1116" s="13" t="n">
        <v>0.00084262</v>
      </c>
      <c r="K1116" s="14" t="n">
        <v>41344247.02498789</v>
      </c>
      <c r="L1116" s="15" t="n">
        <v>1150001</v>
      </c>
      <c r="M1116" s="16" t="n">
        <v>35.95148789</v>
      </c>
      <c r="N1116" s="17">
        <f>_xlfn.IF(ISNUMBER(BDP($C1116, "DELTA_MID")),BDP($C1116, "DELTA_MID")," ")</f>
        <v/>
      </c>
      <c r="O1116" s="17">
        <f>_xlfn.IF(ISNUMBER(N1116),BDP($C1116, "OPT_UNDL_TICKER"),"")</f>
        <v/>
      </c>
      <c r="P1116" s="18">
        <f>_xlfn.IF(ISNUMBER(N1116),BDP($C1116, "OPT_UNDL_PX")," ")</f>
        <v/>
      </c>
      <c r="Q1116" s="17">
        <f>_xlfn.IF(ISNUMBER(N1116),+G1116*BDP($C1116, "PX_POS_MULT_FACTOR")*P1116/K1116," ")</f>
        <v/>
      </c>
      <c r="R1116" s="18">
        <f>_xlfn.IF(OR($A1116="TUA",$A1116="TYA"),"",IF(ISNUMBER(BDP($C1116,"DUR_ADJ_OAS_MID")),BDP($C1116,"DUR_ADJ_OAS_MID"),IF(ISNUMBER(BDP($E1116&amp;" ISIN","DUR_ADJ_OAS_MID")),BDP($E1116&amp;" ISIN","DUR_ADJ_OAS_MID")," ")))</f>
        <v/>
      </c>
      <c r="S1116" s="17">
        <f>_xlfn.IF(ISNUMBER(N1116),Q1116*N1116,IF(ISNUMBER(R1116),J1116*R1116," "))</f>
        <v/>
      </c>
      <c r="T1116" t="inlineStr">
        <is>
          <t>427866108</t>
        </is>
      </c>
      <c r="U1116" t="inlineStr">
        <is>
          <t>Equity</t>
        </is>
      </c>
      <c r="AG1116" s="16" t="n">
        <v>35.95127136</v>
      </c>
    </row>
    <row r="1117">
      <c r="A1117" t="inlineStr">
        <is>
          <t>NXTI</t>
        </is>
      </c>
      <c r="B1117" t="inlineStr">
        <is>
          <t>HUMANA INC USD 0.166667</t>
        </is>
      </c>
      <c r="C1117" t="inlineStr">
        <is>
          <t>HUM</t>
        </is>
      </c>
      <c r="D1117" t="inlineStr">
        <is>
          <t>2445063</t>
        </is>
      </c>
      <c r="E1117" t="inlineStr">
        <is>
          <t>US4448591028</t>
        </is>
      </c>
      <c r="F1117" t="inlineStr">
        <is>
          <t>444859102</t>
        </is>
      </c>
      <c r="G1117" s="11" t="n">
        <v>139</v>
      </c>
      <c r="H1117" s="11" t="n">
        <v>409.8</v>
      </c>
      <c r="I1117" s="12" t="n">
        <v>56962.2</v>
      </c>
      <c r="J1117" s="13" t="n">
        <v>0.00137776</v>
      </c>
      <c r="K1117" s="14" t="n">
        <v>41344247.02498789</v>
      </c>
      <c r="L1117" s="15" t="n">
        <v>1150001</v>
      </c>
      <c r="M1117" s="16" t="n">
        <v>35.95148789</v>
      </c>
      <c r="N1117" s="17">
        <f>_xlfn.IF(ISNUMBER(BDP($C1117, "DELTA_MID")),BDP($C1117, "DELTA_MID")," ")</f>
        <v/>
      </c>
      <c r="O1117" s="17">
        <f>_xlfn.IF(ISNUMBER(N1117),BDP($C1117, "OPT_UNDL_TICKER"),"")</f>
        <v/>
      </c>
      <c r="P1117" s="18">
        <f>_xlfn.IF(ISNUMBER(N1117),BDP($C1117, "OPT_UNDL_PX")," ")</f>
        <v/>
      </c>
      <c r="Q1117" s="17">
        <f>_xlfn.IF(ISNUMBER(N1117),+G1117*BDP($C1117, "PX_POS_MULT_FACTOR")*P1117/K1117," ")</f>
        <v/>
      </c>
      <c r="R1117" s="18">
        <f>_xlfn.IF(OR($A1117="TUA",$A1117="TYA"),"",IF(ISNUMBER(BDP($C1117,"DUR_ADJ_OAS_MID")),BDP($C1117,"DUR_ADJ_OAS_MID"),IF(ISNUMBER(BDP($E1117&amp;" ISIN","DUR_ADJ_OAS_MID")),BDP($E1117&amp;" ISIN","DUR_ADJ_OAS_MID")," ")))</f>
        <v/>
      </c>
      <c r="S1117" s="17">
        <f>_xlfn.IF(ISNUMBER(N1117),Q1117*N1117,IF(ISNUMBER(R1117),J1117*R1117," "))</f>
        <v/>
      </c>
      <c r="T1117" t="inlineStr">
        <is>
          <t>444859102</t>
        </is>
      </c>
      <c r="U1117" t="inlineStr">
        <is>
          <t>Equity</t>
        </is>
      </c>
      <c r="AG1117" s="16" t="n">
        <v>35.95127136</v>
      </c>
    </row>
    <row r="1118">
      <c r="A1118" t="inlineStr">
        <is>
          <t>NXTI</t>
        </is>
      </c>
      <c r="B1118" t="inlineStr">
        <is>
          <t>INTERNATIONAL BUSINESS MACH USD 0.2</t>
        </is>
      </c>
      <c r="C1118" t="inlineStr">
        <is>
          <t>IBM</t>
        </is>
      </c>
      <c r="D1118" t="inlineStr">
        <is>
          <t>2005973</t>
        </is>
      </c>
      <c r="E1118" t="inlineStr">
        <is>
          <t>US4592001014</t>
        </is>
      </c>
      <c r="F1118" t="inlineStr">
        <is>
          <t>459200101</t>
        </is>
      </c>
      <c r="G1118" s="11" t="n">
        <v>4908</v>
      </c>
      <c r="H1118" s="11" t="n">
        <v>243.29</v>
      </c>
      <c r="I1118" s="12" t="n">
        <v>1194067.32</v>
      </c>
      <c r="J1118" s="13" t="n">
        <v>0.02888127</v>
      </c>
      <c r="K1118" s="14" t="n">
        <v>41344247.02498789</v>
      </c>
      <c r="L1118" s="15" t="n">
        <v>1150001</v>
      </c>
      <c r="M1118" s="16" t="n">
        <v>35.95148789</v>
      </c>
      <c r="N1118" s="17">
        <f>_xlfn.IF(ISNUMBER(BDP($C1118, "DELTA_MID")),BDP($C1118, "DELTA_MID")," ")</f>
        <v/>
      </c>
      <c r="O1118" s="17">
        <f>_xlfn.IF(ISNUMBER(N1118),BDP($C1118, "OPT_UNDL_TICKER"),"")</f>
        <v/>
      </c>
      <c r="P1118" s="18">
        <f>_xlfn.IF(ISNUMBER(N1118),BDP($C1118, "OPT_UNDL_PX")," ")</f>
        <v/>
      </c>
      <c r="Q1118" s="17">
        <f>_xlfn.IF(ISNUMBER(N1118),+G1118*BDP($C1118, "PX_POS_MULT_FACTOR")*P1118/K1118," ")</f>
        <v/>
      </c>
      <c r="R1118" s="18">
        <f>_xlfn.IF(OR($A1118="TUA",$A1118="TYA"),"",IF(ISNUMBER(BDP($C1118,"DUR_ADJ_OAS_MID")),BDP($C1118,"DUR_ADJ_OAS_MID"),IF(ISNUMBER(BDP($E1118&amp;" ISIN","DUR_ADJ_OAS_MID")),BDP($E1118&amp;" ISIN","DUR_ADJ_OAS_MID")," ")))</f>
        <v/>
      </c>
      <c r="S1118" s="17">
        <f>_xlfn.IF(ISNUMBER(N1118),Q1118*N1118,IF(ISNUMBER(R1118),J1118*R1118," "))</f>
        <v/>
      </c>
      <c r="T1118" t="inlineStr">
        <is>
          <t>459200101</t>
        </is>
      </c>
      <c r="U1118" t="inlineStr">
        <is>
          <t>Equity</t>
        </is>
      </c>
      <c r="AG1118" s="16" t="n">
        <v>35.95127136</v>
      </c>
    </row>
    <row r="1119">
      <c r="A1119" t="inlineStr">
        <is>
          <t>NXTI</t>
        </is>
      </c>
      <c r="B1119" t="inlineStr">
        <is>
          <t>INTERCONTINENTAL EXCHANGE INC</t>
        </is>
      </c>
      <c r="C1119" t="inlineStr">
        <is>
          <t>ICE</t>
        </is>
      </c>
      <c r="D1119" t="inlineStr">
        <is>
          <t>BFSSDS9</t>
        </is>
      </c>
      <c r="E1119" t="inlineStr">
        <is>
          <t>US45866F1049</t>
        </is>
      </c>
      <c r="F1119" t="inlineStr">
        <is>
          <t>45866F104</t>
        </is>
      </c>
      <c r="G1119" s="11" t="n">
        <v>715</v>
      </c>
      <c r="H1119" s="11" t="n">
        <v>157.4</v>
      </c>
      <c r="I1119" s="12" t="n">
        <v>112541</v>
      </c>
      <c r="J1119" s="13" t="n">
        <v>0.00272206</v>
      </c>
      <c r="K1119" s="14" t="n">
        <v>41344247.02498789</v>
      </c>
      <c r="L1119" s="15" t="n">
        <v>1150001</v>
      </c>
      <c r="M1119" s="16" t="n">
        <v>35.95148789</v>
      </c>
      <c r="N1119" s="17">
        <f>_xlfn.IF(ISNUMBER(BDP($C1119, "DELTA_MID")),BDP($C1119, "DELTA_MID")," ")</f>
        <v/>
      </c>
      <c r="O1119" s="17">
        <f>_xlfn.IF(ISNUMBER(N1119),BDP($C1119, "OPT_UNDL_TICKER"),"")</f>
        <v/>
      </c>
      <c r="P1119" s="18">
        <f>_xlfn.IF(ISNUMBER(N1119),BDP($C1119, "OPT_UNDL_PX")," ")</f>
        <v/>
      </c>
      <c r="Q1119" s="17">
        <f>_xlfn.IF(ISNUMBER(N1119),+G1119*BDP($C1119, "PX_POS_MULT_FACTOR")*P1119/K1119," ")</f>
        <v/>
      </c>
      <c r="R1119" s="18">
        <f>_xlfn.IF(OR($A1119="TUA",$A1119="TYA"),"",IF(ISNUMBER(BDP($C1119,"DUR_ADJ_OAS_MID")),BDP($C1119,"DUR_ADJ_OAS_MID"),IF(ISNUMBER(BDP($E1119&amp;" ISIN","DUR_ADJ_OAS_MID")),BDP($E1119&amp;" ISIN","DUR_ADJ_OAS_MID")," ")))</f>
        <v/>
      </c>
      <c r="S1119" s="17">
        <f>_xlfn.IF(ISNUMBER(N1119),Q1119*N1119,IF(ISNUMBER(R1119),J1119*R1119," "))</f>
        <v/>
      </c>
      <c r="T1119" t="inlineStr">
        <is>
          <t>45866F104</t>
        </is>
      </c>
      <c r="U1119" t="inlineStr">
        <is>
          <t>Equity</t>
        </is>
      </c>
      <c r="AG1119" s="16" t="n">
        <v>35.95127136</v>
      </c>
    </row>
    <row r="1120">
      <c r="A1120" t="inlineStr">
        <is>
          <t>NXTI</t>
        </is>
      </c>
      <c r="B1120" t="inlineStr">
        <is>
          <t>IDEXX LABS INC USD 0.1</t>
        </is>
      </c>
      <c r="C1120" t="inlineStr">
        <is>
          <t>IDXX</t>
        </is>
      </c>
      <c r="D1120" t="inlineStr">
        <is>
          <t>2459202</t>
        </is>
      </c>
      <c r="E1120" t="inlineStr">
        <is>
          <t>US45168D1046</t>
        </is>
      </c>
      <c r="F1120" t="inlineStr">
        <is>
          <t>45168D104</t>
        </is>
      </c>
      <c r="G1120" s="11" t="n">
        <v>214</v>
      </c>
      <c r="H1120" s="11" t="n">
        <v>504.7</v>
      </c>
      <c r="I1120" s="12" t="n">
        <v>108005.8</v>
      </c>
      <c r="J1120" s="13" t="n">
        <v>0.00261237</v>
      </c>
      <c r="K1120" s="14" t="n">
        <v>41344247.02498789</v>
      </c>
      <c r="L1120" s="15" t="n">
        <v>1150001</v>
      </c>
      <c r="M1120" s="16" t="n">
        <v>35.95148789</v>
      </c>
      <c r="N1120" s="17">
        <f>_xlfn.IF(ISNUMBER(BDP($C1120, "DELTA_MID")),BDP($C1120, "DELTA_MID")," ")</f>
        <v/>
      </c>
      <c r="O1120" s="17">
        <f>_xlfn.IF(ISNUMBER(N1120),BDP($C1120, "OPT_UNDL_TICKER"),"")</f>
        <v/>
      </c>
      <c r="P1120" s="18">
        <f>_xlfn.IF(ISNUMBER(N1120),BDP($C1120, "OPT_UNDL_PX")," ")</f>
        <v/>
      </c>
      <c r="Q1120" s="17">
        <f>_xlfn.IF(ISNUMBER(N1120),+G1120*BDP($C1120, "PX_POS_MULT_FACTOR")*P1120/K1120," ")</f>
        <v/>
      </c>
      <c r="R1120" s="18">
        <f>_xlfn.IF(OR($A1120="TUA",$A1120="TYA"),"",IF(ISNUMBER(BDP($C1120,"DUR_ADJ_OAS_MID")),BDP($C1120,"DUR_ADJ_OAS_MID"),IF(ISNUMBER(BDP($E1120&amp;" ISIN","DUR_ADJ_OAS_MID")),BDP($E1120&amp;" ISIN","DUR_ADJ_OAS_MID")," ")))</f>
        <v/>
      </c>
      <c r="S1120" s="17">
        <f>_xlfn.IF(ISNUMBER(N1120),Q1120*N1120,IF(ISNUMBER(R1120),J1120*R1120," "))</f>
        <v/>
      </c>
      <c r="T1120" t="inlineStr">
        <is>
          <t>45168D104</t>
        </is>
      </c>
      <c r="U1120" t="inlineStr">
        <is>
          <t>Equity</t>
        </is>
      </c>
      <c r="AG1120" s="16" t="n">
        <v>35.95127136</v>
      </c>
    </row>
    <row r="1121">
      <c r="A1121" t="inlineStr">
        <is>
          <t>NXTI</t>
        </is>
      </c>
      <c r="B1121" t="inlineStr">
        <is>
          <t>ILLUMINA INC USD 0.01</t>
        </is>
      </c>
      <c r="C1121" t="inlineStr">
        <is>
          <t>ILMN</t>
        </is>
      </c>
      <c r="D1121" t="inlineStr">
        <is>
          <t>2613990</t>
        </is>
      </c>
      <c r="E1121" t="inlineStr">
        <is>
          <t>US4523271090</t>
        </is>
      </c>
      <c r="F1121" t="inlineStr">
        <is>
          <t>452327109</t>
        </is>
      </c>
      <c r="G1121" s="11" t="n">
        <v>277</v>
      </c>
      <c r="H1121" s="11" t="n">
        <v>206.45</v>
      </c>
      <c r="I1121" s="12" t="n">
        <v>57186.65</v>
      </c>
      <c r="J1121" s="13" t="n">
        <v>0.00138319</v>
      </c>
      <c r="K1121" s="14" t="n">
        <v>41344247.02498789</v>
      </c>
      <c r="L1121" s="15" t="n">
        <v>1150001</v>
      </c>
      <c r="M1121" s="16" t="n">
        <v>35.95148789</v>
      </c>
      <c r="N1121" s="17">
        <f>_xlfn.IF(ISNUMBER(BDP($C1121, "DELTA_MID")),BDP($C1121, "DELTA_MID")," ")</f>
        <v/>
      </c>
      <c r="O1121" s="17">
        <f>_xlfn.IF(ISNUMBER(N1121),BDP($C1121, "OPT_UNDL_TICKER"),"")</f>
        <v/>
      </c>
      <c r="P1121" s="18">
        <f>_xlfn.IF(ISNUMBER(N1121),BDP($C1121, "OPT_UNDL_PX")," ")</f>
        <v/>
      </c>
      <c r="Q1121" s="17">
        <f>_xlfn.IF(ISNUMBER(N1121),+G1121*BDP($C1121, "PX_POS_MULT_FACTOR")*P1121/K1121," ")</f>
        <v/>
      </c>
      <c r="R1121" s="18">
        <f>_xlfn.IF(OR($A1121="TUA",$A1121="TYA"),"",IF(ISNUMBER(BDP($C1121,"DUR_ADJ_OAS_MID")),BDP($C1121,"DUR_ADJ_OAS_MID"),IF(ISNUMBER(BDP($E1121&amp;" ISIN","DUR_ADJ_OAS_MID")),BDP($E1121&amp;" ISIN","DUR_ADJ_OAS_MID")," ")))</f>
        <v/>
      </c>
      <c r="S1121" s="17">
        <f>_xlfn.IF(ISNUMBER(N1121),Q1121*N1121,IF(ISNUMBER(R1121),J1121*R1121," "))</f>
        <v/>
      </c>
      <c r="T1121" t="inlineStr">
        <is>
          <t>452327109</t>
        </is>
      </c>
      <c r="U1121" t="inlineStr">
        <is>
          <t>Equity</t>
        </is>
      </c>
      <c r="AG1121" s="16" t="n">
        <v>35.95127136</v>
      </c>
    </row>
    <row r="1122">
      <c r="A1122" t="inlineStr">
        <is>
          <t>NXTI</t>
        </is>
      </c>
      <c r="B1122" t="inlineStr">
        <is>
          <t>INCYTE CORP USD 0.001</t>
        </is>
      </c>
      <c r="C1122" t="inlineStr">
        <is>
          <t>INCY</t>
        </is>
      </c>
      <c r="D1122" t="inlineStr">
        <is>
          <t>2471950</t>
        </is>
      </c>
      <c r="E1122" t="inlineStr">
        <is>
          <t>US45337C1027</t>
        </is>
      </c>
      <c r="F1122" t="inlineStr">
        <is>
          <t>45337C102</t>
        </is>
      </c>
      <c r="G1122" s="11" t="n">
        <v>542</v>
      </c>
      <c r="H1122" s="11" t="n">
        <v>121.47</v>
      </c>
      <c r="I1122" s="12" t="n">
        <v>65836.74000000001</v>
      </c>
      <c r="J1122" s="13" t="n">
        <v>0.00159241</v>
      </c>
      <c r="K1122" s="14" t="n">
        <v>41344247.02498789</v>
      </c>
      <c r="L1122" s="15" t="n">
        <v>1150001</v>
      </c>
      <c r="M1122" s="16" t="n">
        <v>35.95148789</v>
      </c>
      <c r="N1122" s="17">
        <f>_xlfn.IF(ISNUMBER(BDP($C1122, "DELTA_MID")),BDP($C1122, "DELTA_MID")," ")</f>
        <v/>
      </c>
      <c r="O1122" s="17">
        <f>_xlfn.IF(ISNUMBER(N1122),BDP($C1122, "OPT_UNDL_TICKER"),"")</f>
        <v/>
      </c>
      <c r="P1122" s="18">
        <f>_xlfn.IF(ISNUMBER(N1122),BDP($C1122, "OPT_UNDL_PX")," ")</f>
        <v/>
      </c>
      <c r="Q1122" s="17">
        <f>_xlfn.IF(ISNUMBER(N1122),+G1122*BDP($C1122, "PX_POS_MULT_FACTOR")*P1122/K1122," ")</f>
        <v/>
      </c>
      <c r="R1122" s="18">
        <f>_xlfn.IF(OR($A1122="TUA",$A1122="TYA"),"",IF(ISNUMBER(BDP($C1122,"DUR_ADJ_OAS_MID")),BDP($C1122,"DUR_ADJ_OAS_MID"),IF(ISNUMBER(BDP($E1122&amp;" ISIN","DUR_ADJ_OAS_MID")),BDP($E1122&amp;" ISIN","DUR_ADJ_OAS_MID")," ")))</f>
        <v/>
      </c>
      <c r="S1122" s="17">
        <f>_xlfn.IF(ISNUMBER(N1122),Q1122*N1122,IF(ISNUMBER(R1122),J1122*R1122," "))</f>
        <v/>
      </c>
      <c r="T1122" t="inlineStr">
        <is>
          <t>45337C102</t>
        </is>
      </c>
      <c r="U1122" t="inlineStr">
        <is>
          <t>Equity</t>
        </is>
      </c>
      <c r="AG1122" s="16" t="n">
        <v>35.95127136</v>
      </c>
    </row>
    <row r="1123">
      <c r="A1123" t="inlineStr">
        <is>
          <t>NXTI</t>
        </is>
      </c>
      <c r="B1123" t="inlineStr">
        <is>
          <t>INSMED INC USD 0.01</t>
        </is>
      </c>
      <c r="C1123" t="inlineStr">
        <is>
          <t>INSM</t>
        </is>
      </c>
      <c r="D1123" t="inlineStr">
        <is>
          <t>2614487</t>
        </is>
      </c>
      <c r="E1123" t="inlineStr">
        <is>
          <t>US4576693075</t>
        </is>
      </c>
      <c r="F1123" t="inlineStr">
        <is>
          <t>457669307</t>
        </is>
      </c>
      <c r="G1123" s="11" t="n">
        <v>630</v>
      </c>
      <c r="H1123" s="11" t="n">
        <v>129.41</v>
      </c>
      <c r="I1123" s="12" t="n">
        <v>81528.3</v>
      </c>
      <c r="J1123" s="13" t="n">
        <v>0.00197195</v>
      </c>
      <c r="K1123" s="14" t="n">
        <v>41344247.02498789</v>
      </c>
      <c r="L1123" s="15" t="n">
        <v>1150001</v>
      </c>
      <c r="M1123" s="16" t="n">
        <v>35.95148789</v>
      </c>
      <c r="N1123" s="17">
        <f>_xlfn.IF(ISNUMBER(BDP($C1123, "DELTA_MID")),BDP($C1123, "DELTA_MID")," ")</f>
        <v/>
      </c>
      <c r="O1123" s="17">
        <f>_xlfn.IF(ISNUMBER(N1123),BDP($C1123, "OPT_UNDL_TICKER"),"")</f>
        <v/>
      </c>
      <c r="P1123" s="18">
        <f>_xlfn.IF(ISNUMBER(N1123),BDP($C1123, "OPT_UNDL_PX")," ")</f>
        <v/>
      </c>
      <c r="Q1123" s="17">
        <f>_xlfn.IF(ISNUMBER(N1123),+G1123*BDP($C1123, "PX_POS_MULT_FACTOR")*P1123/K1123," ")</f>
        <v/>
      </c>
      <c r="R1123" s="18">
        <f>_xlfn.IF(OR($A1123="TUA",$A1123="TYA"),"",IF(ISNUMBER(BDP($C1123,"DUR_ADJ_OAS_MID")),BDP($C1123,"DUR_ADJ_OAS_MID"),IF(ISNUMBER(BDP($E1123&amp;" ISIN","DUR_ADJ_OAS_MID")),BDP($E1123&amp;" ISIN","DUR_ADJ_OAS_MID")," ")))</f>
        <v/>
      </c>
      <c r="S1123" s="17">
        <f>_xlfn.IF(ISNUMBER(N1123),Q1123*N1123,IF(ISNUMBER(R1123),J1123*R1123," "))</f>
        <v/>
      </c>
      <c r="T1123" t="inlineStr">
        <is>
          <t>457669307</t>
        </is>
      </c>
      <c r="U1123" t="inlineStr">
        <is>
          <t>Equity</t>
        </is>
      </c>
      <c r="AG1123" s="16" t="n">
        <v>35.95127136</v>
      </c>
    </row>
    <row r="1124">
      <c r="A1124" t="inlineStr">
        <is>
          <t>NXTI</t>
        </is>
      </c>
      <c r="B1124" t="inlineStr">
        <is>
          <t>INTUIT USD 0.01</t>
        </is>
      </c>
      <c r="C1124" t="inlineStr">
        <is>
          <t>INTU</t>
        </is>
      </c>
      <c r="D1124" t="inlineStr">
        <is>
          <t>2459020</t>
        </is>
      </c>
      <c r="E1124" t="inlineStr">
        <is>
          <t>US4612021034</t>
        </is>
      </c>
      <c r="F1124" t="inlineStr">
        <is>
          <t>461202103</t>
        </is>
      </c>
      <c r="G1124" s="11" t="n">
        <v>1363</v>
      </c>
      <c r="H1124" s="11" t="n">
        <v>321.57</v>
      </c>
      <c r="I1124" s="12" t="n">
        <v>438299.91</v>
      </c>
      <c r="J1124" s="13" t="n">
        <v>0.01060129</v>
      </c>
      <c r="K1124" s="14" t="n">
        <v>41344247.02498789</v>
      </c>
      <c r="L1124" s="15" t="n">
        <v>1150001</v>
      </c>
      <c r="M1124" s="16" t="n">
        <v>35.95148789</v>
      </c>
      <c r="N1124" s="17">
        <f>_xlfn.IF(ISNUMBER(BDP($C1124, "DELTA_MID")),BDP($C1124, "DELTA_MID")," ")</f>
        <v/>
      </c>
      <c r="O1124" s="17">
        <f>_xlfn.IF(ISNUMBER(N1124),BDP($C1124, "OPT_UNDL_TICKER"),"")</f>
        <v/>
      </c>
      <c r="P1124" s="18">
        <f>_xlfn.IF(ISNUMBER(N1124),BDP($C1124, "OPT_UNDL_PX")," ")</f>
        <v/>
      </c>
      <c r="Q1124" s="17">
        <f>_xlfn.IF(ISNUMBER(N1124),+G1124*BDP($C1124, "PX_POS_MULT_FACTOR")*P1124/K1124," ")</f>
        <v/>
      </c>
      <c r="R1124" s="18">
        <f>_xlfn.IF(OR($A1124="TUA",$A1124="TYA"),"",IF(ISNUMBER(BDP($C1124,"DUR_ADJ_OAS_MID")),BDP($C1124,"DUR_ADJ_OAS_MID"),IF(ISNUMBER(BDP($E1124&amp;" ISIN","DUR_ADJ_OAS_MID")),BDP($E1124&amp;" ISIN","DUR_ADJ_OAS_MID")," ")))</f>
        <v/>
      </c>
      <c r="S1124" s="17">
        <f>_xlfn.IF(ISNUMBER(N1124),Q1124*N1124,IF(ISNUMBER(R1124),J1124*R1124," "))</f>
        <v/>
      </c>
      <c r="T1124" t="inlineStr">
        <is>
          <t>461202103</t>
        </is>
      </c>
      <c r="U1124" t="inlineStr">
        <is>
          <t>Equity</t>
        </is>
      </c>
      <c r="AG1124" s="16" t="n">
        <v>35.95127136</v>
      </c>
    </row>
    <row r="1125">
      <c r="A1125" t="inlineStr">
        <is>
          <t>NXTI</t>
        </is>
      </c>
      <c r="B1125" t="inlineStr">
        <is>
          <t>SAMSARA INC USD 0.0001</t>
        </is>
      </c>
      <c r="C1125" t="inlineStr">
        <is>
          <t>IOT</t>
        </is>
      </c>
      <c r="D1125" t="inlineStr">
        <is>
          <t>BPK3058</t>
        </is>
      </c>
      <c r="E1125" t="inlineStr">
        <is>
          <t>US79589L1061</t>
        </is>
      </c>
      <c r="F1125" t="inlineStr">
        <is>
          <t>79589L106</t>
        </is>
      </c>
      <c r="G1125" s="11" t="n">
        <v>2895</v>
      </c>
      <c r="H1125" s="11" t="n">
        <v>38.38</v>
      </c>
      <c r="I1125" s="12" t="n">
        <v>111110.1</v>
      </c>
      <c r="J1125" s="13" t="n">
        <v>0.00268745</v>
      </c>
      <c r="K1125" s="14" t="n">
        <v>41344247.02498789</v>
      </c>
      <c r="L1125" s="15" t="n">
        <v>1150001</v>
      </c>
      <c r="M1125" s="16" t="n">
        <v>35.95148789</v>
      </c>
      <c r="N1125" s="17">
        <f>_xlfn.IF(ISNUMBER(BDP($C1125, "DELTA_MID")),BDP($C1125, "DELTA_MID")," ")</f>
        <v/>
      </c>
      <c r="O1125" s="17">
        <f>_xlfn.IF(ISNUMBER(N1125),BDP($C1125, "OPT_UNDL_TICKER"),"")</f>
        <v/>
      </c>
      <c r="P1125" s="18">
        <f>_xlfn.IF(ISNUMBER(N1125),BDP($C1125, "OPT_UNDL_PX")," ")</f>
        <v/>
      </c>
      <c r="Q1125" s="17">
        <f>_xlfn.IF(ISNUMBER(N1125),+G1125*BDP($C1125, "PX_POS_MULT_FACTOR")*P1125/K1125," ")</f>
        <v/>
      </c>
      <c r="R1125" s="18">
        <f>_xlfn.IF(OR($A1125="TUA",$A1125="TYA"),"",IF(ISNUMBER(BDP($C1125,"DUR_ADJ_OAS_MID")),BDP($C1125,"DUR_ADJ_OAS_MID"),IF(ISNUMBER(BDP($E1125&amp;" ISIN","DUR_ADJ_OAS_MID")),BDP($E1125&amp;" ISIN","DUR_ADJ_OAS_MID")," ")))</f>
        <v/>
      </c>
      <c r="S1125" s="17">
        <f>_xlfn.IF(ISNUMBER(N1125),Q1125*N1125,IF(ISNUMBER(R1125),J1125*R1125," "))</f>
        <v/>
      </c>
      <c r="T1125" t="inlineStr">
        <is>
          <t>79589L106</t>
        </is>
      </c>
      <c r="U1125" t="inlineStr">
        <is>
          <t>Equity</t>
        </is>
      </c>
      <c r="AG1125" s="16" t="n">
        <v>35.95127136</v>
      </c>
    </row>
    <row r="1126">
      <c r="A1126" t="inlineStr">
        <is>
          <t>NXTI</t>
        </is>
      </c>
      <c r="B1126" t="inlineStr">
        <is>
          <t>ILLINOIS TOOL WKS INC USD 0.01</t>
        </is>
      </c>
      <c r="C1126" t="inlineStr">
        <is>
          <t>ITW</t>
        </is>
      </c>
      <c r="D1126" t="inlineStr">
        <is>
          <t>2457552</t>
        </is>
      </c>
      <c r="E1126" t="inlineStr">
        <is>
          <t>US4523081093</t>
        </is>
      </c>
      <c r="F1126" t="inlineStr">
        <is>
          <t>452308109</t>
        </is>
      </c>
      <c r="G1126" s="11" t="n">
        <v>447</v>
      </c>
      <c r="H1126" s="11" t="n">
        <v>268.16</v>
      </c>
      <c r="I1126" s="12" t="n">
        <v>119867.52</v>
      </c>
      <c r="J1126" s="13" t="n">
        <v>0.00289927</v>
      </c>
      <c r="K1126" s="14" t="n">
        <v>41344247.02498789</v>
      </c>
      <c r="L1126" s="15" t="n">
        <v>1150001</v>
      </c>
      <c r="M1126" s="16" t="n">
        <v>35.95148789</v>
      </c>
      <c r="N1126" s="17">
        <f>_xlfn.IF(ISNUMBER(BDP($C1126, "DELTA_MID")),BDP($C1126, "DELTA_MID")," ")</f>
        <v/>
      </c>
      <c r="O1126" s="17">
        <f>_xlfn.IF(ISNUMBER(N1126),BDP($C1126, "OPT_UNDL_TICKER"),"")</f>
        <v/>
      </c>
      <c r="P1126" s="18">
        <f>_xlfn.IF(ISNUMBER(N1126),BDP($C1126, "OPT_UNDL_PX")," ")</f>
        <v/>
      </c>
      <c r="Q1126" s="17">
        <f>_xlfn.IF(ISNUMBER(N1126),+G1126*BDP($C1126, "PX_POS_MULT_FACTOR")*P1126/K1126," ")</f>
        <v/>
      </c>
      <c r="R1126" s="18">
        <f>_xlfn.IF(OR($A1126="TUA",$A1126="TYA"),"",IF(ISNUMBER(BDP($C1126,"DUR_ADJ_OAS_MID")),BDP($C1126,"DUR_ADJ_OAS_MID"),IF(ISNUMBER(BDP($E1126&amp;" ISIN","DUR_ADJ_OAS_MID")),BDP($E1126&amp;" ISIN","DUR_ADJ_OAS_MID")," ")))</f>
        <v/>
      </c>
      <c r="S1126" s="17">
        <f>_xlfn.IF(ISNUMBER(N1126),Q1126*N1126,IF(ISNUMBER(R1126),J1126*R1126," "))</f>
        <v/>
      </c>
      <c r="T1126" t="inlineStr">
        <is>
          <t>452308109</t>
        </is>
      </c>
      <c r="U1126" t="inlineStr">
        <is>
          <t>Equity</t>
        </is>
      </c>
      <c r="AG1126" s="16" t="n">
        <v>35.95127136</v>
      </c>
    </row>
    <row r="1127">
      <c r="A1127" t="inlineStr">
        <is>
          <t>NXTI</t>
        </is>
      </c>
      <c r="B1127" t="inlineStr">
        <is>
          <t>JOHNSON CONTROLS INTERNATI USD 0.01</t>
        </is>
      </c>
      <c r="C1127" t="inlineStr">
        <is>
          <t>JCI</t>
        </is>
      </c>
      <c r="D1127" t="inlineStr">
        <is>
          <t>BY7QL61</t>
        </is>
      </c>
      <c r="E1127" t="inlineStr">
        <is>
          <t>IE00BY7QL619</t>
        </is>
      </c>
      <c r="F1127" t="inlineStr">
        <is>
          <t>G51502105</t>
        </is>
      </c>
      <c r="G1127" s="11" t="n">
        <v>1082</v>
      </c>
      <c r="H1127" s="11" t="n">
        <v>146.01</v>
      </c>
      <c r="I1127" s="12" t="n">
        <v>157982.82</v>
      </c>
      <c r="J1127" s="13" t="n">
        <v>0.00382118</v>
      </c>
      <c r="K1127" s="14" t="n">
        <v>41344247.02498789</v>
      </c>
      <c r="L1127" s="15" t="n">
        <v>1150001</v>
      </c>
      <c r="M1127" s="16" t="n">
        <v>35.95148789</v>
      </c>
      <c r="N1127" s="17">
        <f>_xlfn.IF(ISNUMBER(BDP($C1127, "DELTA_MID")),BDP($C1127, "DELTA_MID")," ")</f>
        <v/>
      </c>
      <c r="O1127" s="17">
        <f>_xlfn.IF(ISNUMBER(N1127),BDP($C1127, "OPT_UNDL_TICKER"),"")</f>
        <v/>
      </c>
      <c r="P1127" s="18">
        <f>_xlfn.IF(ISNUMBER(N1127),BDP($C1127, "OPT_UNDL_PX")," ")</f>
        <v/>
      </c>
      <c r="Q1127" s="17">
        <f>_xlfn.IF(ISNUMBER(N1127),+G1127*BDP($C1127, "PX_POS_MULT_FACTOR")*P1127/K1127," ")</f>
        <v/>
      </c>
      <c r="R1127" s="18">
        <f>_xlfn.IF(OR($A1127="TUA",$A1127="TYA"),"",IF(ISNUMBER(BDP($C1127,"DUR_ADJ_OAS_MID")),BDP($C1127,"DUR_ADJ_OAS_MID"),IF(ISNUMBER(BDP($E1127&amp;" ISIN","DUR_ADJ_OAS_MID")),BDP($E1127&amp;" ISIN","DUR_ADJ_OAS_MID")," ")))</f>
        <v/>
      </c>
      <c r="S1127" s="17">
        <f>_xlfn.IF(ISNUMBER(N1127),Q1127*N1127,IF(ISNUMBER(R1127),J1127*R1127," "))</f>
        <v/>
      </c>
      <c r="T1127" t="inlineStr">
        <is>
          <t>G51502105</t>
        </is>
      </c>
      <c r="U1127" t="inlineStr">
        <is>
          <t>Equity</t>
        </is>
      </c>
      <c r="AG1127" s="16" t="n">
        <v>35.95127136</v>
      </c>
    </row>
    <row r="1128">
      <c r="A1128" t="inlineStr">
        <is>
          <t>NXTI</t>
        </is>
      </c>
      <c r="B1128" t="inlineStr">
        <is>
          <t>JOHNSON + JOHNSON USD 1.0</t>
        </is>
      </c>
      <c r="C1128" t="inlineStr">
        <is>
          <t>JNJ</t>
        </is>
      </c>
      <c r="D1128" t="inlineStr">
        <is>
          <t>2475833</t>
        </is>
      </c>
      <c r="E1128" t="inlineStr">
        <is>
          <t>US4781601046</t>
        </is>
      </c>
      <c r="F1128" t="inlineStr">
        <is>
          <t>478160104</t>
        </is>
      </c>
      <c r="G1128" s="11" t="n">
        <v>6327</v>
      </c>
      <c r="H1128" s="11" t="n">
        <v>265.58</v>
      </c>
      <c r="I1128" s="12" t="n">
        <v>1680324.66</v>
      </c>
      <c r="J1128" s="13" t="n">
        <v>0.04064253</v>
      </c>
      <c r="K1128" s="14" t="n">
        <v>41344247.02498789</v>
      </c>
      <c r="L1128" s="15" t="n">
        <v>1150001</v>
      </c>
      <c r="M1128" s="16" t="n">
        <v>35.95148789</v>
      </c>
      <c r="N1128" s="17">
        <f>_xlfn.IF(ISNUMBER(BDP($C1128, "DELTA_MID")),BDP($C1128, "DELTA_MID")," ")</f>
        <v/>
      </c>
      <c r="O1128" s="17">
        <f>_xlfn.IF(ISNUMBER(N1128),BDP($C1128, "OPT_UNDL_TICKER"),"")</f>
        <v/>
      </c>
      <c r="P1128" s="18">
        <f>_xlfn.IF(ISNUMBER(N1128),BDP($C1128, "OPT_UNDL_PX")," ")</f>
        <v/>
      </c>
      <c r="Q1128" s="17">
        <f>_xlfn.IF(ISNUMBER(N1128),+G1128*BDP($C1128, "PX_POS_MULT_FACTOR")*P1128/K1128," ")</f>
        <v/>
      </c>
      <c r="R1128" s="18">
        <f>_xlfn.IF(OR($A1128="TUA",$A1128="TYA"),"",IF(ISNUMBER(BDP($C1128,"DUR_ADJ_OAS_MID")),BDP($C1128,"DUR_ADJ_OAS_MID"),IF(ISNUMBER(BDP($E1128&amp;" ISIN","DUR_ADJ_OAS_MID")),BDP($E1128&amp;" ISIN","DUR_ADJ_OAS_MID")," ")))</f>
        <v/>
      </c>
      <c r="S1128" s="17">
        <f>_xlfn.IF(ISNUMBER(N1128),Q1128*N1128,IF(ISNUMBER(R1128),J1128*R1128," "))</f>
        <v/>
      </c>
      <c r="T1128" t="inlineStr">
        <is>
          <t>478160104</t>
        </is>
      </c>
      <c r="U1128" t="inlineStr">
        <is>
          <t>Equity</t>
        </is>
      </c>
      <c r="AG1128" s="16" t="n">
        <v>35.95127136</v>
      </c>
    </row>
    <row r="1129">
      <c r="A1129" t="inlineStr">
        <is>
          <t>NXTI</t>
        </is>
      </c>
      <c r="B1129" t="inlineStr">
        <is>
          <t>KEYSIGHT TECHNOLOGIES INC USD 0.01</t>
        </is>
      </c>
      <c r="C1129" t="inlineStr">
        <is>
          <t>KEYS</t>
        </is>
      </c>
      <c r="D1129" t="inlineStr">
        <is>
          <t>BQZJ0Q9</t>
        </is>
      </c>
      <c r="E1129" t="inlineStr">
        <is>
          <t>US49338L1035</t>
        </is>
      </c>
      <c r="F1129" t="inlineStr">
        <is>
          <t>49338L103</t>
        </is>
      </c>
      <c r="G1129" s="11" t="n">
        <v>292</v>
      </c>
      <c r="H1129" s="11" t="n">
        <v>338.64</v>
      </c>
      <c r="I1129" s="12" t="n">
        <v>98882.88</v>
      </c>
      <c r="J1129" s="13" t="n">
        <v>0.00239171</v>
      </c>
      <c r="K1129" s="14" t="n">
        <v>41344247.02498789</v>
      </c>
      <c r="L1129" s="15" t="n">
        <v>1150001</v>
      </c>
      <c r="M1129" s="16" t="n">
        <v>35.95148789</v>
      </c>
      <c r="N1129" s="17">
        <f>_xlfn.IF(ISNUMBER(BDP($C1129, "DELTA_MID")),BDP($C1129, "DELTA_MID")," ")</f>
        <v/>
      </c>
      <c r="O1129" s="17">
        <f>_xlfn.IF(ISNUMBER(N1129),BDP($C1129, "OPT_UNDL_TICKER"),"")</f>
        <v/>
      </c>
      <c r="P1129" s="18">
        <f>_xlfn.IF(ISNUMBER(N1129),BDP($C1129, "OPT_UNDL_PX")," ")</f>
        <v/>
      </c>
      <c r="Q1129" s="17">
        <f>_xlfn.IF(ISNUMBER(N1129),+G1129*BDP($C1129, "PX_POS_MULT_FACTOR")*P1129/K1129," ")</f>
        <v/>
      </c>
      <c r="R1129" s="18">
        <f>_xlfn.IF(OR($A1129="TUA",$A1129="TYA"),"",IF(ISNUMBER(BDP($C1129,"DUR_ADJ_OAS_MID")),BDP($C1129,"DUR_ADJ_OAS_MID"),IF(ISNUMBER(BDP($E1129&amp;" ISIN","DUR_ADJ_OAS_MID")),BDP($E1129&amp;" ISIN","DUR_ADJ_OAS_MID")," ")))</f>
        <v/>
      </c>
      <c r="S1129" s="17">
        <f>_xlfn.IF(ISNUMBER(N1129),Q1129*N1129,IF(ISNUMBER(R1129),J1129*R1129," "))</f>
        <v/>
      </c>
      <c r="T1129" t="inlineStr">
        <is>
          <t>49338L103</t>
        </is>
      </c>
      <c r="U1129" t="inlineStr">
        <is>
          <t>Equity</t>
        </is>
      </c>
      <c r="AG1129" s="16" t="n">
        <v>35.95127136</v>
      </c>
    </row>
    <row r="1130">
      <c r="A1130" t="inlineStr">
        <is>
          <t>NXTI</t>
        </is>
      </c>
      <c r="B1130" t="inlineStr">
        <is>
          <t>KIMBERLY-CLARK CORP USD 1.25</t>
        </is>
      </c>
      <c r="C1130" t="inlineStr">
        <is>
          <t>KMB</t>
        </is>
      </c>
      <c r="D1130" t="inlineStr">
        <is>
          <t>2491839</t>
        </is>
      </c>
      <c r="E1130" t="inlineStr">
        <is>
          <t>US4943681035</t>
        </is>
      </c>
      <c r="F1130" t="inlineStr">
        <is>
          <t>494368103</t>
        </is>
      </c>
      <c r="G1130" s="11" t="n">
        <v>539</v>
      </c>
      <c r="H1130" s="11" t="n">
        <v>98.15000000000001</v>
      </c>
      <c r="I1130" s="12" t="n">
        <v>52902.85</v>
      </c>
      <c r="J1130" s="13" t="n">
        <v>0.00127958</v>
      </c>
      <c r="K1130" s="14" t="n">
        <v>41344247.02498789</v>
      </c>
      <c r="L1130" s="15" t="n">
        <v>1150001</v>
      </c>
      <c r="M1130" s="16" t="n">
        <v>35.95148789</v>
      </c>
      <c r="N1130" s="17">
        <f>_xlfn.IF(ISNUMBER(BDP($C1130, "DELTA_MID")),BDP($C1130, "DELTA_MID")," ")</f>
        <v/>
      </c>
      <c r="O1130" s="17">
        <f>_xlfn.IF(ISNUMBER(N1130),BDP($C1130, "OPT_UNDL_TICKER"),"")</f>
        <v/>
      </c>
      <c r="P1130" s="18">
        <f>_xlfn.IF(ISNUMBER(N1130),BDP($C1130, "OPT_UNDL_PX")," ")</f>
        <v/>
      </c>
      <c r="Q1130" s="17">
        <f>_xlfn.IF(ISNUMBER(N1130),+G1130*BDP($C1130, "PX_POS_MULT_FACTOR")*P1130/K1130," ")</f>
        <v/>
      </c>
      <c r="R1130" s="18">
        <f>_xlfn.IF(OR($A1130="TUA",$A1130="TYA"),"",IF(ISNUMBER(BDP($C1130,"DUR_ADJ_OAS_MID")),BDP($C1130,"DUR_ADJ_OAS_MID"),IF(ISNUMBER(BDP($E1130&amp;" ISIN","DUR_ADJ_OAS_MID")),BDP($E1130&amp;" ISIN","DUR_ADJ_OAS_MID")," ")))</f>
        <v/>
      </c>
      <c r="S1130" s="17">
        <f>_xlfn.IF(ISNUMBER(N1130),Q1130*N1130,IF(ISNUMBER(R1130),J1130*R1130," "))</f>
        <v/>
      </c>
      <c r="T1130" t="inlineStr">
        <is>
          <t>494368103</t>
        </is>
      </c>
      <c r="U1130" t="inlineStr">
        <is>
          <t>Equity</t>
        </is>
      </c>
      <c r="AG1130" s="16" t="n">
        <v>35.95127136</v>
      </c>
    </row>
    <row r="1131">
      <c r="A1131" t="inlineStr">
        <is>
          <t>NXTI</t>
        </is>
      </c>
      <c r="B1131" t="inlineStr">
        <is>
          <t>KINDER MORGAN INC DEL USD 0.01</t>
        </is>
      </c>
      <c r="C1131" t="inlineStr">
        <is>
          <t>KMI</t>
        </is>
      </c>
      <c r="D1131" t="inlineStr">
        <is>
          <t>B3NQ4P8</t>
        </is>
      </c>
      <c r="E1131" t="inlineStr">
        <is>
          <t>US49456B1017</t>
        </is>
      </c>
      <c r="F1131" t="inlineStr">
        <is>
          <t>49456B101</t>
        </is>
      </c>
      <c r="G1131" s="11" t="n">
        <v>3091</v>
      </c>
      <c r="H1131" s="11" t="n">
        <v>30.86</v>
      </c>
      <c r="I1131" s="12" t="n">
        <v>95388.25999999999</v>
      </c>
      <c r="J1131" s="13" t="n">
        <v>0.00230719</v>
      </c>
      <c r="K1131" s="14" t="n">
        <v>41344247.02498789</v>
      </c>
      <c r="L1131" s="15" t="n">
        <v>1150001</v>
      </c>
      <c r="M1131" s="16" t="n">
        <v>35.95148789</v>
      </c>
      <c r="N1131" s="17">
        <f>_xlfn.IF(ISNUMBER(BDP($C1131, "DELTA_MID")),BDP($C1131, "DELTA_MID")," ")</f>
        <v/>
      </c>
      <c r="O1131" s="17">
        <f>_xlfn.IF(ISNUMBER(N1131),BDP($C1131, "OPT_UNDL_TICKER"),"")</f>
        <v/>
      </c>
      <c r="P1131" s="18">
        <f>_xlfn.IF(ISNUMBER(N1131),BDP($C1131, "OPT_UNDL_PX")," ")</f>
        <v/>
      </c>
      <c r="Q1131" s="17">
        <f>_xlfn.IF(ISNUMBER(N1131),+G1131*BDP($C1131, "PX_POS_MULT_FACTOR")*P1131/K1131," ")</f>
        <v/>
      </c>
      <c r="R1131" s="18">
        <f>_xlfn.IF(OR($A1131="TUA",$A1131="TYA"),"",IF(ISNUMBER(BDP($C1131,"DUR_ADJ_OAS_MID")),BDP($C1131,"DUR_ADJ_OAS_MID"),IF(ISNUMBER(BDP($E1131&amp;" ISIN","DUR_ADJ_OAS_MID")),BDP($E1131&amp;" ISIN","DUR_ADJ_OAS_MID")," ")))</f>
        <v/>
      </c>
      <c r="S1131" s="17">
        <f>_xlfn.IF(ISNUMBER(N1131),Q1131*N1131,IF(ISNUMBER(R1131),J1131*R1131," "))</f>
        <v/>
      </c>
      <c r="T1131" t="inlineStr">
        <is>
          <t>49456B101</t>
        </is>
      </c>
      <c r="U1131" t="inlineStr">
        <is>
          <t>Equity</t>
        </is>
      </c>
      <c r="AG1131" s="16" t="n">
        <v>35.95127136</v>
      </c>
    </row>
    <row r="1132">
      <c r="A1132" t="inlineStr">
        <is>
          <t>NXTI</t>
        </is>
      </c>
      <c r="B1132" t="inlineStr">
        <is>
          <t>COCA COLA CO USD 0.25</t>
        </is>
      </c>
      <c r="C1132" t="inlineStr">
        <is>
          <t>KO</t>
        </is>
      </c>
      <c r="D1132" t="inlineStr">
        <is>
          <t>2206657</t>
        </is>
      </c>
      <c r="E1132" t="inlineStr">
        <is>
          <t>US1912161007</t>
        </is>
      </c>
      <c r="F1132" t="inlineStr">
        <is>
          <t>191216100</t>
        </is>
      </c>
      <c r="G1132" s="11" t="n">
        <v>4003</v>
      </c>
      <c r="H1132" s="11" t="n">
        <v>88.29000000000001</v>
      </c>
      <c r="I1132" s="12" t="n">
        <v>353424.87</v>
      </c>
      <c r="J1132" s="13" t="n">
        <v>0.008548399999999999</v>
      </c>
      <c r="K1132" s="14" t="n">
        <v>41344247.02498789</v>
      </c>
      <c r="L1132" s="15" t="n">
        <v>1150001</v>
      </c>
      <c r="M1132" s="16" t="n">
        <v>35.95148789</v>
      </c>
      <c r="N1132" s="17">
        <f>_xlfn.IF(ISNUMBER(BDP($C1132, "DELTA_MID")),BDP($C1132, "DELTA_MID")," ")</f>
        <v/>
      </c>
      <c r="O1132" s="17">
        <f>_xlfn.IF(ISNUMBER(N1132),BDP($C1132, "OPT_UNDL_TICKER"),"")</f>
        <v/>
      </c>
      <c r="P1132" s="18">
        <f>_xlfn.IF(ISNUMBER(N1132),BDP($C1132, "OPT_UNDL_PX")," ")</f>
        <v/>
      </c>
      <c r="Q1132" s="17">
        <f>_xlfn.IF(ISNUMBER(N1132),+G1132*BDP($C1132, "PX_POS_MULT_FACTOR")*P1132/K1132," ")</f>
        <v/>
      </c>
      <c r="R1132" s="18">
        <f>_xlfn.IF(OR($A1132="TUA",$A1132="TYA"),"",IF(ISNUMBER(BDP($C1132,"DUR_ADJ_OAS_MID")),BDP($C1132,"DUR_ADJ_OAS_MID"),IF(ISNUMBER(BDP($E1132&amp;" ISIN","DUR_ADJ_OAS_MID")),BDP($E1132&amp;" ISIN","DUR_ADJ_OAS_MID")," ")))</f>
        <v/>
      </c>
      <c r="S1132" s="17">
        <f>_xlfn.IF(ISNUMBER(N1132),Q1132*N1132,IF(ISNUMBER(R1132),J1132*R1132," "))</f>
        <v/>
      </c>
      <c r="T1132" t="inlineStr">
        <is>
          <t>191216100</t>
        </is>
      </c>
      <c r="U1132" t="inlineStr">
        <is>
          <t>Equity</t>
        </is>
      </c>
      <c r="AG1132" s="16" t="n">
        <v>35.95127136</v>
      </c>
    </row>
    <row r="1133">
      <c r="A1133" t="inlineStr">
        <is>
          <t>NXTI</t>
        </is>
      </c>
      <c r="B1133" t="inlineStr">
        <is>
          <t>KROGER CO USD 1.0</t>
        </is>
      </c>
      <c r="C1133" t="inlineStr">
        <is>
          <t>KR</t>
        </is>
      </c>
      <c r="D1133" t="inlineStr">
        <is>
          <t>2497406</t>
        </is>
      </c>
      <c r="E1133" t="inlineStr">
        <is>
          <t>US5010441013</t>
        </is>
      </c>
      <c r="F1133" t="inlineStr">
        <is>
          <t>501044101</t>
        </is>
      </c>
      <c r="G1133" s="11" t="n">
        <v>2119</v>
      </c>
      <c r="H1133" s="11" t="n">
        <v>58.49</v>
      </c>
      <c r="I1133" s="12" t="n">
        <v>123940.31</v>
      </c>
      <c r="J1133" s="13" t="n">
        <v>0.00299778</v>
      </c>
      <c r="K1133" s="14" t="n">
        <v>41344247.02498789</v>
      </c>
      <c r="L1133" s="15" t="n">
        <v>1150001</v>
      </c>
      <c r="M1133" s="16" t="n">
        <v>35.95148789</v>
      </c>
      <c r="N1133" s="17">
        <f>_xlfn.IF(ISNUMBER(BDP($C1133, "DELTA_MID")),BDP($C1133, "DELTA_MID")," ")</f>
        <v/>
      </c>
      <c r="O1133" s="17">
        <f>_xlfn.IF(ISNUMBER(N1133),BDP($C1133, "OPT_UNDL_TICKER"),"")</f>
        <v/>
      </c>
      <c r="P1133" s="18">
        <f>_xlfn.IF(ISNUMBER(N1133),BDP($C1133, "OPT_UNDL_PX")," ")</f>
        <v/>
      </c>
      <c r="Q1133" s="17">
        <f>_xlfn.IF(ISNUMBER(N1133),+G1133*BDP($C1133, "PX_POS_MULT_FACTOR")*P1133/K1133," ")</f>
        <v/>
      </c>
      <c r="R1133" s="18">
        <f>_xlfn.IF(OR($A1133="TUA",$A1133="TYA"),"",IF(ISNUMBER(BDP($C1133,"DUR_ADJ_OAS_MID")),BDP($C1133,"DUR_ADJ_OAS_MID"),IF(ISNUMBER(BDP($E1133&amp;" ISIN","DUR_ADJ_OAS_MID")),BDP($E1133&amp;" ISIN","DUR_ADJ_OAS_MID")," ")))</f>
        <v/>
      </c>
      <c r="S1133" s="17">
        <f>_xlfn.IF(ISNUMBER(N1133),Q1133*N1133,IF(ISNUMBER(R1133),J1133*R1133," "))</f>
        <v/>
      </c>
      <c r="T1133" t="inlineStr">
        <is>
          <t>501044101</t>
        </is>
      </c>
      <c r="U1133" t="inlineStr">
        <is>
          <t>Equity</t>
        </is>
      </c>
      <c r="AG1133" s="16" t="n">
        <v>35.95127136</v>
      </c>
    </row>
    <row r="1134">
      <c r="A1134" t="inlineStr">
        <is>
          <t>NXTI</t>
        </is>
      </c>
      <c r="B1134" t="inlineStr">
        <is>
          <t>LOEWS CORP USD 0.01</t>
        </is>
      </c>
      <c r="C1134" t="inlineStr">
        <is>
          <t>L</t>
        </is>
      </c>
      <c r="D1134" t="inlineStr">
        <is>
          <t>2523022</t>
        </is>
      </c>
      <c r="E1134" t="inlineStr">
        <is>
          <t>US5404241086</t>
        </is>
      </c>
      <c r="F1134" t="inlineStr">
        <is>
          <t>540424108</t>
        </is>
      </c>
      <c r="G1134" s="11" t="n">
        <v>250</v>
      </c>
      <c r="H1134" s="11" t="n">
        <v>108.79</v>
      </c>
      <c r="I1134" s="12" t="n">
        <v>27197.5</v>
      </c>
      <c r="J1134" s="13" t="n">
        <v>0.00065783</v>
      </c>
      <c r="K1134" s="14" t="n">
        <v>41344247.02498789</v>
      </c>
      <c r="L1134" s="15" t="n">
        <v>1150001</v>
      </c>
      <c r="M1134" s="16" t="n">
        <v>35.95148789</v>
      </c>
      <c r="N1134" s="17">
        <f>_xlfn.IF(ISNUMBER(BDP($C1134, "DELTA_MID")),BDP($C1134, "DELTA_MID")," ")</f>
        <v/>
      </c>
      <c r="O1134" s="17">
        <f>_xlfn.IF(ISNUMBER(N1134),BDP($C1134, "OPT_UNDL_TICKER"),"")</f>
        <v/>
      </c>
      <c r="P1134" s="18">
        <f>_xlfn.IF(ISNUMBER(N1134),BDP($C1134, "OPT_UNDL_PX")," ")</f>
        <v/>
      </c>
      <c r="Q1134" s="17">
        <f>_xlfn.IF(ISNUMBER(N1134),+G1134*BDP($C1134, "PX_POS_MULT_FACTOR")*P1134/K1134," ")</f>
        <v/>
      </c>
      <c r="R1134" s="18">
        <f>_xlfn.IF(OR($A1134="TUA",$A1134="TYA"),"",IF(ISNUMBER(BDP($C1134,"DUR_ADJ_OAS_MID")),BDP($C1134,"DUR_ADJ_OAS_MID"),IF(ISNUMBER(BDP($E1134&amp;" ISIN","DUR_ADJ_OAS_MID")),BDP($E1134&amp;" ISIN","DUR_ADJ_OAS_MID")," ")))</f>
        <v/>
      </c>
      <c r="S1134" s="17">
        <f>_xlfn.IF(ISNUMBER(N1134),Q1134*N1134,IF(ISNUMBER(R1134),J1134*R1134," "))</f>
        <v/>
      </c>
      <c r="T1134" t="inlineStr">
        <is>
          <t>540424108</t>
        </is>
      </c>
      <c r="U1134" t="inlineStr">
        <is>
          <t>Equity</t>
        </is>
      </c>
      <c r="AG1134" s="16" t="n">
        <v>35.95127136</v>
      </c>
    </row>
    <row r="1135">
      <c r="A1135" t="inlineStr">
        <is>
          <t>NXTI</t>
        </is>
      </c>
      <c r="B1135" t="inlineStr">
        <is>
          <t>LUMENTUM HLDGS INC USD 0.001</t>
        </is>
      </c>
      <c r="C1135" t="inlineStr">
        <is>
          <t>LITE</t>
        </is>
      </c>
      <c r="D1135" t="inlineStr">
        <is>
          <t>BYM9ZP2</t>
        </is>
      </c>
      <c r="E1135" t="inlineStr">
        <is>
          <t>US55024U1097</t>
        </is>
      </c>
      <c r="F1135" t="inlineStr">
        <is>
          <t>55024U109</t>
        </is>
      </c>
      <c r="G1135" s="11" t="n">
        <v>78</v>
      </c>
      <c r="H1135" s="11" t="n">
        <v>927.03</v>
      </c>
      <c r="I1135" s="12" t="n">
        <v>72308.34</v>
      </c>
      <c r="J1135" s="13" t="n">
        <v>0.00174894</v>
      </c>
      <c r="K1135" s="14" t="n">
        <v>41344247.02498789</v>
      </c>
      <c r="L1135" s="15" t="n">
        <v>1150001</v>
      </c>
      <c r="M1135" s="16" t="n">
        <v>35.95148789</v>
      </c>
      <c r="N1135" s="17">
        <f>_xlfn.IF(ISNUMBER(BDP($C1135, "DELTA_MID")),BDP($C1135, "DELTA_MID")," ")</f>
        <v/>
      </c>
      <c r="O1135" s="17">
        <f>_xlfn.IF(ISNUMBER(N1135),BDP($C1135, "OPT_UNDL_TICKER"),"")</f>
        <v/>
      </c>
      <c r="P1135" s="18">
        <f>_xlfn.IF(ISNUMBER(N1135),BDP($C1135, "OPT_UNDL_PX")," ")</f>
        <v/>
      </c>
      <c r="Q1135" s="17">
        <f>_xlfn.IF(ISNUMBER(N1135),+G1135*BDP($C1135, "PX_POS_MULT_FACTOR")*P1135/K1135," ")</f>
        <v/>
      </c>
      <c r="R1135" s="18">
        <f>_xlfn.IF(OR($A1135="TUA",$A1135="TYA"),"",IF(ISNUMBER(BDP($C1135,"DUR_ADJ_OAS_MID")),BDP($C1135,"DUR_ADJ_OAS_MID"),IF(ISNUMBER(BDP($E1135&amp;" ISIN","DUR_ADJ_OAS_MID")),BDP($E1135&amp;" ISIN","DUR_ADJ_OAS_MID")," ")))</f>
        <v/>
      </c>
      <c r="S1135" s="17">
        <f>_xlfn.IF(ISNUMBER(N1135),Q1135*N1135,IF(ISNUMBER(R1135),J1135*R1135," "))</f>
        <v/>
      </c>
      <c r="T1135" t="inlineStr">
        <is>
          <t>55024U109</t>
        </is>
      </c>
      <c r="U1135" t="inlineStr">
        <is>
          <t>Equity</t>
        </is>
      </c>
      <c r="AG1135" s="16" t="n">
        <v>35.95127136</v>
      </c>
    </row>
    <row r="1136">
      <c r="A1136" t="inlineStr">
        <is>
          <t>NXTI</t>
        </is>
      </c>
      <c r="B1136" t="inlineStr">
        <is>
          <t>CHENIERE ENERGY INC USD 0.003</t>
        </is>
      </c>
      <c r="C1136" t="inlineStr">
        <is>
          <t>LNG</t>
        </is>
      </c>
      <c r="D1136" t="inlineStr">
        <is>
          <t>2654364</t>
        </is>
      </c>
      <c r="E1136" t="inlineStr">
        <is>
          <t>US16411R2085</t>
        </is>
      </c>
      <c r="F1136" t="inlineStr">
        <is>
          <t>16411R208</t>
        </is>
      </c>
      <c r="G1136" s="11" t="n">
        <v>297</v>
      </c>
      <c r="H1136" s="11" t="n">
        <v>278.34</v>
      </c>
      <c r="I1136" s="12" t="n">
        <v>82666.98</v>
      </c>
      <c r="J1136" s="13" t="n">
        <v>0.00199949</v>
      </c>
      <c r="K1136" s="14" t="n">
        <v>41344247.02498789</v>
      </c>
      <c r="L1136" s="15" t="n">
        <v>1150001</v>
      </c>
      <c r="M1136" s="16" t="n">
        <v>35.95148789</v>
      </c>
      <c r="N1136" s="17">
        <f>_xlfn.IF(ISNUMBER(BDP($C1136, "DELTA_MID")),BDP($C1136, "DELTA_MID")," ")</f>
        <v/>
      </c>
      <c r="O1136" s="17">
        <f>_xlfn.IF(ISNUMBER(N1136),BDP($C1136, "OPT_UNDL_TICKER"),"")</f>
        <v/>
      </c>
      <c r="P1136" s="18">
        <f>_xlfn.IF(ISNUMBER(N1136),BDP($C1136, "OPT_UNDL_PX")," ")</f>
        <v/>
      </c>
      <c r="Q1136" s="17">
        <f>_xlfn.IF(ISNUMBER(N1136),+G1136*BDP($C1136, "PX_POS_MULT_FACTOR")*P1136/K1136," ")</f>
        <v/>
      </c>
      <c r="R1136" s="18">
        <f>_xlfn.IF(OR($A1136="TUA",$A1136="TYA"),"",IF(ISNUMBER(BDP($C1136,"DUR_ADJ_OAS_MID")),BDP($C1136,"DUR_ADJ_OAS_MID"),IF(ISNUMBER(BDP($E1136&amp;" ISIN","DUR_ADJ_OAS_MID")),BDP($E1136&amp;" ISIN","DUR_ADJ_OAS_MID")," ")))</f>
        <v/>
      </c>
      <c r="S1136" s="17">
        <f>_xlfn.IF(ISNUMBER(N1136),Q1136*N1136,IF(ISNUMBER(R1136),J1136*R1136," "))</f>
        <v/>
      </c>
      <c r="T1136" t="inlineStr">
        <is>
          <t>16411R208</t>
        </is>
      </c>
      <c r="U1136" t="inlineStr">
        <is>
          <t>Equity</t>
        </is>
      </c>
      <c r="AG1136" s="16" t="n">
        <v>35.95127136</v>
      </c>
    </row>
    <row r="1137">
      <c r="A1137" t="inlineStr">
        <is>
          <t>NXTI</t>
        </is>
      </c>
      <c r="B1137" t="inlineStr">
        <is>
          <t>LOWES COS INC USD 0.5</t>
        </is>
      </c>
      <c r="C1137" t="inlineStr">
        <is>
          <t>LOW</t>
        </is>
      </c>
      <c r="D1137" t="inlineStr">
        <is>
          <t>2536763</t>
        </is>
      </c>
      <c r="E1137" t="inlineStr">
        <is>
          <t>US5486611073</t>
        </is>
      </c>
      <c r="F1137" t="inlineStr">
        <is>
          <t>548661107</t>
        </is>
      </c>
      <c r="G1137" s="11" t="n">
        <v>595</v>
      </c>
      <c r="H1137" s="11" t="n">
        <v>196.82</v>
      </c>
      <c r="I1137" s="12" t="n">
        <v>117107.9</v>
      </c>
      <c r="J1137" s="13" t="n">
        <v>0.00283252</v>
      </c>
      <c r="K1137" s="14" t="n">
        <v>41344247.02498789</v>
      </c>
      <c r="L1137" s="15" t="n">
        <v>1150001</v>
      </c>
      <c r="M1137" s="16" t="n">
        <v>35.95148789</v>
      </c>
      <c r="N1137" s="17">
        <f>_xlfn.IF(ISNUMBER(BDP($C1137, "DELTA_MID")),BDP($C1137, "DELTA_MID")," ")</f>
        <v/>
      </c>
      <c r="O1137" s="17">
        <f>_xlfn.IF(ISNUMBER(N1137),BDP($C1137, "OPT_UNDL_TICKER"),"")</f>
        <v/>
      </c>
      <c r="P1137" s="18">
        <f>_xlfn.IF(ISNUMBER(N1137),BDP($C1137, "OPT_UNDL_PX")," ")</f>
        <v/>
      </c>
      <c r="Q1137" s="17">
        <f>_xlfn.IF(ISNUMBER(N1137),+G1137*BDP($C1137, "PX_POS_MULT_FACTOR")*P1137/K1137," ")</f>
        <v/>
      </c>
      <c r="R1137" s="18">
        <f>_xlfn.IF(OR($A1137="TUA",$A1137="TYA"),"",IF(ISNUMBER(BDP($C1137,"DUR_ADJ_OAS_MID")),BDP($C1137,"DUR_ADJ_OAS_MID"),IF(ISNUMBER(BDP($E1137&amp;" ISIN","DUR_ADJ_OAS_MID")),BDP($E1137&amp;" ISIN","DUR_ADJ_OAS_MID")," ")))</f>
        <v/>
      </c>
      <c r="S1137" s="17">
        <f>_xlfn.IF(ISNUMBER(N1137),Q1137*N1137,IF(ISNUMBER(R1137),J1137*R1137," "))</f>
        <v/>
      </c>
      <c r="T1137" t="inlineStr">
        <is>
          <t>548661107</t>
        </is>
      </c>
      <c r="U1137" t="inlineStr">
        <is>
          <t>Equity</t>
        </is>
      </c>
      <c r="AG1137" s="16" t="n">
        <v>35.95127136</v>
      </c>
    </row>
    <row r="1138">
      <c r="A1138" t="inlineStr">
        <is>
          <t>NXTI</t>
        </is>
      </c>
      <c r="B1138" t="inlineStr">
        <is>
          <t>LPL FINL HLDGS INC NPV</t>
        </is>
      </c>
      <c r="C1138" t="inlineStr">
        <is>
          <t>LPLA</t>
        </is>
      </c>
      <c r="D1138" t="inlineStr">
        <is>
          <t>B75JX34</t>
        </is>
      </c>
      <c r="E1138" t="inlineStr">
        <is>
          <t>US50212V1008</t>
        </is>
      </c>
      <c r="F1138" t="inlineStr">
        <is>
          <t>50212V100</t>
        </is>
      </c>
      <c r="G1138" s="11" t="n">
        <v>98</v>
      </c>
      <c r="H1138" s="11" t="n">
        <v>353.78</v>
      </c>
      <c r="I1138" s="12" t="n">
        <v>34670.44</v>
      </c>
      <c r="J1138" s="13" t="n">
        <v>0.00083858</v>
      </c>
      <c r="K1138" s="14" t="n">
        <v>41344247.02498789</v>
      </c>
      <c r="L1138" s="15" t="n">
        <v>1150001</v>
      </c>
      <c r="M1138" s="16" t="n">
        <v>35.95148789</v>
      </c>
      <c r="N1138" s="17">
        <f>_xlfn.IF(ISNUMBER(BDP($C1138, "DELTA_MID")),BDP($C1138, "DELTA_MID")," ")</f>
        <v/>
      </c>
      <c r="O1138" s="17">
        <f>_xlfn.IF(ISNUMBER(N1138),BDP($C1138, "OPT_UNDL_TICKER"),"")</f>
        <v/>
      </c>
      <c r="P1138" s="18">
        <f>_xlfn.IF(ISNUMBER(N1138),BDP($C1138, "OPT_UNDL_PX")," ")</f>
        <v/>
      </c>
      <c r="Q1138" s="17">
        <f>_xlfn.IF(ISNUMBER(N1138),+G1138*BDP($C1138, "PX_POS_MULT_FACTOR")*P1138/K1138," ")</f>
        <v/>
      </c>
      <c r="R1138" s="18">
        <f>_xlfn.IF(OR($A1138="TUA",$A1138="TYA"),"",IF(ISNUMBER(BDP($C1138,"DUR_ADJ_OAS_MID")),BDP($C1138,"DUR_ADJ_OAS_MID"),IF(ISNUMBER(BDP($E1138&amp;" ISIN","DUR_ADJ_OAS_MID")),BDP($E1138&amp;" ISIN","DUR_ADJ_OAS_MID")," ")))</f>
        <v/>
      </c>
      <c r="S1138" s="17">
        <f>_xlfn.IF(ISNUMBER(N1138),Q1138*N1138,IF(ISNUMBER(R1138),J1138*R1138," "))</f>
        <v/>
      </c>
      <c r="T1138" t="inlineStr">
        <is>
          <t>50212V100</t>
        </is>
      </c>
      <c r="U1138" t="inlineStr">
        <is>
          <t>Equity</t>
        </is>
      </c>
      <c r="AG1138" s="16" t="n">
        <v>35.95127136</v>
      </c>
    </row>
    <row r="1139">
      <c r="A1139" t="inlineStr">
        <is>
          <t>NXTI</t>
        </is>
      </c>
      <c r="B1139" t="inlineStr">
        <is>
          <t>LAM RESH CORP USD 0.001</t>
        </is>
      </c>
      <c r="C1139" t="inlineStr">
        <is>
          <t>LRCX</t>
        </is>
      </c>
      <c r="D1139" t="inlineStr">
        <is>
          <t>BSML4N7</t>
        </is>
      </c>
      <c r="E1139" t="inlineStr">
        <is>
          <t>US5128073062</t>
        </is>
      </c>
      <c r="F1139" t="inlineStr">
        <is>
          <t>512807306</t>
        </is>
      </c>
      <c r="G1139" s="11" t="n">
        <v>1082</v>
      </c>
      <c r="H1139" s="11" t="n">
        <v>298.22</v>
      </c>
      <c r="I1139" s="12" t="n">
        <v>322674.04</v>
      </c>
      <c r="J1139" s="13" t="n">
        <v>0.00780462</v>
      </c>
      <c r="K1139" s="14" t="n">
        <v>41344247.02498789</v>
      </c>
      <c r="L1139" s="15" t="n">
        <v>1150001</v>
      </c>
      <c r="M1139" s="16" t="n">
        <v>35.95148789</v>
      </c>
      <c r="N1139" s="17">
        <f>_xlfn.IF(ISNUMBER(BDP($C1139, "DELTA_MID")),BDP($C1139, "DELTA_MID")," ")</f>
        <v/>
      </c>
      <c r="O1139" s="17">
        <f>_xlfn.IF(ISNUMBER(N1139),BDP($C1139, "OPT_UNDL_TICKER"),"")</f>
        <v/>
      </c>
      <c r="P1139" s="18">
        <f>_xlfn.IF(ISNUMBER(N1139),BDP($C1139, "OPT_UNDL_PX")," ")</f>
        <v/>
      </c>
      <c r="Q1139" s="17">
        <f>_xlfn.IF(ISNUMBER(N1139),+G1139*BDP($C1139, "PX_POS_MULT_FACTOR")*P1139/K1139," ")</f>
        <v/>
      </c>
      <c r="R1139" s="18">
        <f>_xlfn.IF(OR($A1139="TUA",$A1139="TYA"),"",IF(ISNUMBER(BDP($C1139,"DUR_ADJ_OAS_MID")),BDP($C1139,"DUR_ADJ_OAS_MID"),IF(ISNUMBER(BDP($E1139&amp;" ISIN","DUR_ADJ_OAS_MID")),BDP($E1139&amp;" ISIN","DUR_ADJ_OAS_MID")," ")))</f>
        <v/>
      </c>
      <c r="S1139" s="17">
        <f>_xlfn.IF(ISNUMBER(N1139),Q1139*N1139,IF(ISNUMBER(R1139),J1139*R1139," "))</f>
        <v/>
      </c>
      <c r="T1139" t="inlineStr">
        <is>
          <t>512807306</t>
        </is>
      </c>
      <c r="U1139" t="inlineStr">
        <is>
          <t>Equity</t>
        </is>
      </c>
      <c r="AG1139" s="16" t="n">
        <v>35.95127136</v>
      </c>
    </row>
    <row r="1140">
      <c r="A1140" t="inlineStr">
        <is>
          <t>NXTI</t>
        </is>
      </c>
      <c r="B1140" t="inlineStr">
        <is>
          <t>LATTICE SEMICONDUCTOR CORP USD 0.01</t>
        </is>
      </c>
      <c r="C1140" t="inlineStr">
        <is>
          <t>LSCC</t>
        </is>
      </c>
      <c r="D1140" t="inlineStr">
        <is>
          <t>2506658</t>
        </is>
      </c>
      <c r="E1140" t="inlineStr">
        <is>
          <t>US5184151042</t>
        </is>
      </c>
      <c r="F1140" t="inlineStr">
        <is>
          <t>518415104</t>
        </is>
      </c>
      <c r="G1140" s="11" t="n">
        <v>649</v>
      </c>
      <c r="H1140" s="11" t="n">
        <v>119.76</v>
      </c>
      <c r="I1140" s="12" t="n">
        <v>77724.24000000001</v>
      </c>
      <c r="J1140" s="13" t="n">
        <v>0.00187994</v>
      </c>
      <c r="K1140" s="14" t="n">
        <v>41344247.02498789</v>
      </c>
      <c r="L1140" s="15" t="n">
        <v>1150001</v>
      </c>
      <c r="M1140" s="16" t="n">
        <v>35.95148789</v>
      </c>
      <c r="N1140" s="17">
        <f>_xlfn.IF(ISNUMBER(BDP($C1140, "DELTA_MID")),BDP($C1140, "DELTA_MID")," ")</f>
        <v/>
      </c>
      <c r="O1140" s="17">
        <f>_xlfn.IF(ISNUMBER(N1140),BDP($C1140, "OPT_UNDL_TICKER"),"")</f>
        <v/>
      </c>
      <c r="P1140" s="18">
        <f>_xlfn.IF(ISNUMBER(N1140),BDP($C1140, "OPT_UNDL_PX")," ")</f>
        <v/>
      </c>
      <c r="Q1140" s="17">
        <f>_xlfn.IF(ISNUMBER(N1140),+G1140*BDP($C1140, "PX_POS_MULT_FACTOR")*P1140/K1140," ")</f>
        <v/>
      </c>
      <c r="R1140" s="18">
        <f>_xlfn.IF(OR($A1140="TUA",$A1140="TYA"),"",IF(ISNUMBER(BDP($C1140,"DUR_ADJ_OAS_MID")),BDP($C1140,"DUR_ADJ_OAS_MID"),IF(ISNUMBER(BDP($E1140&amp;" ISIN","DUR_ADJ_OAS_MID")),BDP($E1140&amp;" ISIN","DUR_ADJ_OAS_MID")," ")))</f>
        <v/>
      </c>
      <c r="S1140" s="17">
        <f>_xlfn.IF(ISNUMBER(N1140),Q1140*N1140,IF(ISNUMBER(R1140),J1140*R1140," "))</f>
        <v/>
      </c>
      <c r="T1140" t="inlineStr">
        <is>
          <t>518415104</t>
        </is>
      </c>
      <c r="U1140" t="inlineStr">
        <is>
          <t>Equity</t>
        </is>
      </c>
      <c r="AG1140" s="16" t="n">
        <v>35.95127136</v>
      </c>
    </row>
    <row r="1141">
      <c r="A1141" t="inlineStr">
        <is>
          <t>NXTI</t>
        </is>
      </c>
      <c r="B1141" t="inlineStr">
        <is>
          <t>LULULEMON ATHLETICA INC USD 0.005</t>
        </is>
      </c>
      <c r="C1141" t="inlineStr">
        <is>
          <t>LULU</t>
        </is>
      </c>
      <c r="D1141" t="inlineStr">
        <is>
          <t>B23FN39</t>
        </is>
      </c>
      <c r="E1141" t="inlineStr">
        <is>
          <t>US5500211090</t>
        </is>
      </c>
      <c r="F1141" t="inlineStr">
        <is>
          <t>550021109</t>
        </is>
      </c>
      <c r="G1141" s="11" t="n">
        <v>375</v>
      </c>
      <c r="H1141" s="11" t="n">
        <v>98.97</v>
      </c>
      <c r="I1141" s="12" t="n">
        <v>37113.75</v>
      </c>
      <c r="J1141" s="13" t="n">
        <v>0.00089768</v>
      </c>
      <c r="K1141" s="14" t="n">
        <v>41344247.02498789</v>
      </c>
      <c r="L1141" s="15" t="n">
        <v>1150001</v>
      </c>
      <c r="M1141" s="16" t="n">
        <v>35.95148789</v>
      </c>
      <c r="N1141" s="17">
        <f>_xlfn.IF(ISNUMBER(BDP($C1141, "DELTA_MID")),BDP($C1141, "DELTA_MID")," ")</f>
        <v/>
      </c>
      <c r="O1141" s="17">
        <f>_xlfn.IF(ISNUMBER(N1141),BDP($C1141, "OPT_UNDL_TICKER"),"")</f>
        <v/>
      </c>
      <c r="P1141" s="18">
        <f>_xlfn.IF(ISNUMBER(N1141),BDP($C1141, "OPT_UNDL_PX")," ")</f>
        <v/>
      </c>
      <c r="Q1141" s="17">
        <f>_xlfn.IF(ISNUMBER(N1141),+G1141*BDP($C1141, "PX_POS_MULT_FACTOR")*P1141/K1141," ")</f>
        <v/>
      </c>
      <c r="R1141" s="18">
        <f>_xlfn.IF(OR($A1141="TUA",$A1141="TYA"),"",IF(ISNUMBER(BDP($C1141,"DUR_ADJ_OAS_MID")),BDP($C1141,"DUR_ADJ_OAS_MID"),IF(ISNUMBER(BDP($E1141&amp;" ISIN","DUR_ADJ_OAS_MID")),BDP($E1141&amp;" ISIN","DUR_ADJ_OAS_MID")," ")))</f>
        <v/>
      </c>
      <c r="S1141" s="17">
        <f>_xlfn.IF(ISNUMBER(N1141),Q1141*N1141,IF(ISNUMBER(R1141),J1141*R1141," "))</f>
        <v/>
      </c>
      <c r="T1141" t="inlineStr">
        <is>
          <t>550021109</t>
        </is>
      </c>
      <c r="U1141" t="inlineStr">
        <is>
          <t>Equity</t>
        </is>
      </c>
      <c r="AG1141" s="16" t="n">
        <v>35.95127136</v>
      </c>
    </row>
    <row r="1142">
      <c r="A1142" t="inlineStr">
        <is>
          <t>NXTI</t>
        </is>
      </c>
      <c r="B1142" t="inlineStr">
        <is>
          <t>SOUTHWEST AIRLS CO USD 1.0</t>
        </is>
      </c>
      <c r="C1142" t="inlineStr">
        <is>
          <t>LUV</t>
        </is>
      </c>
      <c r="D1142" t="inlineStr">
        <is>
          <t>2831543</t>
        </is>
      </c>
      <c r="E1142" t="inlineStr">
        <is>
          <t>US8447411088</t>
        </is>
      </c>
      <c r="F1142" t="inlineStr">
        <is>
          <t>844741108</t>
        </is>
      </c>
      <c r="G1142" s="11" t="n">
        <v>711</v>
      </c>
      <c r="H1142" s="11" t="n">
        <v>39.24</v>
      </c>
      <c r="I1142" s="12" t="n">
        <v>27899.64</v>
      </c>
      <c r="J1142" s="13" t="n">
        <v>0.00067482</v>
      </c>
      <c r="K1142" s="14" t="n">
        <v>41344247.02498789</v>
      </c>
      <c r="L1142" s="15" t="n">
        <v>1150001</v>
      </c>
      <c r="M1142" s="16" t="n">
        <v>35.95148789</v>
      </c>
      <c r="N1142" s="17">
        <f>_xlfn.IF(ISNUMBER(BDP($C1142, "DELTA_MID")),BDP($C1142, "DELTA_MID")," ")</f>
        <v/>
      </c>
      <c r="O1142" s="17">
        <f>_xlfn.IF(ISNUMBER(N1142),BDP($C1142, "OPT_UNDL_TICKER"),"")</f>
        <v/>
      </c>
      <c r="P1142" s="18">
        <f>_xlfn.IF(ISNUMBER(N1142),BDP($C1142, "OPT_UNDL_PX")," ")</f>
        <v/>
      </c>
      <c r="Q1142" s="17">
        <f>_xlfn.IF(ISNUMBER(N1142),+G1142*BDP($C1142, "PX_POS_MULT_FACTOR")*P1142/K1142," ")</f>
        <v/>
      </c>
      <c r="R1142" s="18">
        <f>_xlfn.IF(OR($A1142="TUA",$A1142="TYA"),"",IF(ISNUMBER(BDP($C1142,"DUR_ADJ_OAS_MID")),BDP($C1142,"DUR_ADJ_OAS_MID"),IF(ISNUMBER(BDP($E1142&amp;" ISIN","DUR_ADJ_OAS_MID")),BDP($E1142&amp;" ISIN","DUR_ADJ_OAS_MID")," ")))</f>
        <v/>
      </c>
      <c r="S1142" s="17">
        <f>_xlfn.IF(ISNUMBER(N1142),Q1142*N1142,IF(ISNUMBER(R1142),J1142*R1142," "))</f>
        <v/>
      </c>
      <c r="T1142" t="inlineStr">
        <is>
          <t>844741108</t>
        </is>
      </c>
      <c r="U1142" t="inlineStr">
        <is>
          <t>Equity</t>
        </is>
      </c>
      <c r="AG1142" s="16" t="n">
        <v>35.95127136</v>
      </c>
    </row>
    <row r="1143">
      <c r="A1143" t="inlineStr">
        <is>
          <t>NXTI</t>
        </is>
      </c>
      <c r="B1143" t="inlineStr">
        <is>
          <t>LAS VEGAS SANDS CORP USD 0.001</t>
        </is>
      </c>
      <c r="C1143" t="inlineStr">
        <is>
          <t>LVS</t>
        </is>
      </c>
      <c r="D1143" t="inlineStr">
        <is>
          <t>B02T2J7</t>
        </is>
      </c>
      <c r="E1143" t="inlineStr">
        <is>
          <t>US5178341070</t>
        </is>
      </c>
      <c r="F1143" t="inlineStr">
        <is>
          <t>517834107</t>
        </is>
      </c>
      <c r="G1143" s="11" t="n">
        <v>1659</v>
      </c>
      <c r="H1143" s="11" t="n">
        <v>42.83</v>
      </c>
      <c r="I1143" s="12" t="n">
        <v>71054.97</v>
      </c>
      <c r="J1143" s="13" t="n">
        <v>0.00171863</v>
      </c>
      <c r="K1143" s="14" t="n">
        <v>41344247.02498789</v>
      </c>
      <c r="L1143" s="15" t="n">
        <v>1150001</v>
      </c>
      <c r="M1143" s="16" t="n">
        <v>35.95148789</v>
      </c>
      <c r="N1143" s="17">
        <f>_xlfn.IF(ISNUMBER(BDP($C1143, "DELTA_MID")),BDP($C1143, "DELTA_MID")," ")</f>
        <v/>
      </c>
      <c r="O1143" s="17">
        <f>_xlfn.IF(ISNUMBER(N1143),BDP($C1143, "OPT_UNDL_TICKER"),"")</f>
        <v/>
      </c>
      <c r="P1143" s="18">
        <f>_xlfn.IF(ISNUMBER(N1143),BDP($C1143, "OPT_UNDL_PX")," ")</f>
        <v/>
      </c>
      <c r="Q1143" s="17">
        <f>_xlfn.IF(ISNUMBER(N1143),+G1143*BDP($C1143, "PX_POS_MULT_FACTOR")*P1143/K1143," ")</f>
        <v/>
      </c>
      <c r="R1143" s="18">
        <f>_xlfn.IF(OR($A1143="TUA",$A1143="TYA"),"",IF(ISNUMBER(BDP($C1143,"DUR_ADJ_OAS_MID")),BDP($C1143,"DUR_ADJ_OAS_MID"),IF(ISNUMBER(BDP($E1143&amp;" ISIN","DUR_ADJ_OAS_MID")),BDP($E1143&amp;" ISIN","DUR_ADJ_OAS_MID")," ")))</f>
        <v/>
      </c>
      <c r="S1143" s="17">
        <f>_xlfn.IF(ISNUMBER(N1143),Q1143*N1143,IF(ISNUMBER(R1143),J1143*R1143," "))</f>
        <v/>
      </c>
      <c r="T1143" t="inlineStr">
        <is>
          <t>517834107</t>
        </is>
      </c>
      <c r="U1143" t="inlineStr">
        <is>
          <t>Equity</t>
        </is>
      </c>
      <c r="AG1143" s="16" t="n">
        <v>35.95127136</v>
      </c>
    </row>
    <row r="1144">
      <c r="A1144" t="inlineStr">
        <is>
          <t>NXTI</t>
        </is>
      </c>
      <c r="B1144" t="inlineStr">
        <is>
          <t>LIVE NATION ENTMT INC USD 0.01</t>
        </is>
      </c>
      <c r="C1144" t="inlineStr">
        <is>
          <t>LYV</t>
        </is>
      </c>
      <c r="D1144" t="inlineStr">
        <is>
          <t>B0T7YX2</t>
        </is>
      </c>
      <c r="E1144" t="inlineStr">
        <is>
          <t>US5380341090</t>
        </is>
      </c>
      <c r="F1144" t="inlineStr">
        <is>
          <t>538034109</t>
        </is>
      </c>
      <c r="G1144" s="11" t="n">
        <v>525</v>
      </c>
      <c r="H1144" s="11" t="n">
        <v>170.15</v>
      </c>
      <c r="I1144" s="12" t="n">
        <v>89328.75</v>
      </c>
      <c r="J1144" s="13" t="n">
        <v>0.00216062</v>
      </c>
      <c r="K1144" s="14" t="n">
        <v>41344247.02498789</v>
      </c>
      <c r="L1144" s="15" t="n">
        <v>1150001</v>
      </c>
      <c r="M1144" s="16" t="n">
        <v>35.95148789</v>
      </c>
      <c r="N1144" s="17">
        <f>_xlfn.IF(ISNUMBER(BDP($C1144, "DELTA_MID")),BDP($C1144, "DELTA_MID")," ")</f>
        <v/>
      </c>
      <c r="O1144" s="17">
        <f>_xlfn.IF(ISNUMBER(N1144),BDP($C1144, "OPT_UNDL_TICKER"),"")</f>
        <v/>
      </c>
      <c r="P1144" s="18">
        <f>_xlfn.IF(ISNUMBER(N1144),BDP($C1144, "OPT_UNDL_PX")," ")</f>
        <v/>
      </c>
      <c r="Q1144" s="17">
        <f>_xlfn.IF(ISNUMBER(N1144),+G1144*BDP($C1144, "PX_POS_MULT_FACTOR")*P1144/K1144," ")</f>
        <v/>
      </c>
      <c r="R1144" s="18">
        <f>_xlfn.IF(OR($A1144="TUA",$A1144="TYA"),"",IF(ISNUMBER(BDP($C1144,"DUR_ADJ_OAS_MID")),BDP($C1144,"DUR_ADJ_OAS_MID"),IF(ISNUMBER(BDP($E1144&amp;" ISIN","DUR_ADJ_OAS_MID")),BDP($E1144&amp;" ISIN","DUR_ADJ_OAS_MID")," ")))</f>
        <v/>
      </c>
      <c r="S1144" s="17">
        <f>_xlfn.IF(ISNUMBER(N1144),Q1144*N1144,IF(ISNUMBER(R1144),J1144*R1144," "))</f>
        <v/>
      </c>
      <c r="T1144" t="inlineStr">
        <is>
          <t>538034109</t>
        </is>
      </c>
      <c r="U1144" t="inlineStr">
        <is>
          <t>Equity</t>
        </is>
      </c>
      <c r="AG1144" s="16" t="n">
        <v>35.95127136</v>
      </c>
    </row>
    <row r="1145">
      <c r="A1145" t="inlineStr">
        <is>
          <t>NXTI</t>
        </is>
      </c>
      <c r="B1145" t="inlineStr">
        <is>
          <t>MASTERCARD INC</t>
        </is>
      </c>
      <c r="C1145" t="inlineStr">
        <is>
          <t>MA</t>
        </is>
      </c>
      <c r="D1145" t="inlineStr">
        <is>
          <t>B121557</t>
        </is>
      </c>
      <c r="E1145" t="inlineStr">
        <is>
          <t>US57636Q1040</t>
        </is>
      </c>
      <c r="F1145" t="inlineStr">
        <is>
          <t>57636Q104</t>
        </is>
      </c>
      <c r="G1145" s="11" t="n">
        <v>1544</v>
      </c>
      <c r="H1145" s="11" t="n">
        <v>569.1900000000001</v>
      </c>
      <c r="I1145" s="12" t="n">
        <v>878829.36</v>
      </c>
      <c r="J1145" s="13" t="n">
        <v>0.02125652</v>
      </c>
      <c r="K1145" s="14" t="n">
        <v>41344247.02498789</v>
      </c>
      <c r="L1145" s="15" t="n">
        <v>1150001</v>
      </c>
      <c r="M1145" s="16" t="n">
        <v>35.95148789</v>
      </c>
      <c r="N1145" s="17">
        <f>_xlfn.IF(ISNUMBER(BDP($C1145, "DELTA_MID")),BDP($C1145, "DELTA_MID")," ")</f>
        <v/>
      </c>
      <c r="O1145" s="17">
        <f>_xlfn.IF(ISNUMBER(N1145),BDP($C1145, "OPT_UNDL_TICKER"),"")</f>
        <v/>
      </c>
      <c r="P1145" s="18">
        <f>_xlfn.IF(ISNUMBER(N1145),BDP($C1145, "OPT_UNDL_PX")," ")</f>
        <v/>
      </c>
      <c r="Q1145" s="17">
        <f>_xlfn.IF(ISNUMBER(N1145),+G1145*BDP($C1145, "PX_POS_MULT_FACTOR")*P1145/K1145," ")</f>
        <v/>
      </c>
      <c r="R1145" s="18">
        <f>_xlfn.IF(OR($A1145="TUA",$A1145="TYA"),"",IF(ISNUMBER(BDP($C1145,"DUR_ADJ_OAS_MID")),BDP($C1145,"DUR_ADJ_OAS_MID"),IF(ISNUMBER(BDP($E1145&amp;" ISIN","DUR_ADJ_OAS_MID")),BDP($E1145&amp;" ISIN","DUR_ADJ_OAS_MID")," ")))</f>
        <v/>
      </c>
      <c r="S1145" s="17">
        <f>_xlfn.IF(ISNUMBER(N1145),Q1145*N1145,IF(ISNUMBER(R1145),J1145*R1145," "))</f>
        <v/>
      </c>
      <c r="T1145" t="inlineStr">
        <is>
          <t>57636Q104</t>
        </is>
      </c>
      <c r="U1145" t="inlineStr">
        <is>
          <t>Equity</t>
        </is>
      </c>
      <c r="AG1145" s="16" t="n">
        <v>35.95127136</v>
      </c>
    </row>
    <row r="1146">
      <c r="A1146" t="inlineStr">
        <is>
          <t>NXTI</t>
        </is>
      </c>
      <c r="B1146" t="inlineStr">
        <is>
          <t>MONGODB INC USD 0.001</t>
        </is>
      </c>
      <c r="C1146" t="inlineStr">
        <is>
          <t>MDB</t>
        </is>
      </c>
      <c r="D1146" t="inlineStr">
        <is>
          <t>BF2FJ99</t>
        </is>
      </c>
      <c r="E1146" t="inlineStr">
        <is>
          <t>US60937P1066</t>
        </is>
      </c>
      <c r="F1146" t="inlineStr">
        <is>
          <t>60937P106</t>
        </is>
      </c>
      <c r="G1146" s="11" t="n">
        <v>399</v>
      </c>
      <c r="H1146" s="11" t="n">
        <v>362.21</v>
      </c>
      <c r="I1146" s="12" t="n">
        <v>144521.79</v>
      </c>
      <c r="J1146" s="13" t="n">
        <v>0.00349559</v>
      </c>
      <c r="K1146" s="14" t="n">
        <v>41344247.02498789</v>
      </c>
      <c r="L1146" s="15" t="n">
        <v>1150001</v>
      </c>
      <c r="M1146" s="16" t="n">
        <v>35.95148789</v>
      </c>
      <c r="N1146" s="17">
        <f>_xlfn.IF(ISNUMBER(BDP($C1146, "DELTA_MID")),BDP($C1146, "DELTA_MID")," ")</f>
        <v/>
      </c>
      <c r="O1146" s="17">
        <f>_xlfn.IF(ISNUMBER(N1146),BDP($C1146, "OPT_UNDL_TICKER"),"")</f>
        <v/>
      </c>
      <c r="P1146" s="18">
        <f>_xlfn.IF(ISNUMBER(N1146),BDP($C1146, "OPT_UNDL_PX")," ")</f>
        <v/>
      </c>
      <c r="Q1146" s="17">
        <f>_xlfn.IF(ISNUMBER(N1146),+G1146*BDP($C1146, "PX_POS_MULT_FACTOR")*P1146/K1146," ")</f>
        <v/>
      </c>
      <c r="R1146" s="18">
        <f>_xlfn.IF(OR($A1146="TUA",$A1146="TYA"),"",IF(ISNUMBER(BDP($C1146,"DUR_ADJ_OAS_MID")),BDP($C1146,"DUR_ADJ_OAS_MID"),IF(ISNUMBER(BDP($E1146&amp;" ISIN","DUR_ADJ_OAS_MID")),BDP($E1146&amp;" ISIN","DUR_ADJ_OAS_MID")," ")))</f>
        <v/>
      </c>
      <c r="S1146" s="17">
        <f>_xlfn.IF(ISNUMBER(N1146),Q1146*N1146,IF(ISNUMBER(R1146),J1146*R1146," "))</f>
        <v/>
      </c>
      <c r="T1146" t="inlineStr">
        <is>
          <t>60937P106</t>
        </is>
      </c>
      <c r="U1146" t="inlineStr">
        <is>
          <t>Equity</t>
        </is>
      </c>
      <c r="AG1146" s="16" t="n">
        <v>35.95127136</v>
      </c>
    </row>
    <row r="1147">
      <c r="A1147" t="inlineStr">
        <is>
          <t>NXTI</t>
        </is>
      </c>
      <c r="B1147" t="inlineStr">
        <is>
          <t>METLIFE INC USD 0.01</t>
        </is>
      </c>
      <c r="C1147" t="inlineStr">
        <is>
          <t>MET</t>
        </is>
      </c>
      <c r="D1147" t="inlineStr">
        <is>
          <t>2573209</t>
        </is>
      </c>
      <c r="E1147" t="inlineStr">
        <is>
          <t>US59156R1086</t>
        </is>
      </c>
      <c r="F1147" t="inlineStr">
        <is>
          <t>59156R108</t>
        </is>
      </c>
      <c r="G1147" s="11" t="n">
        <v>757</v>
      </c>
      <c r="H1147" s="11" t="n">
        <v>97.14</v>
      </c>
      <c r="I1147" s="12" t="n">
        <v>73534.98</v>
      </c>
      <c r="J1147" s="13" t="n">
        <v>0.00177861</v>
      </c>
      <c r="K1147" s="14" t="n">
        <v>41344247.02498789</v>
      </c>
      <c r="L1147" s="15" t="n">
        <v>1150001</v>
      </c>
      <c r="M1147" s="16" t="n">
        <v>35.95148789</v>
      </c>
      <c r="N1147" s="17">
        <f>_xlfn.IF(ISNUMBER(BDP($C1147, "DELTA_MID")),BDP($C1147, "DELTA_MID")," ")</f>
        <v/>
      </c>
      <c r="O1147" s="17">
        <f>_xlfn.IF(ISNUMBER(N1147),BDP($C1147, "OPT_UNDL_TICKER"),"")</f>
        <v/>
      </c>
      <c r="P1147" s="18">
        <f>_xlfn.IF(ISNUMBER(N1147),BDP($C1147, "OPT_UNDL_PX")," ")</f>
        <v/>
      </c>
      <c r="Q1147" s="17">
        <f>_xlfn.IF(ISNUMBER(N1147),+G1147*BDP($C1147, "PX_POS_MULT_FACTOR")*P1147/K1147," ")</f>
        <v/>
      </c>
      <c r="R1147" s="18">
        <f>_xlfn.IF(OR($A1147="TUA",$A1147="TYA"),"",IF(ISNUMBER(BDP($C1147,"DUR_ADJ_OAS_MID")),BDP($C1147,"DUR_ADJ_OAS_MID"),IF(ISNUMBER(BDP($E1147&amp;" ISIN","DUR_ADJ_OAS_MID")),BDP($E1147&amp;" ISIN","DUR_ADJ_OAS_MID")," ")))</f>
        <v/>
      </c>
      <c r="S1147" s="17">
        <f>_xlfn.IF(ISNUMBER(N1147),Q1147*N1147,IF(ISNUMBER(R1147),J1147*R1147," "))</f>
        <v/>
      </c>
      <c r="T1147" t="inlineStr">
        <is>
          <t>59156R108</t>
        </is>
      </c>
      <c r="U1147" t="inlineStr">
        <is>
          <t>Equity</t>
        </is>
      </c>
      <c r="AG1147" s="16" t="n">
        <v>35.95127136</v>
      </c>
    </row>
    <row r="1148">
      <c r="A1148" t="inlineStr">
        <is>
          <t>NXTI</t>
        </is>
      </c>
      <c r="B1148" t="inlineStr">
        <is>
          <t>MGM RESORTS INTERNATIONAL USD 0.01</t>
        </is>
      </c>
      <c r="C1148" t="inlineStr">
        <is>
          <t>MGM</t>
        </is>
      </c>
      <c r="D1148" t="inlineStr">
        <is>
          <t>2547419</t>
        </is>
      </c>
      <c r="E1148" t="inlineStr">
        <is>
          <t>US5529531015</t>
        </is>
      </c>
      <c r="F1148" t="inlineStr">
        <is>
          <t>552953101</t>
        </is>
      </c>
      <c r="G1148" s="11" t="n">
        <v>611</v>
      </c>
      <c r="H1148" s="11" t="n">
        <v>39.89</v>
      </c>
      <c r="I1148" s="12" t="n">
        <v>24372.79</v>
      </c>
      <c r="J1148" s="13" t="n">
        <v>0.00058951</v>
      </c>
      <c r="K1148" s="14" t="n">
        <v>41344247.02498789</v>
      </c>
      <c r="L1148" s="15" t="n">
        <v>1150001</v>
      </c>
      <c r="M1148" s="16" t="n">
        <v>35.95148789</v>
      </c>
      <c r="N1148" s="17">
        <f>_xlfn.IF(ISNUMBER(BDP($C1148, "DELTA_MID")),BDP($C1148, "DELTA_MID")," ")</f>
        <v/>
      </c>
      <c r="O1148" s="17">
        <f>_xlfn.IF(ISNUMBER(N1148),BDP($C1148, "OPT_UNDL_TICKER"),"")</f>
        <v/>
      </c>
      <c r="P1148" s="18">
        <f>_xlfn.IF(ISNUMBER(N1148),BDP($C1148, "OPT_UNDL_PX")," ")</f>
        <v/>
      </c>
      <c r="Q1148" s="17">
        <f>_xlfn.IF(ISNUMBER(N1148),+G1148*BDP($C1148, "PX_POS_MULT_FACTOR")*P1148/K1148," ")</f>
        <v/>
      </c>
      <c r="R1148" s="18">
        <f>_xlfn.IF(OR($A1148="TUA",$A1148="TYA"),"",IF(ISNUMBER(BDP($C1148,"DUR_ADJ_OAS_MID")),BDP($C1148,"DUR_ADJ_OAS_MID"),IF(ISNUMBER(BDP($E1148&amp;" ISIN","DUR_ADJ_OAS_MID")),BDP($E1148&amp;" ISIN","DUR_ADJ_OAS_MID")," ")))</f>
        <v/>
      </c>
      <c r="S1148" s="17">
        <f>_xlfn.IF(ISNUMBER(N1148),Q1148*N1148,IF(ISNUMBER(R1148),J1148*R1148," "))</f>
        <v/>
      </c>
      <c r="T1148" t="inlineStr">
        <is>
          <t>552953101</t>
        </is>
      </c>
      <c r="U1148" t="inlineStr">
        <is>
          <t>Equity</t>
        </is>
      </c>
      <c r="AG1148" s="16" t="n">
        <v>35.95127136</v>
      </c>
    </row>
    <row r="1149">
      <c r="A1149" t="inlineStr">
        <is>
          <t>NXTI</t>
        </is>
      </c>
      <c r="B1149" t="inlineStr">
        <is>
          <t>MARKEL GROUP INC NPV</t>
        </is>
      </c>
      <c r="C1149" t="inlineStr">
        <is>
          <t>MKL</t>
        </is>
      </c>
      <c r="D1149" t="inlineStr">
        <is>
          <t>2566436</t>
        </is>
      </c>
      <c r="E1149" t="inlineStr">
        <is>
          <t>US5705351048</t>
        </is>
      </c>
      <c r="F1149" t="inlineStr">
        <is>
          <t>570535104</t>
        </is>
      </c>
      <c r="G1149" s="11" t="n">
        <v>15</v>
      </c>
      <c r="H1149" s="11" t="n">
        <v>1784.18</v>
      </c>
      <c r="I1149" s="12" t="n">
        <v>26762.7</v>
      </c>
      <c r="J1149" s="13" t="n">
        <v>0.0006473199999999999</v>
      </c>
      <c r="K1149" s="14" t="n">
        <v>41344247.02498789</v>
      </c>
      <c r="L1149" s="15" t="n">
        <v>1150001</v>
      </c>
      <c r="M1149" s="16" t="n">
        <v>35.95148789</v>
      </c>
      <c r="N1149" s="17">
        <f>_xlfn.IF(ISNUMBER(BDP($C1149, "DELTA_MID")),BDP($C1149, "DELTA_MID")," ")</f>
        <v/>
      </c>
      <c r="O1149" s="17">
        <f>_xlfn.IF(ISNUMBER(N1149),BDP($C1149, "OPT_UNDL_TICKER"),"")</f>
        <v/>
      </c>
      <c r="P1149" s="18">
        <f>_xlfn.IF(ISNUMBER(N1149),BDP($C1149, "OPT_UNDL_PX")," ")</f>
        <v/>
      </c>
      <c r="Q1149" s="17">
        <f>_xlfn.IF(ISNUMBER(N1149),+G1149*BDP($C1149, "PX_POS_MULT_FACTOR")*P1149/K1149," ")</f>
        <v/>
      </c>
      <c r="R1149" s="18">
        <f>_xlfn.IF(OR($A1149="TUA",$A1149="TYA"),"",IF(ISNUMBER(BDP($C1149,"DUR_ADJ_OAS_MID")),BDP($C1149,"DUR_ADJ_OAS_MID"),IF(ISNUMBER(BDP($E1149&amp;" ISIN","DUR_ADJ_OAS_MID")),BDP($E1149&amp;" ISIN","DUR_ADJ_OAS_MID")," ")))</f>
        <v/>
      </c>
      <c r="S1149" s="17">
        <f>_xlfn.IF(ISNUMBER(N1149),Q1149*N1149,IF(ISNUMBER(R1149),J1149*R1149," "))</f>
        <v/>
      </c>
      <c r="T1149" t="inlineStr">
        <is>
          <t>570535104</t>
        </is>
      </c>
      <c r="U1149" t="inlineStr">
        <is>
          <t>Equity</t>
        </is>
      </c>
      <c r="AG1149" s="16" t="n">
        <v>35.95127136</v>
      </c>
    </row>
    <row r="1150">
      <c r="A1150" t="inlineStr">
        <is>
          <t>NXTI</t>
        </is>
      </c>
      <c r="B1150" t="inlineStr">
        <is>
          <t>3M CO USD 0.01</t>
        </is>
      </c>
      <c r="C1150" t="inlineStr">
        <is>
          <t>MMM</t>
        </is>
      </c>
      <c r="D1150" t="inlineStr">
        <is>
          <t>2595708</t>
        </is>
      </c>
      <c r="E1150" t="inlineStr">
        <is>
          <t>US88579Y1010</t>
        </is>
      </c>
      <c r="F1150" t="inlineStr">
        <is>
          <t>88579Y101</t>
        </is>
      </c>
      <c r="G1150" s="11" t="n">
        <v>895</v>
      </c>
      <c r="H1150" s="11" t="n">
        <v>164.97</v>
      </c>
      <c r="I1150" s="12" t="n">
        <v>147648.15</v>
      </c>
      <c r="J1150" s="13" t="n">
        <v>0.00357121</v>
      </c>
      <c r="K1150" s="14" t="n">
        <v>41344247.02498789</v>
      </c>
      <c r="L1150" s="15" t="n">
        <v>1150001</v>
      </c>
      <c r="M1150" s="16" t="n">
        <v>35.95148789</v>
      </c>
      <c r="N1150" s="17">
        <f>_xlfn.IF(ISNUMBER(BDP($C1150, "DELTA_MID")),BDP($C1150, "DELTA_MID")," ")</f>
        <v/>
      </c>
      <c r="O1150" s="17">
        <f>_xlfn.IF(ISNUMBER(N1150),BDP($C1150, "OPT_UNDL_TICKER"),"")</f>
        <v/>
      </c>
      <c r="P1150" s="18">
        <f>_xlfn.IF(ISNUMBER(N1150),BDP($C1150, "OPT_UNDL_PX")," ")</f>
        <v/>
      </c>
      <c r="Q1150" s="17">
        <f>_xlfn.IF(ISNUMBER(N1150),+G1150*BDP($C1150, "PX_POS_MULT_FACTOR")*P1150/K1150," ")</f>
        <v/>
      </c>
      <c r="R1150" s="18">
        <f>_xlfn.IF(OR($A1150="TUA",$A1150="TYA"),"",IF(ISNUMBER(BDP($C1150,"DUR_ADJ_OAS_MID")),BDP($C1150,"DUR_ADJ_OAS_MID"),IF(ISNUMBER(BDP($E1150&amp;" ISIN","DUR_ADJ_OAS_MID")),BDP($E1150&amp;" ISIN","DUR_ADJ_OAS_MID")," ")))</f>
        <v/>
      </c>
      <c r="S1150" s="17">
        <f>_xlfn.IF(ISNUMBER(N1150),Q1150*N1150,IF(ISNUMBER(R1150),J1150*R1150," "))</f>
        <v/>
      </c>
      <c r="T1150" t="inlineStr">
        <is>
          <t>88579Y101</t>
        </is>
      </c>
      <c r="U1150" t="inlineStr">
        <is>
          <t>Equity</t>
        </is>
      </c>
      <c r="AG1150" s="16" t="n">
        <v>35.95127136</v>
      </c>
    </row>
    <row r="1151">
      <c r="A1151" t="inlineStr">
        <is>
          <t>NXTI</t>
        </is>
      </c>
      <c r="B1151" t="inlineStr">
        <is>
          <t>MONSTER BEVERAGE CORP NEW USD 0.005</t>
        </is>
      </c>
      <c r="C1151" t="inlineStr">
        <is>
          <t>MNST</t>
        </is>
      </c>
      <c r="D1151" t="inlineStr">
        <is>
          <t>BZ07BW4</t>
        </is>
      </c>
      <c r="E1151" t="inlineStr">
        <is>
          <t>US61174X1090</t>
        </is>
      </c>
      <c r="F1151" t="inlineStr">
        <is>
          <t>61174X109</t>
        </is>
      </c>
      <c r="G1151" s="11" t="n">
        <v>1826</v>
      </c>
      <c r="H1151" s="11" t="n">
        <v>43.4</v>
      </c>
      <c r="I1151" s="12" t="n">
        <v>79248.39999999999</v>
      </c>
      <c r="J1151" s="13" t="n">
        <v>0.00191681</v>
      </c>
      <c r="K1151" s="14" t="n">
        <v>41344247.02498789</v>
      </c>
      <c r="L1151" s="15" t="n">
        <v>1150001</v>
      </c>
      <c r="M1151" s="16" t="n">
        <v>35.95148789</v>
      </c>
      <c r="N1151" s="17">
        <f>_xlfn.IF(ISNUMBER(BDP($C1151, "DELTA_MID")),BDP($C1151, "DELTA_MID")," ")</f>
        <v/>
      </c>
      <c r="O1151" s="17">
        <f>_xlfn.IF(ISNUMBER(N1151),BDP($C1151, "OPT_UNDL_TICKER"),"")</f>
        <v/>
      </c>
      <c r="P1151" s="18">
        <f>_xlfn.IF(ISNUMBER(N1151),BDP($C1151, "OPT_UNDL_PX")," ")</f>
        <v/>
      </c>
      <c r="Q1151" s="17">
        <f>_xlfn.IF(ISNUMBER(N1151),+G1151*BDP($C1151, "PX_POS_MULT_FACTOR")*P1151/K1151," ")</f>
        <v/>
      </c>
      <c r="R1151" s="18">
        <f>_xlfn.IF(OR($A1151="TUA",$A1151="TYA"),"",IF(ISNUMBER(BDP($C1151,"DUR_ADJ_OAS_MID")),BDP($C1151,"DUR_ADJ_OAS_MID"),IF(ISNUMBER(BDP($E1151&amp;" ISIN","DUR_ADJ_OAS_MID")),BDP($E1151&amp;" ISIN","DUR_ADJ_OAS_MID")," ")))</f>
        <v/>
      </c>
      <c r="S1151" s="17">
        <f>_xlfn.IF(ISNUMBER(N1151),Q1151*N1151,IF(ISNUMBER(R1151),J1151*R1151," "))</f>
        <v/>
      </c>
      <c r="T1151" t="inlineStr">
        <is>
          <t>61174X109</t>
        </is>
      </c>
      <c r="U1151" t="inlineStr">
        <is>
          <t>Equity</t>
        </is>
      </c>
      <c r="AG1151" s="16" t="n">
        <v>35.95127136</v>
      </c>
    </row>
    <row r="1152">
      <c r="A1152" t="inlineStr">
        <is>
          <t>NXTI</t>
        </is>
      </c>
      <c r="B1152" t="inlineStr">
        <is>
          <t>MARATHON PETE CORP USD 0.01</t>
        </is>
      </c>
      <c r="C1152" t="inlineStr">
        <is>
          <t>MPC</t>
        </is>
      </c>
      <c r="D1152" t="inlineStr">
        <is>
          <t>B3K3L40</t>
        </is>
      </c>
      <c r="E1152" t="inlineStr">
        <is>
          <t>US56585A1025</t>
        </is>
      </c>
      <c r="F1152" t="inlineStr">
        <is>
          <t>56585A102</t>
        </is>
      </c>
      <c r="G1152" s="11" t="n">
        <v>367</v>
      </c>
      <c r="H1152" s="11" t="n">
        <v>395.93</v>
      </c>
      <c r="I1152" s="12" t="n">
        <v>145306.31</v>
      </c>
      <c r="J1152" s="13" t="n">
        <v>0.00351457</v>
      </c>
      <c r="K1152" s="14" t="n">
        <v>41344247.02498789</v>
      </c>
      <c r="L1152" s="15" t="n">
        <v>1150001</v>
      </c>
      <c r="M1152" s="16" t="n">
        <v>35.95148789</v>
      </c>
      <c r="N1152" s="17">
        <f>_xlfn.IF(ISNUMBER(BDP($C1152, "DELTA_MID")),BDP($C1152, "DELTA_MID")," ")</f>
        <v/>
      </c>
      <c r="O1152" s="17">
        <f>_xlfn.IF(ISNUMBER(N1152),BDP($C1152, "OPT_UNDL_TICKER"),"")</f>
        <v/>
      </c>
      <c r="P1152" s="18">
        <f>_xlfn.IF(ISNUMBER(N1152),BDP($C1152, "OPT_UNDL_PX")," ")</f>
        <v/>
      </c>
      <c r="Q1152" s="17">
        <f>_xlfn.IF(ISNUMBER(N1152),+G1152*BDP($C1152, "PX_POS_MULT_FACTOR")*P1152/K1152," ")</f>
        <v/>
      </c>
      <c r="R1152" s="18">
        <f>_xlfn.IF(OR($A1152="TUA",$A1152="TYA"),"",IF(ISNUMBER(BDP($C1152,"DUR_ADJ_OAS_MID")),BDP($C1152,"DUR_ADJ_OAS_MID"),IF(ISNUMBER(BDP($E1152&amp;" ISIN","DUR_ADJ_OAS_MID")),BDP($E1152&amp;" ISIN","DUR_ADJ_OAS_MID")," ")))</f>
        <v/>
      </c>
      <c r="S1152" s="17">
        <f>_xlfn.IF(ISNUMBER(N1152),Q1152*N1152,IF(ISNUMBER(R1152),J1152*R1152," "))</f>
        <v/>
      </c>
      <c r="T1152" t="inlineStr">
        <is>
          <t>56585A102</t>
        </is>
      </c>
      <c r="U1152" t="inlineStr">
        <is>
          <t>Equity</t>
        </is>
      </c>
      <c r="AG1152" s="16" t="n">
        <v>35.95127136</v>
      </c>
    </row>
    <row r="1153">
      <c r="A1153" t="inlineStr">
        <is>
          <t>NXTI</t>
        </is>
      </c>
      <c r="B1153" t="inlineStr">
        <is>
          <t>MERCK + CO INC NEW USD 0.5</t>
        </is>
      </c>
      <c r="C1153" t="inlineStr">
        <is>
          <t>MRK</t>
        </is>
      </c>
      <c r="D1153" t="inlineStr">
        <is>
          <t>2778844</t>
        </is>
      </c>
      <c r="E1153" t="inlineStr">
        <is>
          <t>US58933Y1055</t>
        </is>
      </c>
      <c r="F1153" t="inlineStr">
        <is>
          <t>58933Y105</t>
        </is>
      </c>
      <c r="G1153" s="11" t="n">
        <v>7015</v>
      </c>
      <c r="H1153" s="11" t="n">
        <v>143.93</v>
      </c>
      <c r="I1153" s="12" t="n">
        <v>1009668.95</v>
      </c>
      <c r="J1153" s="13" t="n">
        <v>0.02442117</v>
      </c>
      <c r="K1153" s="14" t="n">
        <v>41344247.02498789</v>
      </c>
      <c r="L1153" s="15" t="n">
        <v>1150001</v>
      </c>
      <c r="M1153" s="16" t="n">
        <v>35.95148789</v>
      </c>
      <c r="N1153" s="17">
        <f>_xlfn.IF(ISNUMBER(BDP($C1153, "DELTA_MID")),BDP($C1153, "DELTA_MID")," ")</f>
        <v/>
      </c>
      <c r="O1153" s="17">
        <f>_xlfn.IF(ISNUMBER(N1153),BDP($C1153, "OPT_UNDL_TICKER"),"")</f>
        <v/>
      </c>
      <c r="P1153" s="18">
        <f>_xlfn.IF(ISNUMBER(N1153),BDP($C1153, "OPT_UNDL_PX")," ")</f>
        <v/>
      </c>
      <c r="Q1153" s="17">
        <f>_xlfn.IF(ISNUMBER(N1153),+G1153*BDP($C1153, "PX_POS_MULT_FACTOR")*P1153/K1153," ")</f>
        <v/>
      </c>
      <c r="R1153" s="18">
        <f>_xlfn.IF(OR($A1153="TUA",$A1153="TYA"),"",IF(ISNUMBER(BDP($C1153,"DUR_ADJ_OAS_MID")),BDP($C1153,"DUR_ADJ_OAS_MID"),IF(ISNUMBER(BDP($E1153&amp;" ISIN","DUR_ADJ_OAS_MID")),BDP($E1153&amp;" ISIN","DUR_ADJ_OAS_MID")," ")))</f>
        <v/>
      </c>
      <c r="S1153" s="17">
        <f>_xlfn.IF(ISNUMBER(N1153),Q1153*N1153,IF(ISNUMBER(R1153),J1153*R1153," "))</f>
        <v/>
      </c>
      <c r="T1153" t="inlineStr">
        <is>
          <t>58933Y105</t>
        </is>
      </c>
      <c r="U1153" t="inlineStr">
        <is>
          <t>Equity</t>
        </is>
      </c>
      <c r="AG1153" s="16" t="n">
        <v>35.95127136</v>
      </c>
    </row>
    <row r="1154">
      <c r="A1154" t="inlineStr">
        <is>
          <t>NXTI</t>
        </is>
      </c>
      <c r="B1154" t="inlineStr">
        <is>
          <t>MODERNA INC USD 0.0001</t>
        </is>
      </c>
      <c r="C1154" t="inlineStr">
        <is>
          <t>MRNA</t>
        </is>
      </c>
      <c r="D1154" t="inlineStr">
        <is>
          <t>BGSXTS3</t>
        </is>
      </c>
      <c r="E1154" t="inlineStr">
        <is>
          <t>US60770K1079</t>
        </is>
      </c>
      <c r="F1154" t="inlineStr">
        <is>
          <t>60770K107</t>
        </is>
      </c>
      <c r="G1154" s="11" t="n">
        <v>711</v>
      </c>
      <c r="H1154" s="11" t="n">
        <v>143.97</v>
      </c>
      <c r="I1154" s="12" t="n">
        <v>102362.67</v>
      </c>
      <c r="J1154" s="13" t="n">
        <v>0.00247588</v>
      </c>
      <c r="K1154" s="14" t="n">
        <v>41344247.02498789</v>
      </c>
      <c r="L1154" s="15" t="n">
        <v>1150001</v>
      </c>
      <c r="M1154" s="16" t="n">
        <v>35.95148789</v>
      </c>
      <c r="N1154" s="17">
        <f>_xlfn.IF(ISNUMBER(BDP($C1154, "DELTA_MID")),BDP($C1154, "DELTA_MID")," ")</f>
        <v/>
      </c>
      <c r="O1154" s="17">
        <f>_xlfn.IF(ISNUMBER(N1154),BDP($C1154, "OPT_UNDL_TICKER"),"")</f>
        <v/>
      </c>
      <c r="P1154" s="18">
        <f>_xlfn.IF(ISNUMBER(N1154),BDP($C1154, "OPT_UNDL_PX")," ")</f>
        <v/>
      </c>
      <c r="Q1154" s="17">
        <f>_xlfn.IF(ISNUMBER(N1154),+G1154*BDP($C1154, "PX_POS_MULT_FACTOR")*P1154/K1154," ")</f>
        <v/>
      </c>
      <c r="R1154" s="18">
        <f>_xlfn.IF(OR($A1154="TUA",$A1154="TYA"),"",IF(ISNUMBER(BDP($C1154,"DUR_ADJ_OAS_MID")),BDP($C1154,"DUR_ADJ_OAS_MID"),IF(ISNUMBER(BDP($E1154&amp;" ISIN","DUR_ADJ_OAS_MID")),BDP($E1154&amp;" ISIN","DUR_ADJ_OAS_MID")," ")))</f>
        <v/>
      </c>
      <c r="S1154" s="17">
        <f>_xlfn.IF(ISNUMBER(N1154),Q1154*N1154,IF(ISNUMBER(R1154),J1154*R1154," "))</f>
        <v/>
      </c>
      <c r="T1154" t="inlineStr">
        <is>
          <t>60770K107</t>
        </is>
      </c>
      <c r="U1154" t="inlineStr">
        <is>
          <t>Equity</t>
        </is>
      </c>
      <c r="AG1154" s="16" t="n">
        <v>35.95127136</v>
      </c>
    </row>
    <row r="1155">
      <c r="A1155" t="inlineStr">
        <is>
          <t>NXTI</t>
        </is>
      </c>
      <c r="B1155" t="inlineStr">
        <is>
          <t>MARSH</t>
        </is>
      </c>
      <c r="C1155" t="inlineStr">
        <is>
          <t>MRSH</t>
        </is>
      </c>
      <c r="D1155" t="inlineStr">
        <is>
          <t>2567741</t>
        </is>
      </c>
      <c r="E1155" t="inlineStr">
        <is>
          <t>US5717481023</t>
        </is>
      </c>
      <c r="F1155" t="inlineStr">
        <is>
          <t>571748102</t>
        </is>
      </c>
      <c r="G1155" s="11" t="n">
        <v>586</v>
      </c>
      <c r="H1155" s="11" t="n">
        <v>176.91</v>
      </c>
      <c r="I1155" s="12" t="n">
        <v>103669.26</v>
      </c>
      <c r="J1155" s="13" t="n">
        <v>0.00250748</v>
      </c>
      <c r="K1155" s="14" t="n">
        <v>41344247.02498789</v>
      </c>
      <c r="L1155" s="15" t="n">
        <v>1150001</v>
      </c>
      <c r="M1155" s="16" t="n">
        <v>35.95148789</v>
      </c>
      <c r="N1155" s="17">
        <f>_xlfn.IF(ISNUMBER(BDP($C1155, "DELTA_MID")),BDP($C1155, "DELTA_MID")," ")</f>
        <v/>
      </c>
      <c r="O1155" s="17">
        <f>_xlfn.IF(ISNUMBER(N1155),BDP($C1155, "OPT_UNDL_TICKER"),"")</f>
        <v/>
      </c>
      <c r="P1155" s="18">
        <f>_xlfn.IF(ISNUMBER(N1155),BDP($C1155, "OPT_UNDL_PX")," ")</f>
        <v/>
      </c>
      <c r="Q1155" s="17">
        <f>_xlfn.IF(ISNUMBER(N1155),+G1155*BDP($C1155, "PX_POS_MULT_FACTOR")*P1155/K1155," ")</f>
        <v/>
      </c>
      <c r="R1155" s="18">
        <f>_xlfn.IF(OR($A1155="TUA",$A1155="TYA"),"",IF(ISNUMBER(BDP($C1155,"DUR_ADJ_OAS_MID")),BDP($C1155,"DUR_ADJ_OAS_MID"),IF(ISNUMBER(BDP($E1155&amp;" ISIN","DUR_ADJ_OAS_MID")),BDP($E1155&amp;" ISIN","DUR_ADJ_OAS_MID")," ")))</f>
        <v/>
      </c>
      <c r="S1155" s="17">
        <f>_xlfn.IF(ISNUMBER(N1155),Q1155*N1155,IF(ISNUMBER(R1155),J1155*R1155," "))</f>
        <v/>
      </c>
      <c r="T1155" t="inlineStr">
        <is>
          <t>571748102</t>
        </is>
      </c>
      <c r="U1155" t="inlineStr">
        <is>
          <t>Equity</t>
        </is>
      </c>
      <c r="AG1155" s="16" t="n">
        <v>35.95127136</v>
      </c>
    </row>
    <row r="1156">
      <c r="A1156" t="inlineStr">
        <is>
          <t>NXTI</t>
        </is>
      </c>
      <c r="B1156" t="inlineStr">
        <is>
          <t>METTLER-TOLEDO INTL INC USD 0.01</t>
        </is>
      </c>
      <c r="C1156" t="inlineStr">
        <is>
          <t>MTD</t>
        </is>
      </c>
      <c r="D1156" t="inlineStr">
        <is>
          <t>2126249</t>
        </is>
      </c>
      <c r="E1156" t="inlineStr">
        <is>
          <t>US5926881054</t>
        </is>
      </c>
      <c r="F1156" t="inlineStr">
        <is>
          <t>592688105</t>
        </is>
      </c>
      <c r="G1156" s="11" t="n">
        <v>38</v>
      </c>
      <c r="H1156" s="11" t="n">
        <v>1293.52</v>
      </c>
      <c r="I1156" s="12" t="n">
        <v>49153.76</v>
      </c>
      <c r="J1156" s="13" t="n">
        <v>0.0011889</v>
      </c>
      <c r="K1156" s="14" t="n">
        <v>41344247.02498789</v>
      </c>
      <c r="L1156" s="15" t="n">
        <v>1150001</v>
      </c>
      <c r="M1156" s="16" t="n">
        <v>35.95148789</v>
      </c>
      <c r="N1156" s="17">
        <f>_xlfn.IF(ISNUMBER(BDP($C1156, "DELTA_MID")),BDP($C1156, "DELTA_MID")," ")</f>
        <v/>
      </c>
      <c r="O1156" s="17">
        <f>_xlfn.IF(ISNUMBER(N1156),BDP($C1156, "OPT_UNDL_TICKER"),"")</f>
        <v/>
      </c>
      <c r="P1156" s="18">
        <f>_xlfn.IF(ISNUMBER(N1156),BDP($C1156, "OPT_UNDL_PX")," ")</f>
        <v/>
      </c>
      <c r="Q1156" s="17">
        <f>_xlfn.IF(ISNUMBER(N1156),+G1156*BDP($C1156, "PX_POS_MULT_FACTOR")*P1156/K1156," ")</f>
        <v/>
      </c>
      <c r="R1156" s="18">
        <f>_xlfn.IF(OR($A1156="TUA",$A1156="TYA"),"",IF(ISNUMBER(BDP($C1156,"DUR_ADJ_OAS_MID")),BDP($C1156,"DUR_ADJ_OAS_MID"),IF(ISNUMBER(BDP($E1156&amp;" ISIN","DUR_ADJ_OAS_MID")),BDP($E1156&amp;" ISIN","DUR_ADJ_OAS_MID")," ")))</f>
        <v/>
      </c>
      <c r="S1156" s="17">
        <f>_xlfn.IF(ISNUMBER(N1156),Q1156*N1156,IF(ISNUMBER(R1156),J1156*R1156," "))</f>
        <v/>
      </c>
      <c r="T1156" t="inlineStr">
        <is>
          <t>592688105</t>
        </is>
      </c>
      <c r="U1156" t="inlineStr">
        <is>
          <t>Equity</t>
        </is>
      </c>
      <c r="AG1156" s="16" t="n">
        <v>35.95127136</v>
      </c>
    </row>
    <row r="1157">
      <c r="A1157" t="inlineStr">
        <is>
          <t>NXTI</t>
        </is>
      </c>
      <c r="B1157" t="inlineStr">
        <is>
          <t>NASDAQ INC</t>
        </is>
      </c>
      <c r="C1157" t="inlineStr">
        <is>
          <t>NDAQ</t>
        </is>
      </c>
      <c r="D1157" t="inlineStr">
        <is>
          <t>2965107</t>
        </is>
      </c>
      <c r="E1157" t="inlineStr">
        <is>
          <t>US6311031081</t>
        </is>
      </c>
      <c r="F1157" t="inlineStr">
        <is>
          <t>631103108</t>
        </is>
      </c>
      <c r="G1157" s="11" t="n">
        <v>683</v>
      </c>
      <c r="H1157" s="11" t="n">
        <v>91.19</v>
      </c>
      <c r="I1157" s="12" t="n">
        <v>62282.77</v>
      </c>
      <c r="J1157" s="13" t="n">
        <v>0.00150645</v>
      </c>
      <c r="K1157" s="14" t="n">
        <v>41344247.02498789</v>
      </c>
      <c r="L1157" s="15" t="n">
        <v>1150001</v>
      </c>
      <c r="M1157" s="16" t="n">
        <v>35.95148789</v>
      </c>
      <c r="N1157" s="17">
        <f>_xlfn.IF(ISNUMBER(BDP($C1157, "DELTA_MID")),BDP($C1157, "DELTA_MID")," ")</f>
        <v/>
      </c>
      <c r="O1157" s="17">
        <f>_xlfn.IF(ISNUMBER(N1157),BDP($C1157, "OPT_UNDL_TICKER"),"")</f>
        <v/>
      </c>
      <c r="P1157" s="18">
        <f>_xlfn.IF(ISNUMBER(N1157),BDP($C1157, "OPT_UNDL_PX")," ")</f>
        <v/>
      </c>
      <c r="Q1157" s="17">
        <f>_xlfn.IF(ISNUMBER(N1157),+G1157*BDP($C1157, "PX_POS_MULT_FACTOR")*P1157/K1157," ")</f>
        <v/>
      </c>
      <c r="R1157" s="18">
        <f>_xlfn.IF(OR($A1157="TUA",$A1157="TYA"),"",IF(ISNUMBER(BDP($C1157,"DUR_ADJ_OAS_MID")),BDP($C1157,"DUR_ADJ_OAS_MID"),IF(ISNUMBER(BDP($E1157&amp;" ISIN","DUR_ADJ_OAS_MID")),BDP($E1157&amp;" ISIN","DUR_ADJ_OAS_MID")," ")))</f>
        <v/>
      </c>
      <c r="S1157" s="17">
        <f>_xlfn.IF(ISNUMBER(N1157),Q1157*N1157,IF(ISNUMBER(R1157),J1157*R1157," "))</f>
        <v/>
      </c>
      <c r="T1157" t="inlineStr">
        <is>
          <t>631103108</t>
        </is>
      </c>
      <c r="U1157" t="inlineStr">
        <is>
          <t>Equity</t>
        </is>
      </c>
      <c r="AG1157" s="16" t="n">
        <v>35.95127136</v>
      </c>
    </row>
    <row r="1158">
      <c r="A1158" t="inlineStr">
        <is>
          <t>NXTI</t>
        </is>
      </c>
      <c r="B1158" t="inlineStr">
        <is>
          <t>CLOUDFLARE INC USD 0.001</t>
        </is>
      </c>
      <c r="C1158" t="inlineStr">
        <is>
          <t>NET</t>
        </is>
      </c>
      <c r="D1158" t="inlineStr">
        <is>
          <t>BJXC5M2</t>
        </is>
      </c>
      <c r="E1158" t="inlineStr">
        <is>
          <t>US18915M1071</t>
        </is>
      </c>
      <c r="F1158" t="inlineStr">
        <is>
          <t>18915M107</t>
        </is>
      </c>
      <c r="G1158" s="11" t="n">
        <v>1866</v>
      </c>
      <c r="H1158" s="11" t="n">
        <v>306.53</v>
      </c>
      <c r="I1158" s="12" t="n">
        <v>571984.98</v>
      </c>
      <c r="J1158" s="13" t="n">
        <v>0.01383478</v>
      </c>
      <c r="K1158" s="14" t="n">
        <v>41344247.02498789</v>
      </c>
      <c r="L1158" s="15" t="n">
        <v>1150001</v>
      </c>
      <c r="M1158" s="16" t="n">
        <v>35.95148789</v>
      </c>
      <c r="N1158" s="17">
        <f>_xlfn.IF(ISNUMBER(BDP($C1158, "DELTA_MID")),BDP($C1158, "DELTA_MID")," ")</f>
        <v/>
      </c>
      <c r="O1158" s="17">
        <f>_xlfn.IF(ISNUMBER(N1158),BDP($C1158, "OPT_UNDL_TICKER"),"")</f>
        <v/>
      </c>
      <c r="P1158" s="18">
        <f>_xlfn.IF(ISNUMBER(N1158),BDP($C1158, "OPT_UNDL_PX")," ")</f>
        <v/>
      </c>
      <c r="Q1158" s="17">
        <f>_xlfn.IF(ISNUMBER(N1158),+G1158*BDP($C1158, "PX_POS_MULT_FACTOR")*P1158/K1158," ")</f>
        <v/>
      </c>
      <c r="R1158" s="18">
        <f>_xlfn.IF(OR($A1158="TUA",$A1158="TYA"),"",IF(ISNUMBER(BDP($C1158,"DUR_ADJ_OAS_MID")),BDP($C1158,"DUR_ADJ_OAS_MID"),IF(ISNUMBER(BDP($E1158&amp;" ISIN","DUR_ADJ_OAS_MID")),BDP($E1158&amp;" ISIN","DUR_ADJ_OAS_MID")," ")))</f>
        <v/>
      </c>
      <c r="S1158" s="17">
        <f>_xlfn.IF(ISNUMBER(N1158),Q1158*N1158,IF(ISNUMBER(R1158),J1158*R1158," "))</f>
        <v/>
      </c>
      <c r="T1158" t="inlineStr">
        <is>
          <t>18915M107</t>
        </is>
      </c>
      <c r="U1158" t="inlineStr">
        <is>
          <t>Equity</t>
        </is>
      </c>
      <c r="AG1158" s="16" t="n">
        <v>35.95127136</v>
      </c>
    </row>
    <row r="1159">
      <c r="A1159" t="inlineStr">
        <is>
          <t>NXTI</t>
        </is>
      </c>
      <c r="B1159" t="inlineStr">
        <is>
          <t>NISOURCE INC USD 0.01</t>
        </is>
      </c>
      <c r="C1159" t="inlineStr">
        <is>
          <t>NI</t>
        </is>
      </c>
      <c r="D1159" t="inlineStr">
        <is>
          <t>2645409</t>
        </is>
      </c>
      <c r="E1159" t="inlineStr">
        <is>
          <t>US65473P1057</t>
        </is>
      </c>
      <c r="F1159" t="inlineStr">
        <is>
          <t>65473P105</t>
        </is>
      </c>
      <c r="G1159" s="11" t="n">
        <v>637</v>
      </c>
      <c r="H1159" s="11" t="n">
        <v>41.41</v>
      </c>
      <c r="I1159" s="12" t="n">
        <v>26378.17</v>
      </c>
      <c r="J1159" s="13" t="n">
        <v>0.00063802</v>
      </c>
      <c r="K1159" s="14" t="n">
        <v>41344247.02498789</v>
      </c>
      <c r="L1159" s="15" t="n">
        <v>1150001</v>
      </c>
      <c r="M1159" s="16" t="n">
        <v>35.95148789</v>
      </c>
      <c r="N1159" s="17">
        <f>_xlfn.IF(ISNUMBER(BDP($C1159, "DELTA_MID")),BDP($C1159, "DELTA_MID")," ")</f>
        <v/>
      </c>
      <c r="O1159" s="17">
        <f>_xlfn.IF(ISNUMBER(N1159),BDP($C1159, "OPT_UNDL_TICKER"),"")</f>
        <v/>
      </c>
      <c r="P1159" s="18">
        <f>_xlfn.IF(ISNUMBER(N1159),BDP($C1159, "OPT_UNDL_PX")," ")</f>
        <v/>
      </c>
      <c r="Q1159" s="17">
        <f>_xlfn.IF(ISNUMBER(N1159),+G1159*BDP($C1159, "PX_POS_MULT_FACTOR")*P1159/K1159," ")</f>
        <v/>
      </c>
      <c r="R1159" s="18">
        <f>_xlfn.IF(OR($A1159="TUA",$A1159="TYA"),"",IF(ISNUMBER(BDP($C1159,"DUR_ADJ_OAS_MID")),BDP($C1159,"DUR_ADJ_OAS_MID"),IF(ISNUMBER(BDP($E1159&amp;" ISIN","DUR_ADJ_OAS_MID")),BDP($E1159&amp;" ISIN","DUR_ADJ_OAS_MID")," ")))</f>
        <v/>
      </c>
      <c r="S1159" s="17">
        <f>_xlfn.IF(ISNUMBER(N1159),Q1159*N1159,IF(ISNUMBER(R1159),J1159*R1159," "))</f>
        <v/>
      </c>
      <c r="T1159" t="inlineStr">
        <is>
          <t>65473P105</t>
        </is>
      </c>
      <c r="U1159" t="inlineStr">
        <is>
          <t>Equity</t>
        </is>
      </c>
      <c r="AG1159" s="16" t="n">
        <v>35.95127136</v>
      </c>
    </row>
    <row r="1160">
      <c r="A1160" t="inlineStr">
        <is>
          <t>NXTI</t>
        </is>
      </c>
      <c r="B1160" t="inlineStr">
        <is>
          <t>NORTHROP GRUMMAN CORP USD 1.0</t>
        </is>
      </c>
      <c r="C1160" t="inlineStr">
        <is>
          <t>NOC</t>
        </is>
      </c>
      <c r="D1160" t="inlineStr">
        <is>
          <t>2648806</t>
        </is>
      </c>
      <c r="E1160" t="inlineStr">
        <is>
          <t>US6668071029</t>
        </is>
      </c>
      <c r="F1160" t="inlineStr">
        <is>
          <t>666807102</t>
        </is>
      </c>
      <c r="G1160" s="11" t="n">
        <v>231</v>
      </c>
      <c r="H1160" s="11" t="n">
        <v>518.97</v>
      </c>
      <c r="I1160" s="12" t="n">
        <v>119882.07</v>
      </c>
      <c r="J1160" s="13" t="n">
        <v>0.00289962</v>
      </c>
      <c r="K1160" s="14" t="n">
        <v>41344247.02498789</v>
      </c>
      <c r="L1160" s="15" t="n">
        <v>1150001</v>
      </c>
      <c r="M1160" s="16" t="n">
        <v>35.95148789</v>
      </c>
      <c r="N1160" s="17">
        <f>_xlfn.IF(ISNUMBER(BDP($C1160, "DELTA_MID")),BDP($C1160, "DELTA_MID")," ")</f>
        <v/>
      </c>
      <c r="O1160" s="17">
        <f>_xlfn.IF(ISNUMBER(N1160),BDP($C1160, "OPT_UNDL_TICKER"),"")</f>
        <v/>
      </c>
      <c r="P1160" s="18">
        <f>_xlfn.IF(ISNUMBER(N1160),BDP($C1160, "OPT_UNDL_PX")," ")</f>
        <v/>
      </c>
      <c r="Q1160" s="17">
        <f>_xlfn.IF(ISNUMBER(N1160),+G1160*BDP($C1160, "PX_POS_MULT_FACTOR")*P1160/K1160," ")</f>
        <v/>
      </c>
      <c r="R1160" s="18">
        <f>_xlfn.IF(OR($A1160="TUA",$A1160="TYA"),"",IF(ISNUMBER(BDP($C1160,"DUR_ADJ_OAS_MID")),BDP($C1160,"DUR_ADJ_OAS_MID"),IF(ISNUMBER(BDP($E1160&amp;" ISIN","DUR_ADJ_OAS_MID")),BDP($E1160&amp;" ISIN","DUR_ADJ_OAS_MID")," ")))</f>
        <v/>
      </c>
      <c r="S1160" s="17">
        <f>_xlfn.IF(ISNUMBER(N1160),Q1160*N1160,IF(ISNUMBER(R1160),J1160*R1160," "))</f>
        <v/>
      </c>
      <c r="T1160" t="inlineStr">
        <is>
          <t>666807102</t>
        </is>
      </c>
      <c r="U1160" t="inlineStr">
        <is>
          <t>Equity</t>
        </is>
      </c>
      <c r="AG1160" s="16" t="n">
        <v>35.95127136</v>
      </c>
    </row>
    <row r="1161">
      <c r="A1161" t="inlineStr">
        <is>
          <t>NXTI</t>
        </is>
      </c>
      <c r="B1161" t="inlineStr">
        <is>
          <t>SERVICENOW INC USD 0.001</t>
        </is>
      </c>
      <c r="C1161" t="inlineStr">
        <is>
          <t>NOW</t>
        </is>
      </c>
      <c r="D1161" t="inlineStr">
        <is>
          <t>B80NXX8</t>
        </is>
      </c>
      <c r="E1161" t="inlineStr">
        <is>
          <t>US81762P1021</t>
        </is>
      </c>
      <c r="F1161" t="inlineStr">
        <is>
          <t>81762P102</t>
        </is>
      </c>
      <c r="G1161" s="11" t="n">
        <v>5453</v>
      </c>
      <c r="H1161" s="11" t="n">
        <v>132.53</v>
      </c>
      <c r="I1161" s="12" t="n">
        <v>722686.09</v>
      </c>
      <c r="J1161" s="13" t="n">
        <v>0.01747983</v>
      </c>
      <c r="K1161" s="14" t="n">
        <v>41344247.02498789</v>
      </c>
      <c r="L1161" s="15" t="n">
        <v>1150001</v>
      </c>
      <c r="M1161" s="16" t="n">
        <v>35.95148789</v>
      </c>
      <c r="N1161" s="17">
        <f>_xlfn.IF(ISNUMBER(BDP($C1161, "DELTA_MID")),BDP($C1161, "DELTA_MID")," ")</f>
        <v/>
      </c>
      <c r="O1161" s="17">
        <f>_xlfn.IF(ISNUMBER(N1161),BDP($C1161, "OPT_UNDL_TICKER"),"")</f>
        <v/>
      </c>
      <c r="P1161" s="18">
        <f>_xlfn.IF(ISNUMBER(N1161),BDP($C1161, "OPT_UNDL_PX")," ")</f>
        <v/>
      </c>
      <c r="Q1161" s="17">
        <f>_xlfn.IF(ISNUMBER(N1161),+G1161*BDP($C1161, "PX_POS_MULT_FACTOR")*P1161/K1161," ")</f>
        <v/>
      </c>
      <c r="R1161" s="18">
        <f>_xlfn.IF(OR($A1161="TUA",$A1161="TYA"),"",IF(ISNUMBER(BDP($C1161,"DUR_ADJ_OAS_MID")),BDP($C1161,"DUR_ADJ_OAS_MID"),IF(ISNUMBER(BDP($E1161&amp;" ISIN","DUR_ADJ_OAS_MID")),BDP($E1161&amp;" ISIN","DUR_ADJ_OAS_MID")," ")))</f>
        <v/>
      </c>
      <c r="S1161" s="17">
        <f>_xlfn.IF(ISNUMBER(N1161),Q1161*N1161,IF(ISNUMBER(R1161),J1161*R1161," "))</f>
        <v/>
      </c>
      <c r="T1161" t="inlineStr">
        <is>
          <t>81762P102</t>
        </is>
      </c>
      <c r="U1161" t="inlineStr">
        <is>
          <t>Equity</t>
        </is>
      </c>
      <c r="AG1161" s="16" t="n">
        <v>35.95127136</v>
      </c>
    </row>
    <row r="1162">
      <c r="A1162" t="inlineStr">
        <is>
          <t>NXTI</t>
        </is>
      </c>
      <c r="B1162" t="inlineStr">
        <is>
          <t>NRG ENERGY INC USD 0.01</t>
        </is>
      </c>
      <c r="C1162" t="inlineStr">
        <is>
          <t>NRG</t>
        </is>
      </c>
      <c r="D1162" t="inlineStr">
        <is>
          <t>2212922</t>
        </is>
      </c>
      <c r="E1162" t="inlineStr">
        <is>
          <t>US6293775085</t>
        </is>
      </c>
      <c r="F1162" t="inlineStr">
        <is>
          <t>629377508</t>
        </is>
      </c>
      <c r="G1162" s="11" t="n">
        <v>297</v>
      </c>
      <c r="H1162" s="11" t="n">
        <v>113.46</v>
      </c>
      <c r="I1162" s="12" t="n">
        <v>33697.62</v>
      </c>
      <c r="J1162" s="13" t="n">
        <v>0.00081505</v>
      </c>
      <c r="K1162" s="14" t="n">
        <v>41344247.02498789</v>
      </c>
      <c r="L1162" s="15" t="n">
        <v>1150001</v>
      </c>
      <c r="M1162" s="16" t="n">
        <v>35.95148789</v>
      </c>
      <c r="N1162" s="17">
        <f>_xlfn.IF(ISNUMBER(BDP($C1162, "DELTA_MID")),BDP($C1162, "DELTA_MID")," ")</f>
        <v/>
      </c>
      <c r="O1162" s="17">
        <f>_xlfn.IF(ISNUMBER(N1162),BDP($C1162, "OPT_UNDL_TICKER"),"")</f>
        <v/>
      </c>
      <c r="P1162" s="18">
        <f>_xlfn.IF(ISNUMBER(N1162),BDP($C1162, "OPT_UNDL_PX")," ")</f>
        <v/>
      </c>
      <c r="Q1162" s="17">
        <f>_xlfn.IF(ISNUMBER(N1162),+G1162*BDP($C1162, "PX_POS_MULT_FACTOR")*P1162/K1162," ")</f>
        <v/>
      </c>
      <c r="R1162" s="18">
        <f>_xlfn.IF(OR($A1162="TUA",$A1162="TYA"),"",IF(ISNUMBER(BDP($C1162,"DUR_ADJ_OAS_MID")),BDP($C1162,"DUR_ADJ_OAS_MID"),IF(ISNUMBER(BDP($E1162&amp;" ISIN","DUR_ADJ_OAS_MID")),BDP($E1162&amp;" ISIN","DUR_ADJ_OAS_MID")," ")))</f>
        <v/>
      </c>
      <c r="S1162" s="17">
        <f>_xlfn.IF(ISNUMBER(N1162),Q1162*N1162,IF(ISNUMBER(R1162),J1162*R1162," "))</f>
        <v/>
      </c>
      <c r="T1162" t="inlineStr">
        <is>
          <t>629377508</t>
        </is>
      </c>
      <c r="U1162" t="inlineStr">
        <is>
          <t>Equity</t>
        </is>
      </c>
      <c r="AG1162" s="16" t="n">
        <v>35.95127136</v>
      </c>
    </row>
    <row r="1163">
      <c r="A1163" t="inlineStr">
        <is>
          <t>NXTI</t>
        </is>
      </c>
      <c r="B1163" t="inlineStr">
        <is>
          <t>NETAPP INC USD 0.001</t>
        </is>
      </c>
      <c r="C1163" t="inlineStr">
        <is>
          <t>NTAP</t>
        </is>
      </c>
      <c r="D1163" t="inlineStr">
        <is>
          <t>2630643</t>
        </is>
      </c>
      <c r="E1163" t="inlineStr">
        <is>
          <t>US64110D1046</t>
        </is>
      </c>
      <c r="F1163" t="inlineStr">
        <is>
          <t>64110D104</t>
        </is>
      </c>
      <c r="G1163" s="11" t="n">
        <v>1004</v>
      </c>
      <c r="H1163" s="11" t="n">
        <v>199.28</v>
      </c>
      <c r="I1163" s="12" t="n">
        <v>200077.12</v>
      </c>
      <c r="J1163" s="13" t="n">
        <v>0.00483933</v>
      </c>
      <c r="K1163" s="14" t="n">
        <v>41344247.02498789</v>
      </c>
      <c r="L1163" s="15" t="n">
        <v>1150001</v>
      </c>
      <c r="M1163" s="16" t="n">
        <v>35.95148789</v>
      </c>
      <c r="N1163" s="17">
        <f>_xlfn.IF(ISNUMBER(BDP($C1163, "DELTA_MID")),BDP($C1163, "DELTA_MID")," ")</f>
        <v/>
      </c>
      <c r="O1163" s="17">
        <f>_xlfn.IF(ISNUMBER(N1163),BDP($C1163, "OPT_UNDL_TICKER"),"")</f>
        <v/>
      </c>
      <c r="P1163" s="18">
        <f>_xlfn.IF(ISNUMBER(N1163),BDP($C1163, "OPT_UNDL_PX")," ")</f>
        <v/>
      </c>
      <c r="Q1163" s="17">
        <f>_xlfn.IF(ISNUMBER(N1163),+G1163*BDP($C1163, "PX_POS_MULT_FACTOR")*P1163/K1163," ")</f>
        <v/>
      </c>
      <c r="R1163" s="18">
        <f>_xlfn.IF(OR($A1163="TUA",$A1163="TYA"),"",IF(ISNUMBER(BDP($C1163,"DUR_ADJ_OAS_MID")),BDP($C1163,"DUR_ADJ_OAS_MID"),IF(ISNUMBER(BDP($E1163&amp;" ISIN","DUR_ADJ_OAS_MID")),BDP($E1163&amp;" ISIN","DUR_ADJ_OAS_MID")," ")))</f>
        <v/>
      </c>
      <c r="S1163" s="17">
        <f>_xlfn.IF(ISNUMBER(N1163),Q1163*N1163,IF(ISNUMBER(R1163),J1163*R1163," "))</f>
        <v/>
      </c>
      <c r="T1163" t="inlineStr">
        <is>
          <t>64110D104</t>
        </is>
      </c>
      <c r="U1163" t="inlineStr">
        <is>
          <t>Equity</t>
        </is>
      </c>
      <c r="AG1163" s="16" t="n">
        <v>35.95127136</v>
      </c>
    </row>
    <row r="1164">
      <c r="A1164" t="inlineStr">
        <is>
          <t>NXTI</t>
        </is>
      </c>
      <c r="B1164" t="inlineStr">
        <is>
          <t>NATERA INC USD 0.0001</t>
        </is>
      </c>
      <c r="C1164" t="inlineStr">
        <is>
          <t>NTRA</t>
        </is>
      </c>
      <c r="D1164" t="inlineStr">
        <is>
          <t>BYQRG48</t>
        </is>
      </c>
      <c r="E1164" t="inlineStr">
        <is>
          <t>US6323071042</t>
        </is>
      </c>
      <c r="F1164" t="inlineStr">
        <is>
          <t>632307104</t>
        </is>
      </c>
      <c r="G1164" s="11" t="n">
        <v>406</v>
      </c>
      <c r="H1164" s="11" t="n">
        <v>328.93</v>
      </c>
      <c r="I1164" s="12" t="n">
        <v>133545.58</v>
      </c>
      <c r="J1164" s="13" t="n">
        <v>0.00323011</v>
      </c>
      <c r="K1164" s="14" t="n">
        <v>41344247.02498789</v>
      </c>
      <c r="L1164" s="15" t="n">
        <v>1150001</v>
      </c>
      <c r="M1164" s="16" t="n">
        <v>35.95148789</v>
      </c>
      <c r="N1164" s="17">
        <f>_xlfn.IF(ISNUMBER(BDP($C1164, "DELTA_MID")),BDP($C1164, "DELTA_MID")," ")</f>
        <v/>
      </c>
      <c r="O1164" s="17">
        <f>_xlfn.IF(ISNUMBER(N1164),BDP($C1164, "OPT_UNDL_TICKER"),"")</f>
        <v/>
      </c>
      <c r="P1164" s="18">
        <f>_xlfn.IF(ISNUMBER(N1164),BDP($C1164, "OPT_UNDL_PX")," ")</f>
        <v/>
      </c>
      <c r="Q1164" s="17">
        <f>_xlfn.IF(ISNUMBER(N1164),+G1164*BDP($C1164, "PX_POS_MULT_FACTOR")*P1164/K1164," ")</f>
        <v/>
      </c>
      <c r="R1164" s="18">
        <f>_xlfn.IF(OR($A1164="TUA",$A1164="TYA"),"",IF(ISNUMBER(BDP($C1164,"DUR_ADJ_OAS_MID")),BDP($C1164,"DUR_ADJ_OAS_MID"),IF(ISNUMBER(BDP($E1164&amp;" ISIN","DUR_ADJ_OAS_MID")),BDP($E1164&amp;" ISIN","DUR_ADJ_OAS_MID")," ")))</f>
        <v/>
      </c>
      <c r="S1164" s="17">
        <f>_xlfn.IF(ISNUMBER(N1164),Q1164*N1164,IF(ISNUMBER(R1164),J1164*R1164," "))</f>
        <v/>
      </c>
      <c r="T1164" t="inlineStr">
        <is>
          <t>632307104</t>
        </is>
      </c>
      <c r="U1164" t="inlineStr">
        <is>
          <t>Equity</t>
        </is>
      </c>
      <c r="AG1164" s="16" t="n">
        <v>35.95127136</v>
      </c>
    </row>
    <row r="1165">
      <c r="A1165" t="inlineStr">
        <is>
          <t>NXTI</t>
        </is>
      </c>
      <c r="B1165" t="inlineStr">
        <is>
          <t>OKTA INC USD 0.0001</t>
        </is>
      </c>
      <c r="C1165" t="inlineStr">
        <is>
          <t>OKTA</t>
        </is>
      </c>
      <c r="D1165" t="inlineStr">
        <is>
          <t>BDFZSP1</t>
        </is>
      </c>
      <c r="E1165" t="inlineStr">
        <is>
          <t>US6792951054</t>
        </is>
      </c>
      <c r="F1165" t="inlineStr">
        <is>
          <t>679295105</t>
        </is>
      </c>
      <c r="G1165" s="11" t="n">
        <v>841</v>
      </c>
      <c r="H1165" s="11" t="n">
        <v>166.5</v>
      </c>
      <c r="I1165" s="12" t="n">
        <v>140026.5</v>
      </c>
      <c r="J1165" s="13" t="n">
        <v>0.00338686</v>
      </c>
      <c r="K1165" s="14" t="n">
        <v>41344247.02498789</v>
      </c>
      <c r="L1165" s="15" t="n">
        <v>1150001</v>
      </c>
      <c r="M1165" s="16" t="n">
        <v>35.95148789</v>
      </c>
      <c r="N1165" s="17">
        <f>_xlfn.IF(ISNUMBER(BDP($C1165, "DELTA_MID")),BDP($C1165, "DELTA_MID")," ")</f>
        <v/>
      </c>
      <c r="O1165" s="17">
        <f>_xlfn.IF(ISNUMBER(N1165),BDP($C1165, "OPT_UNDL_TICKER"),"")</f>
        <v/>
      </c>
      <c r="P1165" s="18">
        <f>_xlfn.IF(ISNUMBER(N1165),BDP($C1165, "OPT_UNDL_PX")," ")</f>
        <v/>
      </c>
      <c r="Q1165" s="17">
        <f>_xlfn.IF(ISNUMBER(N1165),+G1165*BDP($C1165, "PX_POS_MULT_FACTOR")*P1165/K1165," ")</f>
        <v/>
      </c>
      <c r="R1165" s="18">
        <f>_xlfn.IF(OR($A1165="TUA",$A1165="TYA"),"",IF(ISNUMBER(BDP($C1165,"DUR_ADJ_OAS_MID")),BDP($C1165,"DUR_ADJ_OAS_MID"),IF(ISNUMBER(BDP($E1165&amp;" ISIN","DUR_ADJ_OAS_MID")),BDP($E1165&amp;" ISIN","DUR_ADJ_OAS_MID")," ")))</f>
        <v/>
      </c>
      <c r="S1165" s="17">
        <f>_xlfn.IF(ISNUMBER(N1165),Q1165*N1165,IF(ISNUMBER(R1165),J1165*R1165," "))</f>
        <v/>
      </c>
      <c r="T1165" t="inlineStr">
        <is>
          <t>679295105</t>
        </is>
      </c>
      <c r="U1165" t="inlineStr">
        <is>
          <t>Equity</t>
        </is>
      </c>
      <c r="AG1165" s="16" t="n">
        <v>35.95127136</v>
      </c>
    </row>
    <row r="1166">
      <c r="A1166" t="inlineStr">
        <is>
          <t>NXTI</t>
        </is>
      </c>
      <c r="B1166" t="inlineStr">
        <is>
          <t>O REILLY AUTOMOTIVE INC NE USD 0.01</t>
        </is>
      </c>
      <c r="C1166" t="inlineStr">
        <is>
          <t>ORLY</t>
        </is>
      </c>
      <c r="D1166" t="inlineStr">
        <is>
          <t>B65LWX6</t>
        </is>
      </c>
      <c r="E1166" t="inlineStr">
        <is>
          <t>US67103H1077</t>
        </is>
      </c>
      <c r="F1166" t="inlineStr">
        <is>
          <t>67103H107</t>
        </is>
      </c>
      <c r="G1166" s="11" t="n">
        <v>1321</v>
      </c>
      <c r="H1166" s="11" t="n">
        <v>85.81999999999999</v>
      </c>
      <c r="I1166" s="12" t="n">
        <v>113368.22</v>
      </c>
      <c r="J1166" s="13" t="n">
        <v>0.00274207</v>
      </c>
      <c r="K1166" s="14" t="n">
        <v>41344247.02498789</v>
      </c>
      <c r="L1166" s="15" t="n">
        <v>1150001</v>
      </c>
      <c r="M1166" s="16" t="n">
        <v>35.95148789</v>
      </c>
      <c r="N1166" s="17">
        <f>_xlfn.IF(ISNUMBER(BDP($C1166, "DELTA_MID")),BDP($C1166, "DELTA_MID")," ")</f>
        <v/>
      </c>
      <c r="O1166" s="17">
        <f>_xlfn.IF(ISNUMBER(N1166),BDP($C1166, "OPT_UNDL_TICKER"),"")</f>
        <v/>
      </c>
      <c r="P1166" s="18">
        <f>_xlfn.IF(ISNUMBER(N1166),BDP($C1166, "OPT_UNDL_PX")," ")</f>
        <v/>
      </c>
      <c r="Q1166" s="17">
        <f>_xlfn.IF(ISNUMBER(N1166),+G1166*BDP($C1166, "PX_POS_MULT_FACTOR")*P1166/K1166," ")</f>
        <v/>
      </c>
      <c r="R1166" s="18">
        <f>_xlfn.IF(OR($A1166="TUA",$A1166="TYA"),"",IF(ISNUMBER(BDP($C1166,"DUR_ADJ_OAS_MID")),BDP($C1166,"DUR_ADJ_OAS_MID"),IF(ISNUMBER(BDP($E1166&amp;" ISIN","DUR_ADJ_OAS_MID")),BDP($E1166&amp;" ISIN","DUR_ADJ_OAS_MID")," ")))</f>
        <v/>
      </c>
      <c r="S1166" s="17">
        <f>_xlfn.IF(ISNUMBER(N1166),Q1166*N1166,IF(ISNUMBER(R1166),J1166*R1166," "))</f>
        <v/>
      </c>
      <c r="T1166" t="inlineStr">
        <is>
          <t>67103H107</t>
        </is>
      </c>
      <c r="U1166" t="inlineStr">
        <is>
          <t>Equity</t>
        </is>
      </c>
      <c r="AG1166" s="16" t="n">
        <v>35.95127136</v>
      </c>
    </row>
    <row r="1167">
      <c r="A1167" t="inlineStr">
        <is>
          <t>NXTI</t>
        </is>
      </c>
      <c r="B1167" t="inlineStr">
        <is>
          <t>OTIS WORLDWIDE CORP USD 0.01</t>
        </is>
      </c>
      <c r="C1167" t="inlineStr">
        <is>
          <t>OTIS</t>
        </is>
      </c>
      <c r="D1167" t="inlineStr">
        <is>
          <t>BK531S8</t>
        </is>
      </c>
      <c r="E1167" t="inlineStr">
        <is>
          <t>US68902V1070</t>
        </is>
      </c>
      <c r="F1167" t="inlineStr">
        <is>
          <t>68902V107</t>
        </is>
      </c>
      <c r="G1167" s="11" t="n">
        <v>420</v>
      </c>
      <c r="H1167" s="11" t="n">
        <v>69.09999999999999</v>
      </c>
      <c r="I1167" s="12" t="n">
        <v>29022</v>
      </c>
      <c r="J1167" s="13" t="n">
        <v>0.00070196</v>
      </c>
      <c r="K1167" s="14" t="n">
        <v>41344247.02498789</v>
      </c>
      <c r="L1167" s="15" t="n">
        <v>1150001</v>
      </c>
      <c r="M1167" s="16" t="n">
        <v>35.95148789</v>
      </c>
      <c r="N1167" s="17">
        <f>_xlfn.IF(ISNUMBER(BDP($C1167, "DELTA_MID")),BDP($C1167, "DELTA_MID")," ")</f>
        <v/>
      </c>
      <c r="O1167" s="17">
        <f>_xlfn.IF(ISNUMBER(N1167),BDP($C1167, "OPT_UNDL_TICKER"),"")</f>
        <v/>
      </c>
      <c r="P1167" s="18">
        <f>_xlfn.IF(ISNUMBER(N1167),BDP($C1167, "OPT_UNDL_PX")," ")</f>
        <v/>
      </c>
      <c r="Q1167" s="17">
        <f>_xlfn.IF(ISNUMBER(N1167),+G1167*BDP($C1167, "PX_POS_MULT_FACTOR")*P1167/K1167," ")</f>
        <v/>
      </c>
      <c r="R1167" s="18">
        <f>_xlfn.IF(OR($A1167="TUA",$A1167="TYA"),"",IF(ISNUMBER(BDP($C1167,"DUR_ADJ_OAS_MID")),BDP($C1167,"DUR_ADJ_OAS_MID"),IF(ISNUMBER(BDP($E1167&amp;" ISIN","DUR_ADJ_OAS_MID")),BDP($E1167&amp;" ISIN","DUR_ADJ_OAS_MID")," ")))</f>
        <v/>
      </c>
      <c r="S1167" s="17">
        <f>_xlfn.IF(ISNUMBER(N1167),Q1167*N1167,IF(ISNUMBER(R1167),J1167*R1167," "))</f>
        <v/>
      </c>
      <c r="T1167" t="inlineStr">
        <is>
          <t>68902V107</t>
        </is>
      </c>
      <c r="U1167" t="inlineStr">
        <is>
          <t>Equity</t>
        </is>
      </c>
      <c r="AG1167" s="16" t="n">
        <v>35.95127136</v>
      </c>
    </row>
    <row r="1168">
      <c r="A1168" t="inlineStr">
        <is>
          <t>NXTI</t>
        </is>
      </c>
      <c r="B1168" t="inlineStr">
        <is>
          <t>EVERPURE INC USD 0.0001</t>
        </is>
      </c>
      <c r="C1168" t="inlineStr">
        <is>
          <t>P</t>
        </is>
      </c>
      <c r="D1168" t="inlineStr">
        <is>
          <t>BYZ62T3</t>
        </is>
      </c>
      <c r="E1168" t="inlineStr">
        <is>
          <t>US74624M1027</t>
        </is>
      </c>
      <c r="F1168" t="inlineStr">
        <is>
          <t>74624M102</t>
        </is>
      </c>
      <c r="G1168" s="11" t="n">
        <v>1633</v>
      </c>
      <c r="H1168" s="11" t="n">
        <v>98.18000000000001</v>
      </c>
      <c r="I1168" s="12" t="n">
        <v>160327.94</v>
      </c>
      <c r="J1168" s="13" t="n">
        <v>0.0038779</v>
      </c>
      <c r="K1168" s="14" t="n">
        <v>41344247.02498789</v>
      </c>
      <c r="L1168" s="15" t="n">
        <v>1150001</v>
      </c>
      <c r="M1168" s="16" t="n">
        <v>35.95148789</v>
      </c>
      <c r="N1168" s="17">
        <f>_xlfn.IF(ISNUMBER(BDP($C1168, "DELTA_MID")),BDP($C1168, "DELTA_MID")," ")</f>
        <v/>
      </c>
      <c r="O1168" s="17">
        <f>_xlfn.IF(ISNUMBER(N1168),BDP($C1168, "OPT_UNDL_TICKER"),"")</f>
        <v/>
      </c>
      <c r="P1168" s="18">
        <f>_xlfn.IF(ISNUMBER(N1168),BDP($C1168, "OPT_UNDL_PX")," ")</f>
        <v/>
      </c>
      <c r="Q1168" s="17">
        <f>_xlfn.IF(ISNUMBER(N1168),+G1168*BDP($C1168, "PX_POS_MULT_FACTOR")*P1168/K1168," ")</f>
        <v/>
      </c>
      <c r="R1168" s="18">
        <f>_xlfn.IF(OR($A1168="TUA",$A1168="TYA"),"",IF(ISNUMBER(BDP($C1168,"DUR_ADJ_OAS_MID")),BDP($C1168,"DUR_ADJ_OAS_MID"),IF(ISNUMBER(BDP($E1168&amp;" ISIN","DUR_ADJ_OAS_MID")),BDP($E1168&amp;" ISIN","DUR_ADJ_OAS_MID")," ")))</f>
        <v/>
      </c>
      <c r="S1168" s="17">
        <f>_xlfn.IF(ISNUMBER(N1168),Q1168*N1168,IF(ISNUMBER(R1168),J1168*R1168," "))</f>
        <v/>
      </c>
      <c r="T1168" t="inlineStr">
        <is>
          <t>74624M102</t>
        </is>
      </c>
      <c r="U1168" t="inlineStr">
        <is>
          <t>Equity</t>
        </is>
      </c>
      <c r="AG1168" s="16" t="n">
        <v>35.95127136</v>
      </c>
    </row>
    <row r="1169">
      <c r="A1169" t="inlineStr">
        <is>
          <t>NXTI</t>
        </is>
      </c>
      <c r="B1169" t="inlineStr">
        <is>
          <t>PEPSICO INC USD 0.017</t>
        </is>
      </c>
      <c r="C1169" t="inlineStr">
        <is>
          <t>PEP</t>
        </is>
      </c>
      <c r="D1169" t="inlineStr">
        <is>
          <t>2681511</t>
        </is>
      </c>
      <c r="E1169" t="inlineStr">
        <is>
          <t>US7134481081</t>
        </is>
      </c>
      <c r="F1169" t="inlineStr">
        <is>
          <t>713448108</t>
        </is>
      </c>
      <c r="G1169" s="11" t="n">
        <v>1306</v>
      </c>
      <c r="H1169" s="11" t="n">
        <v>136.32</v>
      </c>
      <c r="I1169" s="12" t="n">
        <v>178033.92</v>
      </c>
      <c r="J1169" s="13" t="n">
        <v>0.00430616</v>
      </c>
      <c r="K1169" s="14" t="n">
        <v>41344247.02498789</v>
      </c>
      <c r="L1169" s="15" t="n">
        <v>1150001</v>
      </c>
      <c r="M1169" s="16" t="n">
        <v>35.95148789</v>
      </c>
      <c r="N1169" s="17">
        <f>_xlfn.IF(ISNUMBER(BDP($C1169, "DELTA_MID")),BDP($C1169, "DELTA_MID")," ")</f>
        <v/>
      </c>
      <c r="O1169" s="17">
        <f>_xlfn.IF(ISNUMBER(N1169),BDP($C1169, "OPT_UNDL_TICKER"),"")</f>
        <v/>
      </c>
      <c r="P1169" s="18">
        <f>_xlfn.IF(ISNUMBER(N1169),BDP($C1169, "OPT_UNDL_PX")," ")</f>
        <v/>
      </c>
      <c r="Q1169" s="17">
        <f>_xlfn.IF(ISNUMBER(N1169),+G1169*BDP($C1169, "PX_POS_MULT_FACTOR")*P1169/K1169," ")</f>
        <v/>
      </c>
      <c r="R1169" s="18">
        <f>_xlfn.IF(OR($A1169="TUA",$A1169="TYA"),"",IF(ISNUMBER(BDP($C1169,"DUR_ADJ_OAS_MID")),BDP($C1169,"DUR_ADJ_OAS_MID"),IF(ISNUMBER(BDP($E1169&amp;" ISIN","DUR_ADJ_OAS_MID")),BDP($E1169&amp;" ISIN","DUR_ADJ_OAS_MID")," ")))</f>
        <v/>
      </c>
      <c r="S1169" s="17">
        <f>_xlfn.IF(ISNUMBER(N1169),Q1169*N1169,IF(ISNUMBER(R1169),J1169*R1169," "))</f>
        <v/>
      </c>
      <c r="T1169" t="inlineStr">
        <is>
          <t>713448108</t>
        </is>
      </c>
      <c r="U1169" t="inlineStr">
        <is>
          <t>Equity</t>
        </is>
      </c>
      <c r="AG1169" s="16" t="n">
        <v>35.95127136</v>
      </c>
    </row>
    <row r="1170">
      <c r="A1170" t="inlineStr">
        <is>
          <t>NXTI</t>
        </is>
      </c>
      <c r="B1170" t="inlineStr">
        <is>
          <t>PRINCIPAL FINL GROUP INC USD 0.01</t>
        </is>
      </c>
      <c r="C1170" t="inlineStr">
        <is>
          <t>PFG</t>
        </is>
      </c>
      <c r="D1170" t="inlineStr">
        <is>
          <t>2803014</t>
        </is>
      </c>
      <c r="E1170" t="inlineStr">
        <is>
          <t>US74251V1026</t>
        </is>
      </c>
      <c r="F1170" t="inlineStr">
        <is>
          <t>74251V102</t>
        </is>
      </c>
      <c r="G1170" s="11" t="n">
        <v>252</v>
      </c>
      <c r="H1170" s="11" t="n">
        <v>116.165</v>
      </c>
      <c r="I1170" s="12" t="n">
        <v>29273.58</v>
      </c>
      <c r="J1170" s="13" t="n">
        <v>0.00070805</v>
      </c>
      <c r="K1170" s="14" t="n">
        <v>41344247.02498789</v>
      </c>
      <c r="L1170" s="15" t="n">
        <v>1150001</v>
      </c>
      <c r="M1170" s="16" t="n">
        <v>35.95148789</v>
      </c>
      <c r="N1170" s="17">
        <f>_xlfn.IF(ISNUMBER(BDP($C1170, "DELTA_MID")),BDP($C1170, "DELTA_MID")," ")</f>
        <v/>
      </c>
      <c r="O1170" s="17">
        <f>_xlfn.IF(ISNUMBER(N1170),BDP($C1170, "OPT_UNDL_TICKER"),"")</f>
        <v/>
      </c>
      <c r="P1170" s="18">
        <f>_xlfn.IF(ISNUMBER(N1170),BDP($C1170, "OPT_UNDL_PX")," ")</f>
        <v/>
      </c>
      <c r="Q1170" s="17">
        <f>_xlfn.IF(ISNUMBER(N1170),+G1170*BDP($C1170, "PX_POS_MULT_FACTOR")*P1170/K1170," ")</f>
        <v/>
      </c>
      <c r="R1170" s="18">
        <f>_xlfn.IF(OR($A1170="TUA",$A1170="TYA"),"",IF(ISNUMBER(BDP($C1170,"DUR_ADJ_OAS_MID")),BDP($C1170,"DUR_ADJ_OAS_MID"),IF(ISNUMBER(BDP($E1170&amp;" ISIN","DUR_ADJ_OAS_MID")),BDP($E1170&amp;" ISIN","DUR_ADJ_OAS_MID")," ")))</f>
        <v/>
      </c>
      <c r="S1170" s="17">
        <f>_xlfn.IF(ISNUMBER(N1170),Q1170*N1170,IF(ISNUMBER(R1170),J1170*R1170," "))</f>
        <v/>
      </c>
      <c r="T1170" t="inlineStr">
        <is>
          <t>74251V102</t>
        </is>
      </c>
      <c r="U1170" t="inlineStr">
        <is>
          <t>Equity</t>
        </is>
      </c>
      <c r="AG1170" s="16" t="n">
        <v>35.95127136</v>
      </c>
    </row>
    <row r="1171">
      <c r="A1171" t="inlineStr">
        <is>
          <t>NXTI</t>
        </is>
      </c>
      <c r="B1171" t="inlineStr">
        <is>
          <t>PROGRESSIVE CORP OH USD 1.0</t>
        </is>
      </c>
      <c r="C1171" t="inlineStr">
        <is>
          <t>PGR</t>
        </is>
      </c>
      <c r="D1171" t="inlineStr">
        <is>
          <t>2705024</t>
        </is>
      </c>
      <c r="E1171" t="inlineStr">
        <is>
          <t>US7433151039</t>
        </is>
      </c>
      <c r="F1171" t="inlineStr">
        <is>
          <t>743315103</t>
        </is>
      </c>
      <c r="G1171" s="11" t="n">
        <v>699</v>
      </c>
      <c r="H1171" s="11" t="n">
        <v>217.62</v>
      </c>
      <c r="I1171" s="12" t="n">
        <v>152116.38</v>
      </c>
      <c r="J1171" s="13" t="n">
        <v>0.00367929</v>
      </c>
      <c r="K1171" s="14" t="n">
        <v>41344247.02498789</v>
      </c>
      <c r="L1171" s="15" t="n">
        <v>1150001</v>
      </c>
      <c r="M1171" s="16" t="n">
        <v>35.95148789</v>
      </c>
      <c r="N1171" s="17">
        <f>_xlfn.IF(ISNUMBER(BDP($C1171, "DELTA_MID")),BDP($C1171, "DELTA_MID")," ")</f>
        <v/>
      </c>
      <c r="O1171" s="17">
        <f>_xlfn.IF(ISNUMBER(N1171),BDP($C1171, "OPT_UNDL_TICKER"),"")</f>
        <v/>
      </c>
      <c r="P1171" s="18">
        <f>_xlfn.IF(ISNUMBER(N1171),BDP($C1171, "OPT_UNDL_PX")," ")</f>
        <v/>
      </c>
      <c r="Q1171" s="17">
        <f>_xlfn.IF(ISNUMBER(N1171),+G1171*BDP($C1171, "PX_POS_MULT_FACTOR")*P1171/K1171," ")</f>
        <v/>
      </c>
      <c r="R1171" s="18">
        <f>_xlfn.IF(OR($A1171="TUA",$A1171="TYA"),"",IF(ISNUMBER(BDP($C1171,"DUR_ADJ_OAS_MID")),BDP($C1171,"DUR_ADJ_OAS_MID"),IF(ISNUMBER(BDP($E1171&amp;" ISIN","DUR_ADJ_OAS_MID")),BDP($E1171&amp;" ISIN","DUR_ADJ_OAS_MID")," ")))</f>
        <v/>
      </c>
      <c r="S1171" s="17">
        <f>_xlfn.IF(ISNUMBER(N1171),Q1171*N1171,IF(ISNUMBER(R1171),J1171*R1171," "))</f>
        <v/>
      </c>
      <c r="T1171" t="inlineStr">
        <is>
          <t>743315103</t>
        </is>
      </c>
      <c r="U1171" t="inlineStr">
        <is>
          <t>Equity</t>
        </is>
      </c>
      <c r="AG1171" s="16" t="n">
        <v>35.95127136</v>
      </c>
    </row>
    <row r="1172">
      <c r="A1172" t="inlineStr">
        <is>
          <t>NXTI</t>
        </is>
      </c>
      <c r="B1172" t="inlineStr">
        <is>
          <t>PARKER-HANNIFIN CORP USD 0.5</t>
        </is>
      </c>
      <c r="C1172" t="inlineStr">
        <is>
          <t>PH</t>
        </is>
      </c>
      <c r="D1172" t="inlineStr">
        <is>
          <t>2671501</t>
        </is>
      </c>
      <c r="E1172" t="inlineStr">
        <is>
          <t>US7010941042</t>
        </is>
      </c>
      <c r="F1172" t="inlineStr">
        <is>
          <t>701094104</t>
        </is>
      </c>
      <c r="G1172" s="11" t="n">
        <v>119</v>
      </c>
      <c r="H1172" s="11" t="n">
        <v>950.23</v>
      </c>
      <c r="I1172" s="12" t="n">
        <v>113077.37</v>
      </c>
      <c r="J1172" s="13" t="n">
        <v>0.00273504</v>
      </c>
      <c r="K1172" s="14" t="n">
        <v>41344247.02498789</v>
      </c>
      <c r="L1172" s="15" t="n">
        <v>1150001</v>
      </c>
      <c r="M1172" s="16" t="n">
        <v>35.95148789</v>
      </c>
      <c r="N1172" s="17">
        <f>_xlfn.IF(ISNUMBER(BDP($C1172, "DELTA_MID")),BDP($C1172, "DELTA_MID")," ")</f>
        <v/>
      </c>
      <c r="O1172" s="17">
        <f>_xlfn.IF(ISNUMBER(N1172),BDP($C1172, "OPT_UNDL_TICKER"),"")</f>
        <v/>
      </c>
      <c r="P1172" s="18">
        <f>_xlfn.IF(ISNUMBER(N1172),BDP($C1172, "OPT_UNDL_PX")," ")</f>
        <v/>
      </c>
      <c r="Q1172" s="17">
        <f>_xlfn.IF(ISNUMBER(N1172),+G1172*BDP($C1172, "PX_POS_MULT_FACTOR")*P1172/K1172," ")</f>
        <v/>
      </c>
      <c r="R1172" s="18">
        <f>_xlfn.IF(OR($A1172="TUA",$A1172="TYA"),"",IF(ISNUMBER(BDP($C1172,"DUR_ADJ_OAS_MID")),BDP($C1172,"DUR_ADJ_OAS_MID"),IF(ISNUMBER(BDP($E1172&amp;" ISIN","DUR_ADJ_OAS_MID")),BDP($E1172&amp;" ISIN","DUR_ADJ_OAS_MID")," ")))</f>
        <v/>
      </c>
      <c r="S1172" s="17">
        <f>_xlfn.IF(ISNUMBER(N1172),Q1172*N1172,IF(ISNUMBER(R1172),J1172*R1172," "))</f>
        <v/>
      </c>
      <c r="T1172" t="inlineStr">
        <is>
          <t>701094104</t>
        </is>
      </c>
      <c r="U1172" t="inlineStr">
        <is>
          <t>Equity</t>
        </is>
      </c>
      <c r="AG1172" s="16" t="n">
        <v>35.95127136</v>
      </c>
    </row>
    <row r="1173">
      <c r="A1173" t="inlineStr">
        <is>
          <t>NXTI</t>
        </is>
      </c>
      <c r="B1173" t="inlineStr">
        <is>
          <t>PALANTIR TECHNOLOGIES INC USD 0.001</t>
        </is>
      </c>
      <c r="C1173" t="inlineStr">
        <is>
          <t>PLTR</t>
        </is>
      </c>
      <c r="D1173" t="inlineStr">
        <is>
          <t>BN78DQ4</t>
        </is>
      </c>
      <c r="E1173" t="inlineStr">
        <is>
          <t>US69608A1088</t>
        </is>
      </c>
      <c r="F1173" t="inlineStr">
        <is>
          <t>69608A108</t>
        </is>
      </c>
      <c r="G1173" s="11" t="n">
        <v>11766</v>
      </c>
      <c r="H1173" s="11" t="n">
        <v>167.23</v>
      </c>
      <c r="I1173" s="12" t="n">
        <v>1967628.18</v>
      </c>
      <c r="J1173" s="13" t="n">
        <v>0.04759163</v>
      </c>
      <c r="K1173" s="14" t="n">
        <v>41344247.02498789</v>
      </c>
      <c r="L1173" s="15" t="n">
        <v>1150001</v>
      </c>
      <c r="M1173" s="16" t="n">
        <v>35.95148789</v>
      </c>
      <c r="N1173" s="17">
        <f>_xlfn.IF(ISNUMBER(BDP($C1173, "DELTA_MID")),BDP($C1173, "DELTA_MID")," ")</f>
        <v/>
      </c>
      <c r="O1173" s="17">
        <f>_xlfn.IF(ISNUMBER(N1173),BDP($C1173, "OPT_UNDL_TICKER"),"")</f>
        <v/>
      </c>
      <c r="P1173" s="18">
        <f>_xlfn.IF(ISNUMBER(N1173),BDP($C1173, "OPT_UNDL_PX")," ")</f>
        <v/>
      </c>
      <c r="Q1173" s="17">
        <f>_xlfn.IF(ISNUMBER(N1173),+G1173*BDP($C1173, "PX_POS_MULT_FACTOR")*P1173/K1173," ")</f>
        <v/>
      </c>
      <c r="R1173" s="18">
        <f>_xlfn.IF(OR($A1173="TUA",$A1173="TYA"),"",IF(ISNUMBER(BDP($C1173,"DUR_ADJ_OAS_MID")),BDP($C1173,"DUR_ADJ_OAS_MID"),IF(ISNUMBER(BDP($E1173&amp;" ISIN","DUR_ADJ_OAS_MID")),BDP($E1173&amp;" ISIN","DUR_ADJ_OAS_MID")," ")))</f>
        <v/>
      </c>
      <c r="S1173" s="17">
        <f>_xlfn.IF(ISNUMBER(N1173),Q1173*N1173,IF(ISNUMBER(R1173),J1173*R1173," "))</f>
        <v/>
      </c>
      <c r="T1173" t="inlineStr">
        <is>
          <t>69608A108</t>
        </is>
      </c>
      <c r="U1173" t="inlineStr">
        <is>
          <t>Equity</t>
        </is>
      </c>
      <c r="AG1173" s="16" t="n">
        <v>35.95127136</v>
      </c>
    </row>
    <row r="1174">
      <c r="A1174" t="inlineStr">
        <is>
          <t>NXTI</t>
        </is>
      </c>
      <c r="B1174" t="inlineStr">
        <is>
          <t>PHILIP MORRIS INTL INC NPV</t>
        </is>
      </c>
      <c r="C1174" t="inlineStr">
        <is>
          <t>PM</t>
        </is>
      </c>
      <c r="D1174" t="inlineStr">
        <is>
          <t>B2PKRQ3</t>
        </is>
      </c>
      <c r="E1174" t="inlineStr">
        <is>
          <t>US7181721090</t>
        </is>
      </c>
      <c r="F1174" t="inlineStr">
        <is>
          <t>718172109</t>
        </is>
      </c>
      <c r="G1174" s="11" t="n">
        <v>1458</v>
      </c>
      <c r="H1174" s="11" t="n">
        <v>191.06</v>
      </c>
      <c r="I1174" s="12" t="n">
        <v>278565.48</v>
      </c>
      <c r="J1174" s="13" t="n">
        <v>0.00673775</v>
      </c>
      <c r="K1174" s="14" t="n">
        <v>41344247.02498789</v>
      </c>
      <c r="L1174" s="15" t="n">
        <v>1150001</v>
      </c>
      <c r="M1174" s="16" t="n">
        <v>35.95148789</v>
      </c>
      <c r="N1174" s="17">
        <f>_xlfn.IF(ISNUMBER(BDP($C1174, "DELTA_MID")),BDP($C1174, "DELTA_MID")," ")</f>
        <v/>
      </c>
      <c r="O1174" s="17">
        <f>_xlfn.IF(ISNUMBER(N1174),BDP($C1174, "OPT_UNDL_TICKER"),"")</f>
        <v/>
      </c>
      <c r="P1174" s="18">
        <f>_xlfn.IF(ISNUMBER(N1174),BDP($C1174, "OPT_UNDL_PX")," ")</f>
        <v/>
      </c>
      <c r="Q1174" s="17">
        <f>_xlfn.IF(ISNUMBER(N1174),+G1174*BDP($C1174, "PX_POS_MULT_FACTOR")*P1174/K1174," ")</f>
        <v/>
      </c>
      <c r="R1174" s="18">
        <f>_xlfn.IF(OR($A1174="TUA",$A1174="TYA"),"",IF(ISNUMBER(BDP($C1174,"DUR_ADJ_OAS_MID")),BDP($C1174,"DUR_ADJ_OAS_MID"),IF(ISNUMBER(BDP($E1174&amp;" ISIN","DUR_ADJ_OAS_MID")),BDP($E1174&amp;" ISIN","DUR_ADJ_OAS_MID")," ")))</f>
        <v/>
      </c>
      <c r="S1174" s="17">
        <f>_xlfn.IF(ISNUMBER(N1174),Q1174*N1174,IF(ISNUMBER(R1174),J1174*R1174," "))</f>
        <v/>
      </c>
      <c r="T1174" t="inlineStr">
        <is>
          <t>718172109</t>
        </is>
      </c>
      <c r="U1174" t="inlineStr">
        <is>
          <t>Equity</t>
        </is>
      </c>
      <c r="AG1174" s="16" t="n">
        <v>35.95127136</v>
      </c>
    </row>
    <row r="1175">
      <c r="A1175" t="inlineStr">
        <is>
          <t>NXTI</t>
        </is>
      </c>
      <c r="B1175" t="inlineStr">
        <is>
          <t>PPG INDS INC USD 1.66666</t>
        </is>
      </c>
      <c r="C1175" t="inlineStr">
        <is>
          <t>PPG</t>
        </is>
      </c>
      <c r="D1175" t="inlineStr">
        <is>
          <t>2698470</t>
        </is>
      </c>
      <c r="E1175" t="inlineStr">
        <is>
          <t>US6935061076</t>
        </is>
      </c>
      <c r="F1175" t="inlineStr">
        <is>
          <t>693506107</t>
        </is>
      </c>
      <c r="G1175" s="11" t="n">
        <v>231</v>
      </c>
      <c r="H1175" s="11" t="n">
        <v>105.5</v>
      </c>
      <c r="I1175" s="12" t="n">
        <v>24370.5</v>
      </c>
      <c r="J1175" s="13" t="n">
        <v>0.00058946</v>
      </c>
      <c r="K1175" s="14" t="n">
        <v>41344247.02498789</v>
      </c>
      <c r="L1175" s="15" t="n">
        <v>1150001</v>
      </c>
      <c r="M1175" s="16" t="n">
        <v>35.95148789</v>
      </c>
      <c r="N1175" s="17">
        <f>_xlfn.IF(ISNUMBER(BDP($C1175, "DELTA_MID")),BDP($C1175, "DELTA_MID")," ")</f>
        <v/>
      </c>
      <c r="O1175" s="17">
        <f>_xlfn.IF(ISNUMBER(N1175),BDP($C1175, "OPT_UNDL_TICKER"),"")</f>
        <v/>
      </c>
      <c r="P1175" s="18">
        <f>_xlfn.IF(ISNUMBER(N1175),BDP($C1175, "OPT_UNDL_PX")," ")</f>
        <v/>
      </c>
      <c r="Q1175" s="17">
        <f>_xlfn.IF(ISNUMBER(N1175),+G1175*BDP($C1175, "PX_POS_MULT_FACTOR")*P1175/K1175," ")</f>
        <v/>
      </c>
      <c r="R1175" s="18">
        <f>_xlfn.IF(OR($A1175="TUA",$A1175="TYA"),"",IF(ISNUMBER(BDP($C1175,"DUR_ADJ_OAS_MID")),BDP($C1175,"DUR_ADJ_OAS_MID"),IF(ISNUMBER(BDP($E1175&amp;" ISIN","DUR_ADJ_OAS_MID")),BDP($E1175&amp;" ISIN","DUR_ADJ_OAS_MID")," ")))</f>
        <v/>
      </c>
      <c r="S1175" s="17">
        <f>_xlfn.IF(ISNUMBER(N1175),Q1175*N1175,IF(ISNUMBER(R1175),J1175*R1175," "))</f>
        <v/>
      </c>
      <c r="T1175" t="inlineStr">
        <is>
          <t>693506107</t>
        </is>
      </c>
      <c r="U1175" t="inlineStr">
        <is>
          <t>Equity</t>
        </is>
      </c>
      <c r="AG1175" s="16" t="n">
        <v>35.95127136</v>
      </c>
    </row>
    <row r="1176">
      <c r="A1176" t="inlineStr">
        <is>
          <t>NXTI</t>
        </is>
      </c>
      <c r="B1176" t="inlineStr">
        <is>
          <t>PRUDENTIAL FINL INC USD 0.01</t>
        </is>
      </c>
      <c r="C1176" t="inlineStr">
        <is>
          <t>PRU</t>
        </is>
      </c>
      <c r="D1176" t="inlineStr">
        <is>
          <t>2819118</t>
        </is>
      </c>
      <c r="E1176" t="inlineStr">
        <is>
          <t>US7443201022</t>
        </is>
      </c>
      <c r="F1176" t="inlineStr">
        <is>
          <t>744320102</t>
        </is>
      </c>
      <c r="G1176" s="11" t="n">
        <v>412</v>
      </c>
      <c r="H1176" s="11" t="n">
        <v>119.24</v>
      </c>
      <c r="I1176" s="12" t="n">
        <v>49126.88</v>
      </c>
      <c r="J1176" s="13" t="n">
        <v>0.00118825</v>
      </c>
      <c r="K1176" s="14" t="n">
        <v>41344247.02498789</v>
      </c>
      <c r="L1176" s="15" t="n">
        <v>1150001</v>
      </c>
      <c r="M1176" s="16" t="n">
        <v>35.95148789</v>
      </c>
      <c r="N1176" s="17">
        <f>_xlfn.IF(ISNUMBER(BDP($C1176, "DELTA_MID")),BDP($C1176, "DELTA_MID")," ")</f>
        <v/>
      </c>
      <c r="O1176" s="17">
        <f>_xlfn.IF(ISNUMBER(N1176),BDP($C1176, "OPT_UNDL_TICKER"),"")</f>
        <v/>
      </c>
      <c r="P1176" s="18">
        <f>_xlfn.IF(ISNUMBER(N1176),BDP($C1176, "OPT_UNDL_PX")," ")</f>
        <v/>
      </c>
      <c r="Q1176" s="17">
        <f>_xlfn.IF(ISNUMBER(N1176),+G1176*BDP($C1176, "PX_POS_MULT_FACTOR")*P1176/K1176," ")</f>
        <v/>
      </c>
      <c r="R1176" s="18">
        <f>_xlfn.IF(OR($A1176="TUA",$A1176="TYA"),"",IF(ISNUMBER(BDP($C1176,"DUR_ADJ_OAS_MID")),BDP($C1176,"DUR_ADJ_OAS_MID"),IF(ISNUMBER(BDP($E1176&amp;" ISIN","DUR_ADJ_OAS_MID")),BDP($E1176&amp;" ISIN","DUR_ADJ_OAS_MID")," ")))</f>
        <v/>
      </c>
      <c r="S1176" s="17">
        <f>_xlfn.IF(ISNUMBER(N1176),Q1176*N1176,IF(ISNUMBER(R1176),J1176*R1176," "))</f>
        <v/>
      </c>
      <c r="T1176" t="inlineStr">
        <is>
          <t>744320102</t>
        </is>
      </c>
      <c r="U1176" t="inlineStr">
        <is>
          <t>Equity</t>
        </is>
      </c>
      <c r="AG1176" s="16" t="n">
        <v>35.95127136</v>
      </c>
    </row>
    <row r="1177">
      <c r="A1177" t="inlineStr">
        <is>
          <t>NXTI</t>
        </is>
      </c>
      <c r="B1177" t="inlineStr">
        <is>
          <t>PHILLIPS 66 USD 0.01</t>
        </is>
      </c>
      <c r="C1177" t="inlineStr">
        <is>
          <t>PSX</t>
        </is>
      </c>
      <c r="D1177" t="inlineStr">
        <is>
          <t>B78C4Y8</t>
        </is>
      </c>
      <c r="E1177" t="inlineStr">
        <is>
          <t>US7185461040</t>
        </is>
      </c>
      <c r="F1177" t="inlineStr">
        <is>
          <t>718546104</t>
        </is>
      </c>
      <c r="G1177" s="11" t="n">
        <v>504</v>
      </c>
      <c r="H1177" s="11" t="n">
        <v>259.47</v>
      </c>
      <c r="I1177" s="12" t="n">
        <v>130772.88</v>
      </c>
      <c r="J1177" s="13" t="n">
        <v>0.00316304</v>
      </c>
      <c r="K1177" s="14" t="n">
        <v>41344247.02498789</v>
      </c>
      <c r="L1177" s="15" t="n">
        <v>1150001</v>
      </c>
      <c r="M1177" s="16" t="n">
        <v>35.95148789</v>
      </c>
      <c r="N1177" s="17">
        <f>_xlfn.IF(ISNUMBER(BDP($C1177, "DELTA_MID")),BDP($C1177, "DELTA_MID")," ")</f>
        <v/>
      </c>
      <c r="O1177" s="17">
        <f>_xlfn.IF(ISNUMBER(N1177),BDP($C1177, "OPT_UNDL_TICKER"),"")</f>
        <v/>
      </c>
      <c r="P1177" s="18">
        <f>_xlfn.IF(ISNUMBER(N1177),BDP($C1177, "OPT_UNDL_PX")," ")</f>
        <v/>
      </c>
      <c r="Q1177" s="17">
        <f>_xlfn.IF(ISNUMBER(N1177),+G1177*BDP($C1177, "PX_POS_MULT_FACTOR")*P1177/K1177," ")</f>
        <v/>
      </c>
      <c r="R1177" s="18">
        <f>_xlfn.IF(OR($A1177="TUA",$A1177="TYA"),"",IF(ISNUMBER(BDP($C1177,"DUR_ADJ_OAS_MID")),BDP($C1177,"DUR_ADJ_OAS_MID"),IF(ISNUMBER(BDP($E1177&amp;" ISIN","DUR_ADJ_OAS_MID")),BDP($E1177&amp;" ISIN","DUR_ADJ_OAS_MID")," ")))</f>
        <v/>
      </c>
      <c r="S1177" s="17">
        <f>_xlfn.IF(ISNUMBER(N1177),Q1177*N1177,IF(ISNUMBER(R1177),J1177*R1177," "))</f>
        <v/>
      </c>
      <c r="T1177" t="inlineStr">
        <is>
          <t>718546104</t>
        </is>
      </c>
      <c r="U1177" t="inlineStr">
        <is>
          <t>Equity</t>
        </is>
      </c>
      <c r="AG1177" s="16" t="n">
        <v>35.95127136</v>
      </c>
    </row>
    <row r="1178">
      <c r="A1178" t="inlineStr">
        <is>
          <t>NXTI</t>
        </is>
      </c>
      <c r="B1178" t="inlineStr">
        <is>
          <t>QUALCOMM INC USD 0.0001</t>
        </is>
      </c>
      <c r="C1178" t="inlineStr">
        <is>
          <t>QCOM</t>
        </is>
      </c>
      <c r="D1178" t="inlineStr">
        <is>
          <t>2714923</t>
        </is>
      </c>
      <c r="E1178" t="inlineStr">
        <is>
          <t>US7475251036</t>
        </is>
      </c>
      <c r="F1178" t="inlineStr">
        <is>
          <t>747525103</t>
        </is>
      </c>
      <c r="G1178" s="11" t="n">
        <v>5355</v>
      </c>
      <c r="H1178" s="11" t="n">
        <v>181.97</v>
      </c>
      <c r="I1178" s="12" t="n">
        <v>974449.35</v>
      </c>
      <c r="J1178" s="13" t="n">
        <v>0.02356931</v>
      </c>
      <c r="K1178" s="14" t="n">
        <v>41344247.02498789</v>
      </c>
      <c r="L1178" s="15" t="n">
        <v>1150001</v>
      </c>
      <c r="M1178" s="16" t="n">
        <v>35.95148789</v>
      </c>
      <c r="N1178" s="17">
        <f>_xlfn.IF(ISNUMBER(BDP($C1178, "DELTA_MID")),BDP($C1178, "DELTA_MID")," ")</f>
        <v/>
      </c>
      <c r="O1178" s="17">
        <f>_xlfn.IF(ISNUMBER(N1178),BDP($C1178, "OPT_UNDL_TICKER"),"")</f>
        <v/>
      </c>
      <c r="P1178" s="18">
        <f>_xlfn.IF(ISNUMBER(N1178),BDP($C1178, "OPT_UNDL_PX")," ")</f>
        <v/>
      </c>
      <c r="Q1178" s="17">
        <f>_xlfn.IF(ISNUMBER(N1178),+G1178*BDP($C1178, "PX_POS_MULT_FACTOR")*P1178/K1178," ")</f>
        <v/>
      </c>
      <c r="R1178" s="18">
        <f>_xlfn.IF(OR($A1178="TUA",$A1178="TYA"),"",IF(ISNUMBER(BDP($C1178,"DUR_ADJ_OAS_MID")),BDP($C1178,"DUR_ADJ_OAS_MID"),IF(ISNUMBER(BDP($E1178&amp;" ISIN","DUR_ADJ_OAS_MID")),BDP($E1178&amp;" ISIN","DUR_ADJ_OAS_MID")," ")))</f>
        <v/>
      </c>
      <c r="S1178" s="17">
        <f>_xlfn.IF(ISNUMBER(N1178),Q1178*N1178,IF(ISNUMBER(R1178),J1178*R1178," "))</f>
        <v/>
      </c>
      <c r="T1178" t="inlineStr">
        <is>
          <t>747525103</t>
        </is>
      </c>
      <c r="U1178" t="inlineStr">
        <is>
          <t>Equity</t>
        </is>
      </c>
      <c r="AG1178" s="16" t="n">
        <v>35.95127136</v>
      </c>
    </row>
    <row r="1179">
      <c r="A1179" t="inlineStr">
        <is>
          <t>NXTI</t>
        </is>
      </c>
      <c r="B1179" t="inlineStr">
        <is>
          <t>REDDIT INC USD 0.0001</t>
        </is>
      </c>
      <c r="C1179" t="inlineStr">
        <is>
          <t>RDDT</t>
        </is>
      </c>
      <c r="D1179" t="inlineStr">
        <is>
          <t>BMVNLY2</t>
        </is>
      </c>
      <c r="E1179" t="inlineStr">
        <is>
          <t>US75734B1008</t>
        </is>
      </c>
      <c r="F1179" t="inlineStr">
        <is>
          <t>75734B100</t>
        </is>
      </c>
      <c r="G1179" s="11" t="n">
        <v>927</v>
      </c>
      <c r="H1179" s="11" t="n">
        <v>157.77</v>
      </c>
      <c r="I1179" s="12" t="n">
        <v>146252.79</v>
      </c>
      <c r="J1179" s="13" t="n">
        <v>0.00353746</v>
      </c>
      <c r="K1179" s="14" t="n">
        <v>41344247.02498789</v>
      </c>
      <c r="L1179" s="15" t="n">
        <v>1150001</v>
      </c>
      <c r="M1179" s="16" t="n">
        <v>35.95148789</v>
      </c>
      <c r="N1179" s="17">
        <f>_xlfn.IF(ISNUMBER(BDP($C1179, "DELTA_MID")),BDP($C1179, "DELTA_MID")," ")</f>
        <v/>
      </c>
      <c r="O1179" s="17">
        <f>_xlfn.IF(ISNUMBER(N1179),BDP($C1179, "OPT_UNDL_TICKER"),"")</f>
        <v/>
      </c>
      <c r="P1179" s="18">
        <f>_xlfn.IF(ISNUMBER(N1179),BDP($C1179, "OPT_UNDL_PX")," ")</f>
        <v/>
      </c>
      <c r="Q1179" s="17">
        <f>_xlfn.IF(ISNUMBER(N1179),+G1179*BDP($C1179, "PX_POS_MULT_FACTOR")*P1179/K1179," ")</f>
        <v/>
      </c>
      <c r="R1179" s="18">
        <f>_xlfn.IF(OR($A1179="TUA",$A1179="TYA"),"",IF(ISNUMBER(BDP($C1179,"DUR_ADJ_OAS_MID")),BDP($C1179,"DUR_ADJ_OAS_MID"),IF(ISNUMBER(BDP($E1179&amp;" ISIN","DUR_ADJ_OAS_MID")),BDP($E1179&amp;" ISIN","DUR_ADJ_OAS_MID")," ")))</f>
        <v/>
      </c>
      <c r="S1179" s="17">
        <f>_xlfn.IF(ISNUMBER(N1179),Q1179*N1179,IF(ISNUMBER(R1179),J1179*R1179," "))</f>
        <v/>
      </c>
      <c r="T1179" t="inlineStr">
        <is>
          <t>75734B100</t>
        </is>
      </c>
      <c r="U1179" t="inlineStr">
        <is>
          <t>Equity</t>
        </is>
      </c>
      <c r="AG1179" s="16" t="n">
        <v>35.95127136</v>
      </c>
    </row>
    <row r="1180">
      <c r="A1180" t="inlineStr">
        <is>
          <t>NXTI</t>
        </is>
      </c>
      <c r="B1180" t="inlineStr">
        <is>
          <t>RIVIAN AUTOMOTIVE INC USD 0.001</t>
        </is>
      </c>
      <c r="C1180" t="inlineStr">
        <is>
          <t>RIVN</t>
        </is>
      </c>
      <c r="D1180" t="inlineStr">
        <is>
          <t>BL98841</t>
        </is>
      </c>
      <c r="E1180" t="inlineStr">
        <is>
          <t>US76954A1034</t>
        </is>
      </c>
      <c r="F1180" t="inlineStr">
        <is>
          <t>76954A103</t>
        </is>
      </c>
      <c r="G1180" s="11" t="n">
        <v>2204</v>
      </c>
      <c r="H1180" s="11" t="n">
        <v>16.03</v>
      </c>
      <c r="I1180" s="12" t="n">
        <v>35330.12</v>
      </c>
      <c r="J1180" s="13" t="n">
        <v>0.00085454</v>
      </c>
      <c r="K1180" s="14" t="n">
        <v>41344247.02498789</v>
      </c>
      <c r="L1180" s="15" t="n">
        <v>1150001</v>
      </c>
      <c r="M1180" s="16" t="n">
        <v>35.95148789</v>
      </c>
      <c r="N1180" s="17">
        <f>_xlfn.IF(ISNUMBER(BDP($C1180, "DELTA_MID")),BDP($C1180, "DELTA_MID")," ")</f>
        <v/>
      </c>
      <c r="O1180" s="17">
        <f>_xlfn.IF(ISNUMBER(N1180),BDP($C1180, "OPT_UNDL_TICKER"),"")</f>
        <v/>
      </c>
      <c r="P1180" s="18">
        <f>_xlfn.IF(ISNUMBER(N1180),BDP($C1180, "OPT_UNDL_PX")," ")</f>
        <v/>
      </c>
      <c r="Q1180" s="17">
        <f>_xlfn.IF(ISNUMBER(N1180),+G1180*BDP($C1180, "PX_POS_MULT_FACTOR")*P1180/K1180," ")</f>
        <v/>
      </c>
      <c r="R1180" s="18">
        <f>_xlfn.IF(OR($A1180="TUA",$A1180="TYA"),"",IF(ISNUMBER(BDP($C1180,"DUR_ADJ_OAS_MID")),BDP($C1180,"DUR_ADJ_OAS_MID"),IF(ISNUMBER(BDP($E1180&amp;" ISIN","DUR_ADJ_OAS_MID")),BDP($E1180&amp;" ISIN","DUR_ADJ_OAS_MID")," ")))</f>
        <v/>
      </c>
      <c r="S1180" s="17">
        <f>_xlfn.IF(ISNUMBER(N1180),Q1180*N1180,IF(ISNUMBER(R1180),J1180*R1180," "))</f>
        <v/>
      </c>
      <c r="T1180" t="inlineStr">
        <is>
          <t>76954A103</t>
        </is>
      </c>
      <c r="U1180" t="inlineStr">
        <is>
          <t>Equity</t>
        </is>
      </c>
      <c r="AG1180" s="16" t="n">
        <v>35.95127136</v>
      </c>
    </row>
    <row r="1181">
      <c r="A1181" t="inlineStr">
        <is>
          <t>NXTI</t>
        </is>
      </c>
      <c r="B1181" t="inlineStr">
        <is>
          <t>RAYMOND JAMES FINL INC USD 0.01</t>
        </is>
      </c>
      <c r="C1181" t="inlineStr">
        <is>
          <t>RJF</t>
        </is>
      </c>
      <c r="D1181" t="inlineStr">
        <is>
          <t>2718992</t>
        </is>
      </c>
      <c r="E1181" t="inlineStr">
        <is>
          <t>US7547301090</t>
        </is>
      </c>
      <c r="F1181" t="inlineStr">
        <is>
          <t>754730109</t>
        </is>
      </c>
      <c r="G1181" s="11" t="n">
        <v>236</v>
      </c>
      <c r="H1181" s="11" t="n">
        <v>173.46</v>
      </c>
      <c r="I1181" s="12" t="n">
        <v>40936.56</v>
      </c>
      <c r="J1181" s="13" t="n">
        <v>0.00099015</v>
      </c>
      <c r="K1181" s="14" t="n">
        <v>41344247.02498789</v>
      </c>
      <c r="L1181" s="15" t="n">
        <v>1150001</v>
      </c>
      <c r="M1181" s="16" t="n">
        <v>35.95148789</v>
      </c>
      <c r="N1181" s="17">
        <f>_xlfn.IF(ISNUMBER(BDP($C1181, "DELTA_MID")),BDP($C1181, "DELTA_MID")," ")</f>
        <v/>
      </c>
      <c r="O1181" s="17">
        <f>_xlfn.IF(ISNUMBER(N1181),BDP($C1181, "OPT_UNDL_TICKER"),"")</f>
        <v/>
      </c>
      <c r="P1181" s="18">
        <f>_xlfn.IF(ISNUMBER(N1181),BDP($C1181, "OPT_UNDL_PX")," ")</f>
        <v/>
      </c>
      <c r="Q1181" s="17">
        <f>_xlfn.IF(ISNUMBER(N1181),+G1181*BDP($C1181, "PX_POS_MULT_FACTOR")*P1181/K1181," ")</f>
        <v/>
      </c>
      <c r="R1181" s="18">
        <f>_xlfn.IF(OR($A1181="TUA",$A1181="TYA"),"",IF(ISNUMBER(BDP($C1181,"DUR_ADJ_OAS_MID")),BDP($C1181,"DUR_ADJ_OAS_MID"),IF(ISNUMBER(BDP($E1181&amp;" ISIN","DUR_ADJ_OAS_MID")),BDP($E1181&amp;" ISIN","DUR_ADJ_OAS_MID")," ")))</f>
        <v/>
      </c>
      <c r="S1181" s="17">
        <f>_xlfn.IF(ISNUMBER(N1181),Q1181*N1181,IF(ISNUMBER(R1181),J1181*R1181," "))</f>
        <v/>
      </c>
      <c r="T1181" t="inlineStr">
        <is>
          <t>754730109</t>
        </is>
      </c>
      <c r="U1181" t="inlineStr">
        <is>
          <t>Equity</t>
        </is>
      </c>
      <c r="AG1181" s="16" t="n">
        <v>35.95127136</v>
      </c>
    </row>
    <row r="1182">
      <c r="A1182" t="inlineStr">
        <is>
          <t>NXTI</t>
        </is>
      </c>
      <c r="B1182" t="inlineStr">
        <is>
          <t>ROCKET LAB CORP</t>
        </is>
      </c>
      <c r="C1182" t="inlineStr">
        <is>
          <t>RKLB</t>
        </is>
      </c>
      <c r="D1182" t="inlineStr">
        <is>
          <t>BT6C8Z3</t>
        </is>
      </c>
      <c r="E1182" t="inlineStr">
        <is>
          <t>US7731211089</t>
        </is>
      </c>
      <c r="F1182" t="inlineStr">
        <is>
          <t>773121108</t>
        </is>
      </c>
      <c r="G1182" s="11" t="n">
        <v>1023</v>
      </c>
      <c r="H1182" s="11" t="n">
        <v>62.95</v>
      </c>
      <c r="I1182" s="12" t="n">
        <v>64397.85</v>
      </c>
      <c r="J1182" s="13" t="n">
        <v>0.00155761</v>
      </c>
      <c r="K1182" s="14" t="n">
        <v>41344247.02498789</v>
      </c>
      <c r="L1182" s="15" t="n">
        <v>1150001</v>
      </c>
      <c r="M1182" s="16" t="n">
        <v>35.95148789</v>
      </c>
      <c r="N1182" s="17">
        <f>_xlfn.IF(ISNUMBER(BDP($C1182, "DELTA_MID")),BDP($C1182, "DELTA_MID")," ")</f>
        <v/>
      </c>
      <c r="O1182" s="17">
        <f>_xlfn.IF(ISNUMBER(N1182),BDP($C1182, "OPT_UNDL_TICKER"),"")</f>
        <v/>
      </c>
      <c r="P1182" s="18">
        <f>_xlfn.IF(ISNUMBER(N1182),BDP($C1182, "OPT_UNDL_PX")," ")</f>
        <v/>
      </c>
      <c r="Q1182" s="17">
        <f>_xlfn.IF(ISNUMBER(N1182),+G1182*BDP($C1182, "PX_POS_MULT_FACTOR")*P1182/K1182," ")</f>
        <v/>
      </c>
      <c r="R1182" s="18">
        <f>_xlfn.IF(OR($A1182="TUA",$A1182="TYA"),"",IF(ISNUMBER(BDP($C1182,"DUR_ADJ_OAS_MID")),BDP($C1182,"DUR_ADJ_OAS_MID"),IF(ISNUMBER(BDP($E1182&amp;" ISIN","DUR_ADJ_OAS_MID")),BDP($E1182&amp;" ISIN","DUR_ADJ_OAS_MID")," ")))</f>
        <v/>
      </c>
      <c r="S1182" s="17">
        <f>_xlfn.IF(ISNUMBER(N1182),Q1182*N1182,IF(ISNUMBER(R1182),J1182*R1182," "))</f>
        <v/>
      </c>
      <c r="T1182" t="inlineStr">
        <is>
          <t>773121108</t>
        </is>
      </c>
      <c r="U1182" t="inlineStr">
        <is>
          <t>Equity</t>
        </is>
      </c>
      <c r="AG1182" s="16" t="n">
        <v>35.95127136</v>
      </c>
    </row>
    <row r="1183">
      <c r="A1183" t="inlineStr">
        <is>
          <t>NXTI</t>
        </is>
      </c>
      <c r="B1183" t="inlineStr">
        <is>
          <t>ROCKET COS INC USD 0.00001</t>
        </is>
      </c>
      <c r="C1183" t="inlineStr">
        <is>
          <t>RKT</t>
        </is>
      </c>
      <c r="D1183" t="inlineStr">
        <is>
          <t>BMD6Y84</t>
        </is>
      </c>
      <c r="E1183" t="inlineStr">
        <is>
          <t>US77311W1018</t>
        </is>
      </c>
      <c r="F1183" t="inlineStr">
        <is>
          <t>77311W101</t>
        </is>
      </c>
      <c r="G1183" s="11" t="n">
        <v>3350</v>
      </c>
      <c r="H1183" s="11" t="n">
        <v>13.18</v>
      </c>
      <c r="I1183" s="12" t="n">
        <v>44153</v>
      </c>
      <c r="J1183" s="13" t="n">
        <v>0.00106794</v>
      </c>
      <c r="K1183" s="14" t="n">
        <v>41344247.02498789</v>
      </c>
      <c r="L1183" s="15" t="n">
        <v>1150001</v>
      </c>
      <c r="M1183" s="16" t="n">
        <v>35.95148789</v>
      </c>
      <c r="N1183" s="17">
        <f>_xlfn.IF(ISNUMBER(BDP($C1183, "DELTA_MID")),BDP($C1183, "DELTA_MID")," ")</f>
        <v/>
      </c>
      <c r="O1183" s="17">
        <f>_xlfn.IF(ISNUMBER(N1183),BDP($C1183, "OPT_UNDL_TICKER"),"")</f>
        <v/>
      </c>
      <c r="P1183" s="18">
        <f>_xlfn.IF(ISNUMBER(N1183),BDP($C1183, "OPT_UNDL_PX")," ")</f>
        <v/>
      </c>
      <c r="Q1183" s="17">
        <f>_xlfn.IF(ISNUMBER(N1183),+G1183*BDP($C1183, "PX_POS_MULT_FACTOR")*P1183/K1183," ")</f>
        <v/>
      </c>
      <c r="R1183" s="18">
        <f>_xlfn.IF(OR($A1183="TUA",$A1183="TYA"),"",IF(ISNUMBER(BDP($C1183,"DUR_ADJ_OAS_MID")),BDP($C1183,"DUR_ADJ_OAS_MID"),IF(ISNUMBER(BDP($E1183&amp;" ISIN","DUR_ADJ_OAS_MID")),BDP($E1183&amp;" ISIN","DUR_ADJ_OAS_MID")," ")))</f>
        <v/>
      </c>
      <c r="S1183" s="17">
        <f>_xlfn.IF(ISNUMBER(N1183),Q1183*N1183,IF(ISNUMBER(R1183),J1183*R1183," "))</f>
        <v/>
      </c>
      <c r="T1183" t="inlineStr">
        <is>
          <t>77311W101</t>
        </is>
      </c>
      <c r="U1183" t="inlineStr">
        <is>
          <t>Equity</t>
        </is>
      </c>
      <c r="AG1183" s="16" t="n">
        <v>35.95127136</v>
      </c>
    </row>
    <row r="1184">
      <c r="A1184" t="inlineStr">
        <is>
          <t>NXTI</t>
        </is>
      </c>
      <c r="B1184" t="inlineStr">
        <is>
          <t>RALPH LAUREN CORP USD 0.01</t>
        </is>
      </c>
      <c r="C1184" t="inlineStr">
        <is>
          <t>RL</t>
        </is>
      </c>
      <c r="D1184" t="inlineStr">
        <is>
          <t>B4V9661</t>
        </is>
      </c>
      <c r="E1184" t="inlineStr">
        <is>
          <t>US7512121010</t>
        </is>
      </c>
      <c r="F1184" t="inlineStr">
        <is>
          <t>751212101</t>
        </is>
      </c>
      <c r="G1184" s="11" t="n">
        <v>187</v>
      </c>
      <c r="H1184" s="11" t="n">
        <v>339.09</v>
      </c>
      <c r="I1184" s="12" t="n">
        <v>63409.83</v>
      </c>
      <c r="J1184" s="13" t="n">
        <v>0.00153371</v>
      </c>
      <c r="K1184" s="14" t="n">
        <v>41344247.02498789</v>
      </c>
      <c r="L1184" s="15" t="n">
        <v>1150001</v>
      </c>
      <c r="M1184" s="16" t="n">
        <v>35.95148789</v>
      </c>
      <c r="N1184" s="17">
        <f>_xlfn.IF(ISNUMBER(BDP($C1184, "DELTA_MID")),BDP($C1184, "DELTA_MID")," ")</f>
        <v/>
      </c>
      <c r="O1184" s="17">
        <f>_xlfn.IF(ISNUMBER(N1184),BDP($C1184, "OPT_UNDL_TICKER"),"")</f>
        <v/>
      </c>
      <c r="P1184" s="18">
        <f>_xlfn.IF(ISNUMBER(N1184),BDP($C1184, "OPT_UNDL_PX")," ")</f>
        <v/>
      </c>
      <c r="Q1184" s="17">
        <f>_xlfn.IF(ISNUMBER(N1184),+G1184*BDP($C1184, "PX_POS_MULT_FACTOR")*P1184/K1184," ")</f>
        <v/>
      </c>
      <c r="R1184" s="18">
        <f>_xlfn.IF(OR($A1184="TUA",$A1184="TYA"),"",IF(ISNUMBER(BDP($C1184,"DUR_ADJ_OAS_MID")),BDP($C1184,"DUR_ADJ_OAS_MID"),IF(ISNUMBER(BDP($E1184&amp;" ISIN","DUR_ADJ_OAS_MID")),BDP($E1184&amp;" ISIN","DUR_ADJ_OAS_MID")," ")))</f>
        <v/>
      </c>
      <c r="S1184" s="17">
        <f>_xlfn.IF(ISNUMBER(N1184),Q1184*N1184,IF(ISNUMBER(R1184),J1184*R1184," "))</f>
        <v/>
      </c>
      <c r="T1184" t="inlineStr">
        <is>
          <t>751212101</t>
        </is>
      </c>
      <c r="U1184" t="inlineStr">
        <is>
          <t>Equity</t>
        </is>
      </c>
      <c r="AG1184" s="16" t="n">
        <v>35.95127136</v>
      </c>
    </row>
    <row r="1185">
      <c r="A1185" t="inlineStr">
        <is>
          <t>NXTI</t>
        </is>
      </c>
      <c r="B1185" t="inlineStr">
        <is>
          <t>ROCKWELL AUTOMATION INC USD 1.0</t>
        </is>
      </c>
      <c r="C1185" t="inlineStr">
        <is>
          <t>ROK</t>
        </is>
      </c>
      <c r="D1185" t="inlineStr">
        <is>
          <t>2754060</t>
        </is>
      </c>
      <c r="E1185" t="inlineStr">
        <is>
          <t>US7739031091</t>
        </is>
      </c>
      <c r="F1185" t="inlineStr">
        <is>
          <t>773903109</t>
        </is>
      </c>
      <c r="G1185" s="11" t="n">
        <v>509</v>
      </c>
      <c r="H1185" s="11" t="n">
        <v>428.39</v>
      </c>
      <c r="I1185" s="12" t="n">
        <v>218050.51</v>
      </c>
      <c r="J1185" s="13" t="n">
        <v>0.00527405</v>
      </c>
      <c r="K1185" s="14" t="n">
        <v>41344247.02498789</v>
      </c>
      <c r="L1185" s="15" t="n">
        <v>1150001</v>
      </c>
      <c r="M1185" s="16" t="n">
        <v>35.95148789</v>
      </c>
      <c r="N1185" s="17">
        <f>_xlfn.IF(ISNUMBER(BDP($C1185, "DELTA_MID")),BDP($C1185, "DELTA_MID")," ")</f>
        <v/>
      </c>
      <c r="O1185" s="17">
        <f>_xlfn.IF(ISNUMBER(N1185),BDP($C1185, "OPT_UNDL_TICKER"),"")</f>
        <v/>
      </c>
      <c r="P1185" s="18">
        <f>_xlfn.IF(ISNUMBER(N1185),BDP($C1185, "OPT_UNDL_PX")," ")</f>
        <v/>
      </c>
      <c r="Q1185" s="17">
        <f>_xlfn.IF(ISNUMBER(N1185),+G1185*BDP($C1185, "PX_POS_MULT_FACTOR")*P1185/K1185," ")</f>
        <v/>
      </c>
      <c r="R1185" s="18">
        <f>_xlfn.IF(OR($A1185="TUA",$A1185="TYA"),"",IF(ISNUMBER(BDP($C1185,"DUR_ADJ_OAS_MID")),BDP($C1185,"DUR_ADJ_OAS_MID"),IF(ISNUMBER(BDP($E1185&amp;" ISIN","DUR_ADJ_OAS_MID")),BDP($E1185&amp;" ISIN","DUR_ADJ_OAS_MID")," ")))</f>
        <v/>
      </c>
      <c r="S1185" s="17">
        <f>_xlfn.IF(ISNUMBER(N1185),Q1185*N1185,IF(ISNUMBER(R1185),J1185*R1185," "))</f>
        <v/>
      </c>
      <c r="T1185" t="inlineStr">
        <is>
          <t>773903109</t>
        </is>
      </c>
      <c r="U1185" t="inlineStr">
        <is>
          <t>Equity</t>
        </is>
      </c>
      <c r="AG1185" s="16" t="n">
        <v>35.95127136</v>
      </c>
    </row>
    <row r="1186">
      <c r="A1186" t="inlineStr">
        <is>
          <t>NXTI</t>
        </is>
      </c>
      <c r="B1186" t="inlineStr">
        <is>
          <t>ROLLINS INC USD 1.0</t>
        </is>
      </c>
      <c r="C1186" t="inlineStr">
        <is>
          <t>ROL</t>
        </is>
      </c>
      <c r="D1186" t="inlineStr">
        <is>
          <t>2747305</t>
        </is>
      </c>
      <c r="E1186" t="inlineStr">
        <is>
          <t>US7757111049</t>
        </is>
      </c>
      <c r="F1186" t="inlineStr">
        <is>
          <t>775711104</t>
        </is>
      </c>
      <c r="G1186" s="11" t="n">
        <v>850</v>
      </c>
      <c r="H1186" s="11" t="n">
        <v>34.73</v>
      </c>
      <c r="I1186" s="12" t="n">
        <v>29520.5</v>
      </c>
      <c r="J1186" s="13" t="n">
        <v>0.00071402</v>
      </c>
      <c r="K1186" s="14" t="n">
        <v>41344247.02498789</v>
      </c>
      <c r="L1186" s="15" t="n">
        <v>1150001</v>
      </c>
      <c r="M1186" s="16" t="n">
        <v>35.95148789</v>
      </c>
      <c r="N1186" s="17">
        <f>_xlfn.IF(ISNUMBER(BDP($C1186, "DELTA_MID")),BDP($C1186, "DELTA_MID")," ")</f>
        <v/>
      </c>
      <c r="O1186" s="17">
        <f>_xlfn.IF(ISNUMBER(N1186),BDP($C1186, "OPT_UNDL_TICKER"),"")</f>
        <v/>
      </c>
      <c r="P1186" s="18">
        <f>_xlfn.IF(ISNUMBER(N1186),BDP($C1186, "OPT_UNDL_PX")," ")</f>
        <v/>
      </c>
      <c r="Q1186" s="17">
        <f>_xlfn.IF(ISNUMBER(N1186),+G1186*BDP($C1186, "PX_POS_MULT_FACTOR")*P1186/K1186," ")</f>
        <v/>
      </c>
      <c r="R1186" s="18">
        <f>_xlfn.IF(OR($A1186="TUA",$A1186="TYA"),"",IF(ISNUMBER(BDP($C1186,"DUR_ADJ_OAS_MID")),BDP($C1186,"DUR_ADJ_OAS_MID"),IF(ISNUMBER(BDP($E1186&amp;" ISIN","DUR_ADJ_OAS_MID")),BDP($E1186&amp;" ISIN","DUR_ADJ_OAS_MID")," ")))</f>
        <v/>
      </c>
      <c r="S1186" s="17">
        <f>_xlfn.IF(ISNUMBER(N1186),Q1186*N1186,IF(ISNUMBER(R1186),J1186*R1186," "))</f>
        <v/>
      </c>
      <c r="T1186" t="inlineStr">
        <is>
          <t>775711104</t>
        </is>
      </c>
      <c r="U1186" t="inlineStr">
        <is>
          <t>Equity</t>
        </is>
      </c>
      <c r="AG1186" s="16" t="n">
        <v>35.95127136</v>
      </c>
    </row>
    <row r="1187">
      <c r="A1187" t="inlineStr">
        <is>
          <t>NXTI</t>
        </is>
      </c>
      <c r="B1187" t="inlineStr">
        <is>
          <t>RELIANCE INC USD 0.001</t>
        </is>
      </c>
      <c r="C1187" t="inlineStr">
        <is>
          <t>RS</t>
        </is>
      </c>
      <c r="D1187" t="inlineStr">
        <is>
          <t>2729068</t>
        </is>
      </c>
      <c r="E1187" t="inlineStr">
        <is>
          <t>US7595091023</t>
        </is>
      </c>
      <c r="F1187" t="inlineStr">
        <is>
          <t>759509102</t>
        </is>
      </c>
      <c r="G1187" s="11" t="n">
        <v>59</v>
      </c>
      <c r="H1187" s="11" t="n">
        <v>394.21</v>
      </c>
      <c r="I1187" s="12" t="n">
        <v>23258.39</v>
      </c>
      <c r="J1187" s="13" t="n">
        <v>0.00056256</v>
      </c>
      <c r="K1187" s="14" t="n">
        <v>41344247.02498789</v>
      </c>
      <c r="L1187" s="15" t="n">
        <v>1150001</v>
      </c>
      <c r="M1187" s="16" t="n">
        <v>35.95148789</v>
      </c>
      <c r="N1187" s="17">
        <f>_xlfn.IF(ISNUMBER(BDP($C1187, "DELTA_MID")),BDP($C1187, "DELTA_MID")," ")</f>
        <v/>
      </c>
      <c r="O1187" s="17">
        <f>_xlfn.IF(ISNUMBER(N1187),BDP($C1187, "OPT_UNDL_TICKER"),"")</f>
        <v/>
      </c>
      <c r="P1187" s="18">
        <f>_xlfn.IF(ISNUMBER(N1187),BDP($C1187, "OPT_UNDL_PX")," ")</f>
        <v/>
      </c>
      <c r="Q1187" s="17">
        <f>_xlfn.IF(ISNUMBER(N1187),+G1187*BDP($C1187, "PX_POS_MULT_FACTOR")*P1187/K1187," ")</f>
        <v/>
      </c>
      <c r="R1187" s="18">
        <f>_xlfn.IF(OR($A1187="TUA",$A1187="TYA"),"",IF(ISNUMBER(BDP($C1187,"DUR_ADJ_OAS_MID")),BDP($C1187,"DUR_ADJ_OAS_MID"),IF(ISNUMBER(BDP($E1187&amp;" ISIN","DUR_ADJ_OAS_MID")),BDP($E1187&amp;" ISIN","DUR_ADJ_OAS_MID")," ")))</f>
        <v/>
      </c>
      <c r="S1187" s="17">
        <f>_xlfn.IF(ISNUMBER(N1187),Q1187*N1187,IF(ISNUMBER(R1187),J1187*R1187," "))</f>
        <v/>
      </c>
      <c r="T1187" t="inlineStr">
        <is>
          <t>759509102</t>
        </is>
      </c>
      <c r="U1187" t="inlineStr">
        <is>
          <t>Equity</t>
        </is>
      </c>
      <c r="AG1187" s="16" t="n">
        <v>35.95127136</v>
      </c>
    </row>
    <row r="1188">
      <c r="A1188" t="inlineStr">
        <is>
          <t>NXTI</t>
        </is>
      </c>
      <c r="B1188" t="inlineStr">
        <is>
          <t>REVOLUTION MEDICINES INC USD 0.0001</t>
        </is>
      </c>
      <c r="C1188" t="inlineStr">
        <is>
          <t>RVMD</t>
        </is>
      </c>
      <c r="D1188" t="inlineStr">
        <is>
          <t>BL71K91</t>
        </is>
      </c>
      <c r="E1188" t="inlineStr">
        <is>
          <t>US76155X1000</t>
        </is>
      </c>
      <c r="F1188" t="inlineStr">
        <is>
          <t>76155X100</t>
        </is>
      </c>
      <c r="G1188" s="11" t="n">
        <v>371</v>
      </c>
      <c r="H1188" s="11" t="n">
        <v>203.77</v>
      </c>
      <c r="I1188" s="12" t="n">
        <v>75598.67</v>
      </c>
      <c r="J1188" s="13" t="n">
        <v>0.00182853</v>
      </c>
      <c r="K1188" s="14" t="n">
        <v>41344247.02498789</v>
      </c>
      <c r="L1188" s="15" t="n">
        <v>1150001</v>
      </c>
      <c r="M1188" s="16" t="n">
        <v>35.95148789</v>
      </c>
      <c r="N1188" s="17">
        <f>_xlfn.IF(ISNUMBER(BDP($C1188, "DELTA_MID")),BDP($C1188, "DELTA_MID")," ")</f>
        <v/>
      </c>
      <c r="O1188" s="17">
        <f>_xlfn.IF(ISNUMBER(N1188),BDP($C1188, "OPT_UNDL_TICKER"),"")</f>
        <v/>
      </c>
      <c r="P1188" s="18">
        <f>_xlfn.IF(ISNUMBER(N1188),BDP($C1188, "OPT_UNDL_PX")," ")</f>
        <v/>
      </c>
      <c r="Q1188" s="17">
        <f>_xlfn.IF(ISNUMBER(N1188),+G1188*BDP($C1188, "PX_POS_MULT_FACTOR")*P1188/K1188," ")</f>
        <v/>
      </c>
      <c r="R1188" s="18">
        <f>_xlfn.IF(OR($A1188="TUA",$A1188="TYA"),"",IF(ISNUMBER(BDP($C1188,"DUR_ADJ_OAS_MID")),BDP($C1188,"DUR_ADJ_OAS_MID"),IF(ISNUMBER(BDP($E1188&amp;" ISIN","DUR_ADJ_OAS_MID")),BDP($E1188&amp;" ISIN","DUR_ADJ_OAS_MID")," ")))</f>
        <v/>
      </c>
      <c r="S1188" s="17">
        <f>_xlfn.IF(ISNUMBER(N1188),Q1188*N1188,IF(ISNUMBER(R1188),J1188*R1188," "))</f>
        <v/>
      </c>
      <c r="T1188" t="inlineStr">
        <is>
          <t>76155X100</t>
        </is>
      </c>
      <c r="U1188" t="inlineStr">
        <is>
          <t>Equity</t>
        </is>
      </c>
      <c r="AG1188" s="16" t="n">
        <v>35.95127136</v>
      </c>
    </row>
    <row r="1189">
      <c r="A1189" t="inlineStr">
        <is>
          <t>NXTI</t>
        </is>
      </c>
      <c r="B1189" t="inlineStr">
        <is>
          <t>SBA COMMUN COM USD0.01 CL A</t>
        </is>
      </c>
      <c r="C1189" t="inlineStr">
        <is>
          <t>SBAC</t>
        </is>
      </c>
      <c r="D1189" t="inlineStr">
        <is>
          <t>BZ6TS23</t>
        </is>
      </c>
      <c r="E1189" t="inlineStr">
        <is>
          <t>US78410G1040</t>
        </is>
      </c>
      <c r="F1189" t="inlineStr">
        <is>
          <t>78410G104</t>
        </is>
      </c>
      <c r="G1189" s="11" t="n">
        <v>142</v>
      </c>
      <c r="H1189" s="11" t="n">
        <v>185.47</v>
      </c>
      <c r="I1189" s="12" t="n">
        <v>26336.74</v>
      </c>
      <c r="J1189" s="13" t="n">
        <v>0.00063701</v>
      </c>
      <c r="K1189" s="14" t="n">
        <v>41344247.02498789</v>
      </c>
      <c r="L1189" s="15" t="n">
        <v>1150001</v>
      </c>
      <c r="M1189" s="16" t="n">
        <v>35.95148789</v>
      </c>
      <c r="N1189" s="17">
        <f>_xlfn.IF(ISNUMBER(BDP($C1189, "DELTA_MID")),BDP($C1189, "DELTA_MID")," ")</f>
        <v/>
      </c>
      <c r="O1189" s="17">
        <f>_xlfn.IF(ISNUMBER(N1189),BDP($C1189, "OPT_UNDL_TICKER"),"")</f>
        <v/>
      </c>
      <c r="P1189" s="18">
        <f>_xlfn.IF(ISNUMBER(N1189),BDP($C1189, "OPT_UNDL_PX")," ")</f>
        <v/>
      </c>
      <c r="Q1189" s="17">
        <f>_xlfn.IF(ISNUMBER(N1189),+G1189*BDP($C1189, "PX_POS_MULT_FACTOR")*P1189/K1189," ")</f>
        <v/>
      </c>
      <c r="R1189" s="18">
        <f>_xlfn.IF(OR($A1189="TUA",$A1189="TYA"),"",IF(ISNUMBER(BDP($C1189,"DUR_ADJ_OAS_MID")),BDP($C1189,"DUR_ADJ_OAS_MID"),IF(ISNUMBER(BDP($E1189&amp;" ISIN","DUR_ADJ_OAS_MID")),BDP($E1189&amp;" ISIN","DUR_ADJ_OAS_MID")," ")))</f>
        <v/>
      </c>
      <c r="S1189" s="17">
        <f>_xlfn.IF(ISNUMBER(N1189),Q1189*N1189,IF(ISNUMBER(R1189),J1189*R1189," "))</f>
        <v/>
      </c>
      <c r="T1189" t="inlineStr">
        <is>
          <t>78410G104</t>
        </is>
      </c>
      <c r="U1189" t="inlineStr">
        <is>
          <t>Equity</t>
        </is>
      </c>
      <c r="AG1189" s="16" t="n">
        <v>35.95127136</v>
      </c>
    </row>
    <row r="1190">
      <c r="A1190" t="inlineStr">
        <is>
          <t>NXTI</t>
        </is>
      </c>
      <c r="B1190" t="inlineStr">
        <is>
          <t>SHERWIN-WILLIAMS CO USD 1.0</t>
        </is>
      </c>
      <c r="C1190" t="inlineStr">
        <is>
          <t>SHW</t>
        </is>
      </c>
      <c r="D1190" t="inlineStr">
        <is>
          <t>2804211</t>
        </is>
      </c>
      <c r="E1190" t="inlineStr">
        <is>
          <t>US8243481061</t>
        </is>
      </c>
      <c r="F1190" t="inlineStr">
        <is>
          <t>824348106</t>
        </is>
      </c>
      <c r="G1190" s="11" t="n">
        <v>261</v>
      </c>
      <c r="H1190" s="11" t="n">
        <v>323.31</v>
      </c>
      <c r="I1190" s="12" t="n">
        <v>84383.91</v>
      </c>
      <c r="J1190" s="13" t="n">
        <v>0.00204102</v>
      </c>
      <c r="K1190" s="14" t="n">
        <v>41344247.02498789</v>
      </c>
      <c r="L1190" s="15" t="n">
        <v>1150001</v>
      </c>
      <c r="M1190" s="16" t="n">
        <v>35.95148789</v>
      </c>
      <c r="N1190" s="17">
        <f>_xlfn.IF(ISNUMBER(BDP($C1190, "DELTA_MID")),BDP($C1190, "DELTA_MID")," ")</f>
        <v/>
      </c>
      <c r="O1190" s="17">
        <f>_xlfn.IF(ISNUMBER(N1190),BDP($C1190, "OPT_UNDL_TICKER"),"")</f>
        <v/>
      </c>
      <c r="P1190" s="18">
        <f>_xlfn.IF(ISNUMBER(N1190),BDP($C1190, "OPT_UNDL_PX")," ")</f>
        <v/>
      </c>
      <c r="Q1190" s="17">
        <f>_xlfn.IF(ISNUMBER(N1190),+G1190*BDP($C1190, "PX_POS_MULT_FACTOR")*P1190/K1190," ")</f>
        <v/>
      </c>
      <c r="R1190" s="18">
        <f>_xlfn.IF(OR($A1190="TUA",$A1190="TYA"),"",IF(ISNUMBER(BDP($C1190,"DUR_ADJ_OAS_MID")),BDP($C1190,"DUR_ADJ_OAS_MID"),IF(ISNUMBER(BDP($E1190&amp;" ISIN","DUR_ADJ_OAS_MID")),BDP($E1190&amp;" ISIN","DUR_ADJ_OAS_MID")," ")))</f>
        <v/>
      </c>
      <c r="S1190" s="17">
        <f>_xlfn.IF(ISNUMBER(N1190),Q1190*N1190,IF(ISNUMBER(R1190),J1190*R1190," "))</f>
        <v/>
      </c>
      <c r="T1190" t="inlineStr">
        <is>
          <t>824348106</t>
        </is>
      </c>
      <c r="U1190" t="inlineStr">
        <is>
          <t>Equity</t>
        </is>
      </c>
      <c r="AG1190" s="16" t="n">
        <v>35.95127136</v>
      </c>
    </row>
    <row r="1191">
      <c r="A1191" t="inlineStr">
        <is>
          <t>NXTI</t>
        </is>
      </c>
      <c r="B1191" t="inlineStr">
        <is>
          <t>SNAP ON INC USD 1.0</t>
        </is>
      </c>
      <c r="C1191" t="inlineStr">
        <is>
          <t>SNA</t>
        </is>
      </c>
      <c r="D1191" t="inlineStr">
        <is>
          <t>2818740</t>
        </is>
      </c>
      <c r="E1191" t="inlineStr">
        <is>
          <t>US8330341012</t>
        </is>
      </c>
      <c r="F1191" t="inlineStr">
        <is>
          <t>833034101</t>
        </is>
      </c>
      <c r="G1191" s="11" t="n">
        <v>57</v>
      </c>
      <c r="H1191" s="11" t="n">
        <v>375.44</v>
      </c>
      <c r="I1191" s="12" t="n">
        <v>21400.08</v>
      </c>
      <c r="J1191" s="13" t="n">
        <v>0.0005176100000000001</v>
      </c>
      <c r="K1191" s="14" t="n">
        <v>41344247.02498789</v>
      </c>
      <c r="L1191" s="15" t="n">
        <v>1150001</v>
      </c>
      <c r="M1191" s="16" t="n">
        <v>35.95148789</v>
      </c>
      <c r="N1191" s="17">
        <f>_xlfn.IF(ISNUMBER(BDP($C1191, "DELTA_MID")),BDP($C1191, "DELTA_MID")," ")</f>
        <v/>
      </c>
      <c r="O1191" s="17">
        <f>_xlfn.IF(ISNUMBER(N1191),BDP($C1191, "OPT_UNDL_TICKER"),"")</f>
        <v/>
      </c>
      <c r="P1191" s="18">
        <f>_xlfn.IF(ISNUMBER(N1191),BDP($C1191, "OPT_UNDL_PX")," ")</f>
        <v/>
      </c>
      <c r="Q1191" s="17">
        <f>_xlfn.IF(ISNUMBER(N1191),+G1191*BDP($C1191, "PX_POS_MULT_FACTOR")*P1191/K1191," ")</f>
        <v/>
      </c>
      <c r="R1191" s="18">
        <f>_xlfn.IF(OR($A1191="TUA",$A1191="TYA"),"",IF(ISNUMBER(BDP($C1191,"DUR_ADJ_OAS_MID")),BDP($C1191,"DUR_ADJ_OAS_MID"),IF(ISNUMBER(BDP($E1191&amp;" ISIN","DUR_ADJ_OAS_MID")),BDP($E1191&amp;" ISIN","DUR_ADJ_OAS_MID")," ")))</f>
        <v/>
      </c>
      <c r="S1191" s="17">
        <f>_xlfn.IF(ISNUMBER(N1191),Q1191*N1191,IF(ISNUMBER(R1191),J1191*R1191," "))</f>
        <v/>
      </c>
      <c r="T1191" t="inlineStr">
        <is>
          <t>833034101</t>
        </is>
      </c>
      <c r="U1191" t="inlineStr">
        <is>
          <t>Equity</t>
        </is>
      </c>
      <c r="AG1191" s="16" t="n">
        <v>35.95127136</v>
      </c>
    </row>
    <row r="1192">
      <c r="A1192" t="inlineStr">
        <is>
          <t>NXTI</t>
        </is>
      </c>
      <c r="B1192" t="inlineStr">
        <is>
          <t>SNOWFLAKE INC USD 1.0</t>
        </is>
      </c>
      <c r="C1192" t="inlineStr">
        <is>
          <t>SNOW</t>
        </is>
      </c>
      <c r="D1192" t="inlineStr">
        <is>
          <t>BN134B7</t>
        </is>
      </c>
      <c r="E1192" t="inlineStr">
        <is>
          <t>US8334451098</t>
        </is>
      </c>
      <c r="F1192" t="inlineStr">
        <is>
          <t>833445109</t>
        </is>
      </c>
      <c r="G1192" s="11" t="n">
        <v>1627</v>
      </c>
      <c r="H1192" s="11" t="n">
        <v>328.99</v>
      </c>
      <c r="I1192" s="12" t="n">
        <v>535266.73</v>
      </c>
      <c r="J1192" s="13" t="n">
        <v>0.01294666</v>
      </c>
      <c r="K1192" s="14" t="n">
        <v>41344247.02498789</v>
      </c>
      <c r="L1192" s="15" t="n">
        <v>1150001</v>
      </c>
      <c r="M1192" s="16" t="n">
        <v>35.95148789</v>
      </c>
      <c r="N1192" s="17">
        <f>_xlfn.IF(ISNUMBER(BDP($C1192, "DELTA_MID")),BDP($C1192, "DELTA_MID")," ")</f>
        <v/>
      </c>
      <c r="O1192" s="17">
        <f>_xlfn.IF(ISNUMBER(N1192),BDP($C1192, "OPT_UNDL_TICKER"),"")</f>
        <v/>
      </c>
      <c r="P1192" s="18">
        <f>_xlfn.IF(ISNUMBER(N1192),BDP($C1192, "OPT_UNDL_PX")," ")</f>
        <v/>
      </c>
      <c r="Q1192" s="17">
        <f>_xlfn.IF(ISNUMBER(N1192),+G1192*BDP($C1192, "PX_POS_MULT_FACTOR")*P1192/K1192," ")</f>
        <v/>
      </c>
      <c r="R1192" s="18">
        <f>_xlfn.IF(OR($A1192="TUA",$A1192="TYA"),"",IF(ISNUMBER(BDP($C1192,"DUR_ADJ_OAS_MID")),BDP($C1192,"DUR_ADJ_OAS_MID"),IF(ISNUMBER(BDP($E1192&amp;" ISIN","DUR_ADJ_OAS_MID")),BDP($E1192&amp;" ISIN","DUR_ADJ_OAS_MID")," ")))</f>
        <v/>
      </c>
      <c r="S1192" s="17">
        <f>_xlfn.IF(ISNUMBER(N1192),Q1192*N1192,IF(ISNUMBER(R1192),J1192*R1192," "))</f>
        <v/>
      </c>
      <c r="T1192" t="inlineStr">
        <is>
          <t>833445109</t>
        </is>
      </c>
      <c r="U1192" t="inlineStr">
        <is>
          <t>Equity</t>
        </is>
      </c>
      <c r="AG1192" s="16" t="n">
        <v>35.95127136</v>
      </c>
    </row>
    <row r="1193">
      <c r="A1193" t="inlineStr">
        <is>
          <t>NXTI</t>
        </is>
      </c>
      <c r="B1193" t="inlineStr">
        <is>
          <t>SOFI TECHNOLOGIES INC USD 0.0001</t>
        </is>
      </c>
      <c r="C1193" t="inlineStr">
        <is>
          <t>SOFI</t>
        </is>
      </c>
      <c r="D1193" t="inlineStr">
        <is>
          <t>BM8J4C2</t>
        </is>
      </c>
      <c r="E1193" t="inlineStr">
        <is>
          <t>US83406F1021</t>
        </is>
      </c>
      <c r="F1193" t="inlineStr">
        <is>
          <t>83406F102</t>
        </is>
      </c>
      <c r="G1193" s="11" t="n">
        <v>1608</v>
      </c>
      <c r="H1193" s="11" t="n">
        <v>17.32</v>
      </c>
      <c r="I1193" s="12" t="n">
        <v>27850.56</v>
      </c>
      <c r="J1193" s="13" t="n">
        <v>0.00067363</v>
      </c>
      <c r="K1193" s="14" t="n">
        <v>41344247.02498789</v>
      </c>
      <c r="L1193" s="15" t="n">
        <v>1150001</v>
      </c>
      <c r="M1193" s="16" t="n">
        <v>35.95148789</v>
      </c>
      <c r="N1193" s="17">
        <f>_xlfn.IF(ISNUMBER(BDP($C1193, "DELTA_MID")),BDP($C1193, "DELTA_MID")," ")</f>
        <v/>
      </c>
      <c r="O1193" s="17">
        <f>_xlfn.IF(ISNUMBER(N1193),BDP($C1193, "OPT_UNDL_TICKER"),"")</f>
        <v/>
      </c>
      <c r="P1193" s="18">
        <f>_xlfn.IF(ISNUMBER(N1193),BDP($C1193, "OPT_UNDL_PX")," ")</f>
        <v/>
      </c>
      <c r="Q1193" s="17">
        <f>_xlfn.IF(ISNUMBER(N1193),+G1193*BDP($C1193, "PX_POS_MULT_FACTOR")*P1193/K1193," ")</f>
        <v/>
      </c>
      <c r="R1193" s="18">
        <f>_xlfn.IF(OR($A1193="TUA",$A1193="TYA"),"",IF(ISNUMBER(BDP($C1193,"DUR_ADJ_OAS_MID")),BDP($C1193,"DUR_ADJ_OAS_MID"),IF(ISNUMBER(BDP($E1193&amp;" ISIN","DUR_ADJ_OAS_MID")),BDP($E1193&amp;" ISIN","DUR_ADJ_OAS_MID")," ")))</f>
        <v/>
      </c>
      <c r="S1193" s="17">
        <f>_xlfn.IF(ISNUMBER(N1193),Q1193*N1193,IF(ISNUMBER(R1193),J1193*R1193," "))</f>
        <v/>
      </c>
      <c r="T1193" t="inlineStr">
        <is>
          <t>83406F102</t>
        </is>
      </c>
      <c r="U1193" t="inlineStr">
        <is>
          <t>Equity</t>
        </is>
      </c>
      <c r="AG1193" s="16" t="n">
        <v>35.95127136</v>
      </c>
    </row>
    <row r="1194">
      <c r="A1194" t="inlineStr">
        <is>
          <t>NXTI</t>
        </is>
      </c>
      <c r="B1194" t="inlineStr">
        <is>
          <t>SIMON PROP COM USD0.0001</t>
        </is>
      </c>
      <c r="C1194" t="inlineStr">
        <is>
          <t>SPG</t>
        </is>
      </c>
      <c r="D1194" t="inlineStr">
        <is>
          <t>2812452</t>
        </is>
      </c>
      <c r="E1194" t="inlineStr">
        <is>
          <t>US8288061091</t>
        </is>
      </c>
      <c r="F1194" t="inlineStr">
        <is>
          <t>828806109</t>
        </is>
      </c>
      <c r="G1194" s="11" t="n">
        <v>388</v>
      </c>
      <c r="H1194" s="11" t="n">
        <v>204.83</v>
      </c>
      <c r="I1194" s="12" t="n">
        <v>79474.03999999999</v>
      </c>
      <c r="J1194" s="13" t="n">
        <v>0.00192226</v>
      </c>
      <c r="K1194" s="14" t="n">
        <v>41344247.02498789</v>
      </c>
      <c r="L1194" s="15" t="n">
        <v>1150001</v>
      </c>
      <c r="M1194" s="16" t="n">
        <v>35.95148789</v>
      </c>
      <c r="N1194" s="17">
        <f>_xlfn.IF(ISNUMBER(BDP($C1194, "DELTA_MID")),BDP($C1194, "DELTA_MID")," ")</f>
        <v/>
      </c>
      <c r="O1194" s="17">
        <f>_xlfn.IF(ISNUMBER(N1194),BDP($C1194, "OPT_UNDL_TICKER"),"")</f>
        <v/>
      </c>
      <c r="P1194" s="18">
        <f>_xlfn.IF(ISNUMBER(N1194),BDP($C1194, "OPT_UNDL_PX")," ")</f>
        <v/>
      </c>
      <c r="Q1194" s="17">
        <f>_xlfn.IF(ISNUMBER(N1194),+G1194*BDP($C1194, "PX_POS_MULT_FACTOR")*P1194/K1194," ")</f>
        <v/>
      </c>
      <c r="R1194" s="18">
        <f>_xlfn.IF(OR($A1194="TUA",$A1194="TYA"),"",IF(ISNUMBER(BDP($C1194,"DUR_ADJ_OAS_MID")),BDP($C1194,"DUR_ADJ_OAS_MID"),IF(ISNUMBER(BDP($E1194&amp;" ISIN","DUR_ADJ_OAS_MID")),BDP($E1194&amp;" ISIN","DUR_ADJ_OAS_MID")," ")))</f>
        <v/>
      </c>
      <c r="S1194" s="17">
        <f>_xlfn.IF(ISNUMBER(N1194),Q1194*N1194,IF(ISNUMBER(R1194),J1194*R1194," "))</f>
        <v/>
      </c>
      <c r="T1194" t="inlineStr">
        <is>
          <t>828806109</t>
        </is>
      </c>
      <c r="U1194" t="inlineStr">
        <is>
          <t>Equity</t>
        </is>
      </c>
      <c r="AG1194" s="16" t="n">
        <v>35.95127136</v>
      </c>
    </row>
    <row r="1195">
      <c r="A1195" t="inlineStr">
        <is>
          <t>NXTI</t>
        </is>
      </c>
      <c r="B1195" t="inlineStr">
        <is>
          <t>SPOTIFY TECHNOLOGY SA EUR 0.000625</t>
        </is>
      </c>
      <c r="C1195" t="inlineStr">
        <is>
          <t>SPOT</t>
        </is>
      </c>
      <c r="D1195" t="inlineStr">
        <is>
          <t>BFZ1K46</t>
        </is>
      </c>
      <c r="E1195" t="inlineStr">
        <is>
          <t>LU1778762911</t>
        </is>
      </c>
      <c r="F1195" t="inlineStr">
        <is>
          <t>L8681T102</t>
        </is>
      </c>
      <c r="G1195" s="11" t="n">
        <v>985</v>
      </c>
      <c r="H1195" s="11" t="n">
        <v>525.75</v>
      </c>
      <c r="I1195" s="12" t="n">
        <v>517863.75</v>
      </c>
      <c r="J1195" s="13" t="n">
        <v>0.01252573</v>
      </c>
      <c r="K1195" s="14" t="n">
        <v>41344247.02498789</v>
      </c>
      <c r="L1195" s="15" t="n">
        <v>1150001</v>
      </c>
      <c r="M1195" s="16" t="n">
        <v>35.95148789</v>
      </c>
      <c r="N1195" s="17">
        <f>_xlfn.IF(ISNUMBER(BDP($C1195, "DELTA_MID")),BDP($C1195, "DELTA_MID")," ")</f>
        <v/>
      </c>
      <c r="O1195" s="17">
        <f>_xlfn.IF(ISNUMBER(N1195),BDP($C1195, "OPT_UNDL_TICKER"),"")</f>
        <v/>
      </c>
      <c r="P1195" s="18">
        <f>_xlfn.IF(ISNUMBER(N1195),BDP($C1195, "OPT_UNDL_PX")," ")</f>
        <v/>
      </c>
      <c r="Q1195" s="17">
        <f>_xlfn.IF(ISNUMBER(N1195),+G1195*BDP($C1195, "PX_POS_MULT_FACTOR")*P1195/K1195," ")</f>
        <v/>
      </c>
      <c r="R1195" s="18">
        <f>_xlfn.IF(OR($A1195="TUA",$A1195="TYA"),"",IF(ISNUMBER(BDP($C1195,"DUR_ADJ_OAS_MID")),BDP($C1195,"DUR_ADJ_OAS_MID"),IF(ISNUMBER(BDP($E1195&amp;" ISIN","DUR_ADJ_OAS_MID")),BDP($E1195&amp;" ISIN","DUR_ADJ_OAS_MID")," ")))</f>
        <v/>
      </c>
      <c r="S1195" s="17">
        <f>_xlfn.IF(ISNUMBER(N1195),Q1195*N1195,IF(ISNUMBER(R1195),J1195*R1195," "))</f>
        <v/>
      </c>
      <c r="T1195" t="inlineStr">
        <is>
          <t>L8681T102</t>
        </is>
      </c>
      <c r="U1195" t="inlineStr">
        <is>
          <t>Equity</t>
        </is>
      </c>
      <c r="AG1195" s="16" t="n">
        <v>35.95127136</v>
      </c>
    </row>
    <row r="1196">
      <c r="A1196" t="inlineStr">
        <is>
          <t>NXTI</t>
        </is>
      </c>
      <c r="B1196" t="inlineStr">
        <is>
          <t>SEMPRA. NPV</t>
        </is>
      </c>
      <c r="C1196" t="inlineStr">
        <is>
          <t>SRE</t>
        </is>
      </c>
      <c r="D1196" t="inlineStr">
        <is>
          <t>2138158</t>
        </is>
      </c>
      <c r="E1196" t="inlineStr">
        <is>
          <t>US8168511090</t>
        </is>
      </c>
      <c r="F1196" t="inlineStr">
        <is>
          <t>816851109</t>
        </is>
      </c>
      <c r="G1196" s="11" t="n">
        <v>883</v>
      </c>
      <c r="H1196" s="11" t="n">
        <v>83.34</v>
      </c>
      <c r="I1196" s="12" t="n">
        <v>73589.22</v>
      </c>
      <c r="J1196" s="13" t="n">
        <v>0.00177993</v>
      </c>
      <c r="K1196" s="14" t="n">
        <v>41344247.02498789</v>
      </c>
      <c r="L1196" s="15" t="n">
        <v>1150001</v>
      </c>
      <c r="M1196" s="16" t="n">
        <v>35.95148789</v>
      </c>
      <c r="N1196" s="17">
        <f>_xlfn.IF(ISNUMBER(BDP($C1196, "DELTA_MID")),BDP($C1196, "DELTA_MID")," ")</f>
        <v/>
      </c>
      <c r="O1196" s="17">
        <f>_xlfn.IF(ISNUMBER(N1196),BDP($C1196, "OPT_UNDL_TICKER"),"")</f>
        <v/>
      </c>
      <c r="P1196" s="18">
        <f>_xlfn.IF(ISNUMBER(N1196),BDP($C1196, "OPT_UNDL_PX")," ")</f>
        <v/>
      </c>
      <c r="Q1196" s="17">
        <f>_xlfn.IF(ISNUMBER(N1196),+G1196*BDP($C1196, "PX_POS_MULT_FACTOR")*P1196/K1196," ")</f>
        <v/>
      </c>
      <c r="R1196" s="18">
        <f>_xlfn.IF(OR($A1196="TUA",$A1196="TYA"),"",IF(ISNUMBER(BDP($C1196,"DUR_ADJ_OAS_MID")),BDP($C1196,"DUR_ADJ_OAS_MID"),IF(ISNUMBER(BDP($E1196&amp;" ISIN","DUR_ADJ_OAS_MID")),BDP($E1196&amp;" ISIN","DUR_ADJ_OAS_MID")," ")))</f>
        <v/>
      </c>
      <c r="S1196" s="17">
        <f>_xlfn.IF(ISNUMBER(N1196),Q1196*N1196,IF(ISNUMBER(R1196),J1196*R1196," "))</f>
        <v/>
      </c>
      <c r="T1196" t="inlineStr">
        <is>
          <t>816851109</t>
        </is>
      </c>
      <c r="U1196" t="inlineStr">
        <is>
          <t>Equity</t>
        </is>
      </c>
      <c r="AG1196" s="16" t="n">
        <v>35.95127136</v>
      </c>
    </row>
    <row r="1197">
      <c r="A1197" t="inlineStr">
        <is>
          <t>NXTI</t>
        </is>
      </c>
      <c r="B1197" t="inlineStr">
        <is>
          <t>SEAGATE TECHNOLOGY HOLD USD 0.00001</t>
        </is>
      </c>
      <c r="C1197" t="inlineStr">
        <is>
          <t>STX</t>
        </is>
      </c>
      <c r="D1197" t="inlineStr">
        <is>
          <t>BKVD2N4</t>
        </is>
      </c>
      <c r="E1197" t="inlineStr">
        <is>
          <t>IE00BKVD2N49</t>
        </is>
      </c>
      <c r="F1197" t="inlineStr">
        <is>
          <t>G7997R103</t>
        </is>
      </c>
      <c r="G1197" s="11" t="n">
        <v>969</v>
      </c>
      <c r="H1197" s="11" t="n">
        <v>830.17</v>
      </c>
      <c r="I1197" s="12" t="n">
        <v>804434.73</v>
      </c>
      <c r="J1197" s="13" t="n">
        <v>0.01945711</v>
      </c>
      <c r="K1197" s="14" t="n">
        <v>41344247.02498789</v>
      </c>
      <c r="L1197" s="15" t="n">
        <v>1150001</v>
      </c>
      <c r="M1197" s="16" t="n">
        <v>35.95148789</v>
      </c>
      <c r="N1197" s="17">
        <f>_xlfn.IF(ISNUMBER(BDP($C1197, "DELTA_MID")),BDP($C1197, "DELTA_MID")," ")</f>
        <v/>
      </c>
      <c r="O1197" s="17">
        <f>_xlfn.IF(ISNUMBER(N1197),BDP($C1197, "OPT_UNDL_TICKER"),"")</f>
        <v/>
      </c>
      <c r="P1197" s="18">
        <f>_xlfn.IF(ISNUMBER(N1197),BDP($C1197, "OPT_UNDL_PX")," ")</f>
        <v/>
      </c>
      <c r="Q1197" s="17">
        <f>_xlfn.IF(ISNUMBER(N1197),+G1197*BDP($C1197, "PX_POS_MULT_FACTOR")*P1197/K1197," ")</f>
        <v/>
      </c>
      <c r="R1197" s="18">
        <f>_xlfn.IF(OR($A1197="TUA",$A1197="TYA"),"",IF(ISNUMBER(BDP($C1197,"DUR_ADJ_OAS_MID")),BDP($C1197,"DUR_ADJ_OAS_MID"),IF(ISNUMBER(BDP($E1197&amp;" ISIN","DUR_ADJ_OAS_MID")),BDP($E1197&amp;" ISIN","DUR_ADJ_OAS_MID")," ")))</f>
        <v/>
      </c>
      <c r="S1197" s="17">
        <f>_xlfn.IF(ISNUMBER(N1197),Q1197*N1197,IF(ISNUMBER(R1197),J1197*R1197," "))</f>
        <v/>
      </c>
      <c r="T1197" t="inlineStr">
        <is>
          <t>G7997R103</t>
        </is>
      </c>
      <c r="U1197" t="inlineStr">
        <is>
          <t>Equity</t>
        </is>
      </c>
      <c r="AG1197" s="16" t="n">
        <v>35.95127136</v>
      </c>
    </row>
    <row r="1198">
      <c r="A1198" t="inlineStr">
        <is>
          <t>NXTI</t>
        </is>
      </c>
      <c r="B1198" t="inlineStr">
        <is>
          <t>SYNCHRONY FINL USD 0.001</t>
        </is>
      </c>
      <c r="C1198" t="inlineStr">
        <is>
          <t>SYF</t>
        </is>
      </c>
      <c r="D1198" t="inlineStr">
        <is>
          <t>BP96PS6</t>
        </is>
      </c>
      <c r="E1198" t="inlineStr">
        <is>
          <t>US87165B1035</t>
        </is>
      </c>
      <c r="F1198" t="inlineStr">
        <is>
          <t>87165B103</t>
        </is>
      </c>
      <c r="G1198" s="11" t="n">
        <v>396</v>
      </c>
      <c r="H1198" s="11" t="n">
        <v>75.98999999999999</v>
      </c>
      <c r="I1198" s="12" t="n">
        <v>30092.04</v>
      </c>
      <c r="J1198" s="13" t="n">
        <v>0.00072785</v>
      </c>
      <c r="K1198" s="14" t="n">
        <v>41344247.02498789</v>
      </c>
      <c r="L1198" s="15" t="n">
        <v>1150001</v>
      </c>
      <c r="M1198" s="16" t="n">
        <v>35.95148789</v>
      </c>
      <c r="N1198" s="17">
        <f>_xlfn.IF(ISNUMBER(BDP($C1198, "DELTA_MID")),BDP($C1198, "DELTA_MID")," ")</f>
        <v/>
      </c>
      <c r="O1198" s="17">
        <f>_xlfn.IF(ISNUMBER(N1198),BDP($C1198, "OPT_UNDL_TICKER"),"")</f>
        <v/>
      </c>
      <c r="P1198" s="18">
        <f>_xlfn.IF(ISNUMBER(N1198),BDP($C1198, "OPT_UNDL_PX")," ")</f>
        <v/>
      </c>
      <c r="Q1198" s="17">
        <f>_xlfn.IF(ISNUMBER(N1198),+G1198*BDP($C1198, "PX_POS_MULT_FACTOR")*P1198/K1198," ")</f>
        <v/>
      </c>
      <c r="R1198" s="18">
        <f>_xlfn.IF(OR($A1198="TUA",$A1198="TYA"),"",IF(ISNUMBER(BDP($C1198,"DUR_ADJ_OAS_MID")),BDP($C1198,"DUR_ADJ_OAS_MID"),IF(ISNUMBER(BDP($E1198&amp;" ISIN","DUR_ADJ_OAS_MID")),BDP($E1198&amp;" ISIN","DUR_ADJ_OAS_MID")," ")))</f>
        <v/>
      </c>
      <c r="S1198" s="17">
        <f>_xlfn.IF(ISNUMBER(N1198),Q1198*N1198,IF(ISNUMBER(R1198),J1198*R1198," "))</f>
        <v/>
      </c>
      <c r="T1198" t="inlineStr">
        <is>
          <t>87165B103</t>
        </is>
      </c>
      <c r="U1198" t="inlineStr">
        <is>
          <t>Equity</t>
        </is>
      </c>
      <c r="AG1198" s="16" t="n">
        <v>35.95127136</v>
      </c>
    </row>
    <row r="1199">
      <c r="A1199" t="inlineStr">
        <is>
          <t>NXTI</t>
        </is>
      </c>
      <c r="B1199" t="inlineStr">
        <is>
          <t>SYSCO CORP USD 1.0</t>
        </is>
      </c>
      <c r="C1199" t="inlineStr">
        <is>
          <t>SYY</t>
        </is>
      </c>
      <c r="D1199" t="inlineStr">
        <is>
          <t>2868165</t>
        </is>
      </c>
      <c r="E1199" t="inlineStr">
        <is>
          <t>US8718291078</t>
        </is>
      </c>
      <c r="F1199" t="inlineStr">
        <is>
          <t>871829107</t>
        </is>
      </c>
      <c r="G1199" s="11" t="n">
        <v>438</v>
      </c>
      <c r="H1199" s="11" t="n">
        <v>83.20999999999999</v>
      </c>
      <c r="I1199" s="12" t="n">
        <v>36445.98</v>
      </c>
      <c r="J1199" s="13" t="n">
        <v>0.0008815300000000001</v>
      </c>
      <c r="K1199" s="14" t="n">
        <v>41344247.02498789</v>
      </c>
      <c r="L1199" s="15" t="n">
        <v>1150001</v>
      </c>
      <c r="M1199" s="16" t="n">
        <v>35.95148789</v>
      </c>
      <c r="N1199" s="17">
        <f>_xlfn.IF(ISNUMBER(BDP($C1199, "DELTA_MID")),BDP($C1199, "DELTA_MID")," ")</f>
        <v/>
      </c>
      <c r="O1199" s="17">
        <f>_xlfn.IF(ISNUMBER(N1199),BDP($C1199, "OPT_UNDL_TICKER"),"")</f>
        <v/>
      </c>
      <c r="P1199" s="18">
        <f>_xlfn.IF(ISNUMBER(N1199),BDP($C1199, "OPT_UNDL_PX")," ")</f>
        <v/>
      </c>
      <c r="Q1199" s="17">
        <f>_xlfn.IF(ISNUMBER(N1199),+G1199*BDP($C1199, "PX_POS_MULT_FACTOR")*P1199/K1199," ")</f>
        <v/>
      </c>
      <c r="R1199" s="18">
        <f>_xlfn.IF(OR($A1199="TUA",$A1199="TYA"),"",IF(ISNUMBER(BDP($C1199,"DUR_ADJ_OAS_MID")),BDP($C1199,"DUR_ADJ_OAS_MID"),IF(ISNUMBER(BDP($E1199&amp;" ISIN","DUR_ADJ_OAS_MID")),BDP($E1199&amp;" ISIN","DUR_ADJ_OAS_MID")," ")))</f>
        <v/>
      </c>
      <c r="S1199" s="17">
        <f>_xlfn.IF(ISNUMBER(N1199),Q1199*N1199,IF(ISNUMBER(R1199),J1199*R1199," "))</f>
        <v/>
      </c>
      <c r="T1199" t="inlineStr">
        <is>
          <t>871829107</t>
        </is>
      </c>
      <c r="U1199" t="inlineStr">
        <is>
          <t>Equity</t>
        </is>
      </c>
      <c r="AG1199" s="16" t="n">
        <v>35.95127136</v>
      </c>
    </row>
    <row r="1200">
      <c r="A1200" t="inlineStr">
        <is>
          <t>NXTI</t>
        </is>
      </c>
      <c r="B1200" t="inlineStr">
        <is>
          <t>ATLASSIAN CORP USD 0.00001</t>
        </is>
      </c>
      <c r="C1200" t="inlineStr">
        <is>
          <t>TEAM</t>
        </is>
      </c>
      <c r="D1200" t="inlineStr">
        <is>
          <t>BQ1PC76</t>
        </is>
      </c>
      <c r="E1200" t="inlineStr">
        <is>
          <t>US0494681010</t>
        </is>
      </c>
      <c r="F1200" t="inlineStr">
        <is>
          <t>049468101</t>
        </is>
      </c>
      <c r="G1200" s="11" t="n">
        <v>1314</v>
      </c>
      <c r="H1200" s="11" t="n">
        <v>179.7</v>
      </c>
      <c r="I1200" s="12" t="n">
        <v>236125.8</v>
      </c>
      <c r="J1200" s="13" t="n">
        <v>0.00571125</v>
      </c>
      <c r="K1200" s="14" t="n">
        <v>41344247.02498789</v>
      </c>
      <c r="L1200" s="15" t="n">
        <v>1150001</v>
      </c>
      <c r="M1200" s="16" t="n">
        <v>35.95148789</v>
      </c>
      <c r="N1200" s="17">
        <f>_xlfn.IF(ISNUMBER(BDP($C1200, "DELTA_MID")),BDP($C1200, "DELTA_MID")," ")</f>
        <v/>
      </c>
      <c r="O1200" s="17">
        <f>_xlfn.IF(ISNUMBER(N1200),BDP($C1200, "OPT_UNDL_TICKER"),"")</f>
        <v/>
      </c>
      <c r="P1200" s="18">
        <f>_xlfn.IF(ISNUMBER(N1200),BDP($C1200, "OPT_UNDL_PX")," ")</f>
        <v/>
      </c>
      <c r="Q1200" s="17">
        <f>_xlfn.IF(ISNUMBER(N1200),+G1200*BDP($C1200, "PX_POS_MULT_FACTOR")*P1200/K1200," ")</f>
        <v/>
      </c>
      <c r="R1200" s="18">
        <f>_xlfn.IF(OR($A1200="TUA",$A1200="TYA"),"",IF(ISNUMBER(BDP($C1200,"DUR_ADJ_OAS_MID")),BDP($C1200,"DUR_ADJ_OAS_MID"),IF(ISNUMBER(BDP($E1200&amp;" ISIN","DUR_ADJ_OAS_MID")),BDP($E1200&amp;" ISIN","DUR_ADJ_OAS_MID")," ")))</f>
        <v/>
      </c>
      <c r="S1200" s="17">
        <f>_xlfn.IF(ISNUMBER(N1200),Q1200*N1200,IF(ISNUMBER(R1200),J1200*R1200," "))</f>
        <v/>
      </c>
      <c r="T1200" t="inlineStr">
        <is>
          <t>049468101</t>
        </is>
      </c>
      <c r="U1200" t="inlineStr">
        <is>
          <t>Equity</t>
        </is>
      </c>
      <c r="AG1200" s="16" t="n">
        <v>35.95127136</v>
      </c>
    </row>
    <row r="1201">
      <c r="A1201" t="inlineStr">
        <is>
          <t>NXTI</t>
        </is>
      </c>
      <c r="B1201" t="inlineStr">
        <is>
          <t>TERADYNE INC USD 0.125</t>
        </is>
      </c>
      <c r="C1201" t="inlineStr">
        <is>
          <t>TER</t>
        </is>
      </c>
      <c r="D1201" t="inlineStr">
        <is>
          <t>2884183</t>
        </is>
      </c>
      <c r="E1201" t="inlineStr">
        <is>
          <t>US8807701029</t>
        </is>
      </c>
      <c r="F1201" t="inlineStr">
        <is>
          <t>880770102</t>
        </is>
      </c>
      <c r="G1201" s="11" t="n">
        <v>263</v>
      </c>
      <c r="H1201" s="11" t="n">
        <v>379.72</v>
      </c>
      <c r="I1201" s="12" t="n">
        <v>99866.36</v>
      </c>
      <c r="J1201" s="13" t="n">
        <v>0.0024155</v>
      </c>
      <c r="K1201" s="14" t="n">
        <v>41344247.02498789</v>
      </c>
      <c r="L1201" s="15" t="n">
        <v>1150001</v>
      </c>
      <c r="M1201" s="16" t="n">
        <v>35.95148789</v>
      </c>
      <c r="N1201" s="17">
        <f>_xlfn.IF(ISNUMBER(BDP($C1201, "DELTA_MID")),BDP($C1201, "DELTA_MID")," ")</f>
        <v/>
      </c>
      <c r="O1201" s="17">
        <f>_xlfn.IF(ISNUMBER(N1201),BDP($C1201, "OPT_UNDL_TICKER"),"")</f>
        <v/>
      </c>
      <c r="P1201" s="18">
        <f>_xlfn.IF(ISNUMBER(N1201),BDP($C1201, "OPT_UNDL_PX")," ")</f>
        <v/>
      </c>
      <c r="Q1201" s="17">
        <f>_xlfn.IF(ISNUMBER(N1201),+G1201*BDP($C1201, "PX_POS_MULT_FACTOR")*P1201/K1201," ")</f>
        <v/>
      </c>
      <c r="R1201" s="18">
        <f>_xlfn.IF(OR($A1201="TUA",$A1201="TYA"),"",IF(ISNUMBER(BDP($C1201,"DUR_ADJ_OAS_MID")),BDP($C1201,"DUR_ADJ_OAS_MID"),IF(ISNUMBER(BDP($E1201&amp;" ISIN","DUR_ADJ_OAS_MID")),BDP($E1201&amp;" ISIN","DUR_ADJ_OAS_MID")," ")))</f>
        <v/>
      </c>
      <c r="S1201" s="17">
        <f>_xlfn.IF(ISNUMBER(N1201),Q1201*N1201,IF(ISNUMBER(R1201),J1201*R1201," "))</f>
        <v/>
      </c>
      <c r="T1201" t="inlineStr">
        <is>
          <t>880770102</t>
        </is>
      </c>
      <c r="U1201" t="inlineStr">
        <is>
          <t>Equity</t>
        </is>
      </c>
      <c r="AG1201" s="16" t="n">
        <v>35.95127136</v>
      </c>
    </row>
    <row r="1202">
      <c r="A1202" t="inlineStr">
        <is>
          <t>NXTI</t>
        </is>
      </c>
      <c r="B1202" t="inlineStr">
        <is>
          <t>TARGET CORP USD 0.0833</t>
        </is>
      </c>
      <c r="C1202" t="inlineStr">
        <is>
          <t>TGT</t>
        </is>
      </c>
      <c r="D1202" t="inlineStr">
        <is>
          <t>2259101</t>
        </is>
      </c>
      <c r="E1202" t="inlineStr">
        <is>
          <t>US87612E1064</t>
        </is>
      </c>
      <c r="F1202" t="inlineStr">
        <is>
          <t>87612E106</t>
        </is>
      </c>
      <c r="G1202" s="11" t="n">
        <v>1484</v>
      </c>
      <c r="H1202" s="11" t="n">
        <v>155.83</v>
      </c>
      <c r="I1202" s="12" t="n">
        <v>231251.72</v>
      </c>
      <c r="J1202" s="13" t="n">
        <v>0.00559336</v>
      </c>
      <c r="K1202" s="14" t="n">
        <v>41344247.02498789</v>
      </c>
      <c r="L1202" s="15" t="n">
        <v>1150001</v>
      </c>
      <c r="M1202" s="16" t="n">
        <v>35.95148789</v>
      </c>
      <c r="N1202" s="17">
        <f>_xlfn.IF(ISNUMBER(BDP($C1202, "DELTA_MID")),BDP($C1202, "DELTA_MID")," ")</f>
        <v/>
      </c>
      <c r="O1202" s="17">
        <f>_xlfn.IF(ISNUMBER(N1202),BDP($C1202, "OPT_UNDL_TICKER"),"")</f>
        <v/>
      </c>
      <c r="P1202" s="18">
        <f>_xlfn.IF(ISNUMBER(N1202),BDP($C1202, "OPT_UNDL_PX")," ")</f>
        <v/>
      </c>
      <c r="Q1202" s="17">
        <f>_xlfn.IF(ISNUMBER(N1202),+G1202*BDP($C1202, "PX_POS_MULT_FACTOR")*P1202/K1202," ")</f>
        <v/>
      </c>
      <c r="R1202" s="18">
        <f>_xlfn.IF(OR($A1202="TUA",$A1202="TYA"),"",IF(ISNUMBER(BDP($C1202,"DUR_ADJ_OAS_MID")),BDP($C1202,"DUR_ADJ_OAS_MID"),IF(ISNUMBER(BDP($E1202&amp;" ISIN","DUR_ADJ_OAS_MID")),BDP($E1202&amp;" ISIN","DUR_ADJ_OAS_MID")," ")))</f>
        <v/>
      </c>
      <c r="S1202" s="17">
        <f>_xlfn.IF(ISNUMBER(N1202),Q1202*N1202,IF(ISNUMBER(R1202),J1202*R1202," "))</f>
        <v/>
      </c>
      <c r="T1202" t="inlineStr">
        <is>
          <t>87612E106</t>
        </is>
      </c>
      <c r="U1202" t="inlineStr">
        <is>
          <t>Equity</t>
        </is>
      </c>
      <c r="AG1202" s="16" t="n">
        <v>35.95127136</v>
      </c>
    </row>
    <row r="1203">
      <c r="A1203" t="inlineStr">
        <is>
          <t>NXTI</t>
        </is>
      </c>
      <c r="B1203" t="inlineStr">
        <is>
          <t>TEXAS PAC LD CORP USD 0.01</t>
        </is>
      </c>
      <c r="C1203" t="inlineStr">
        <is>
          <t>TPL</t>
        </is>
      </c>
      <c r="D1203" t="inlineStr">
        <is>
          <t>BM99VY2</t>
        </is>
      </c>
      <c r="E1203" t="inlineStr">
        <is>
          <t>US88262P1021</t>
        </is>
      </c>
      <c r="F1203" t="inlineStr">
        <is>
          <t>88262P102</t>
        </is>
      </c>
      <c r="G1203" s="11" t="n">
        <v>95</v>
      </c>
      <c r="H1203" s="11" t="n">
        <v>369.1</v>
      </c>
      <c r="I1203" s="12" t="n">
        <v>35064.5</v>
      </c>
      <c r="J1203" s="13" t="n">
        <v>0.00084812</v>
      </c>
      <c r="K1203" s="14" t="n">
        <v>41344247.02498789</v>
      </c>
      <c r="L1203" s="15" t="n">
        <v>1150001</v>
      </c>
      <c r="M1203" s="16" t="n">
        <v>35.95148789</v>
      </c>
      <c r="N1203" s="17">
        <f>_xlfn.IF(ISNUMBER(BDP($C1203, "DELTA_MID")),BDP($C1203, "DELTA_MID")," ")</f>
        <v/>
      </c>
      <c r="O1203" s="17">
        <f>_xlfn.IF(ISNUMBER(N1203),BDP($C1203, "OPT_UNDL_TICKER"),"")</f>
        <v/>
      </c>
      <c r="P1203" s="18">
        <f>_xlfn.IF(ISNUMBER(N1203),BDP($C1203, "OPT_UNDL_PX")," ")</f>
        <v/>
      </c>
      <c r="Q1203" s="17">
        <f>_xlfn.IF(ISNUMBER(N1203),+G1203*BDP($C1203, "PX_POS_MULT_FACTOR")*P1203/K1203," ")</f>
        <v/>
      </c>
      <c r="R1203" s="18">
        <f>_xlfn.IF(OR($A1203="TUA",$A1203="TYA"),"",IF(ISNUMBER(BDP($C1203,"DUR_ADJ_OAS_MID")),BDP($C1203,"DUR_ADJ_OAS_MID"),IF(ISNUMBER(BDP($E1203&amp;" ISIN","DUR_ADJ_OAS_MID")),BDP($E1203&amp;" ISIN","DUR_ADJ_OAS_MID")," ")))</f>
        <v/>
      </c>
      <c r="S1203" s="17">
        <f>_xlfn.IF(ISNUMBER(N1203),Q1203*N1203,IF(ISNUMBER(R1203),J1203*R1203," "))</f>
        <v/>
      </c>
      <c r="T1203" t="inlineStr">
        <is>
          <t>88262P102</t>
        </is>
      </c>
      <c r="U1203" t="inlineStr">
        <is>
          <t>Equity</t>
        </is>
      </c>
      <c r="AG1203" s="16" t="n">
        <v>35.95127136</v>
      </c>
    </row>
    <row r="1204">
      <c r="A1204" t="inlineStr">
        <is>
          <t>NXTI</t>
        </is>
      </c>
      <c r="B1204" t="inlineStr">
        <is>
          <t>TAPESTRY INC USD 0.01</t>
        </is>
      </c>
      <c r="C1204" t="inlineStr">
        <is>
          <t>TPR</t>
        </is>
      </c>
      <c r="D1204" t="inlineStr">
        <is>
          <t>BF09HX3</t>
        </is>
      </c>
      <c r="E1204" t="inlineStr">
        <is>
          <t>US8760301072</t>
        </is>
      </c>
      <c r="F1204" t="inlineStr">
        <is>
          <t>876030107</t>
        </is>
      </c>
      <c r="G1204" s="11" t="n">
        <v>654</v>
      </c>
      <c r="H1204" s="11" t="n">
        <v>118.49</v>
      </c>
      <c r="I1204" s="12" t="n">
        <v>77492.46000000001</v>
      </c>
      <c r="J1204" s="13" t="n">
        <v>0.00187433</v>
      </c>
      <c r="K1204" s="14" t="n">
        <v>41344247.02498789</v>
      </c>
      <c r="L1204" s="15" t="n">
        <v>1150001</v>
      </c>
      <c r="M1204" s="16" t="n">
        <v>35.95148789</v>
      </c>
      <c r="N1204" s="17">
        <f>_xlfn.IF(ISNUMBER(BDP($C1204, "DELTA_MID")),BDP($C1204, "DELTA_MID")," ")</f>
        <v/>
      </c>
      <c r="O1204" s="17">
        <f>_xlfn.IF(ISNUMBER(N1204),BDP($C1204, "OPT_UNDL_TICKER"),"")</f>
        <v/>
      </c>
      <c r="P1204" s="18">
        <f>_xlfn.IF(ISNUMBER(N1204),BDP($C1204, "OPT_UNDL_PX")," ")</f>
        <v/>
      </c>
      <c r="Q1204" s="17">
        <f>_xlfn.IF(ISNUMBER(N1204),+G1204*BDP($C1204, "PX_POS_MULT_FACTOR")*P1204/K1204," ")</f>
        <v/>
      </c>
      <c r="R1204" s="18">
        <f>_xlfn.IF(OR($A1204="TUA",$A1204="TYA"),"",IF(ISNUMBER(BDP($C1204,"DUR_ADJ_OAS_MID")),BDP($C1204,"DUR_ADJ_OAS_MID"),IF(ISNUMBER(BDP($E1204&amp;" ISIN","DUR_ADJ_OAS_MID")),BDP($E1204&amp;" ISIN","DUR_ADJ_OAS_MID")," ")))</f>
        <v/>
      </c>
      <c r="S1204" s="17">
        <f>_xlfn.IF(ISNUMBER(N1204),Q1204*N1204,IF(ISNUMBER(R1204),J1204*R1204," "))</f>
        <v/>
      </c>
      <c r="T1204" t="inlineStr">
        <is>
          <t>876030107</t>
        </is>
      </c>
      <c r="U1204" t="inlineStr">
        <is>
          <t>Equity</t>
        </is>
      </c>
      <c r="AG1204" s="16" t="n">
        <v>35.95127136</v>
      </c>
    </row>
    <row r="1205">
      <c r="A1205" t="inlineStr">
        <is>
          <t>NXTI</t>
        </is>
      </c>
      <c r="B1205" t="inlineStr">
        <is>
          <t>TARGA RES CORP USD 0.001</t>
        </is>
      </c>
      <c r="C1205" t="inlineStr">
        <is>
          <t>TRGP</t>
        </is>
      </c>
      <c r="D1205" t="inlineStr">
        <is>
          <t>B55PZY3</t>
        </is>
      </c>
      <c r="E1205" t="inlineStr">
        <is>
          <t>US87612G1013</t>
        </is>
      </c>
      <c r="F1205" t="inlineStr">
        <is>
          <t>87612G101</t>
        </is>
      </c>
      <c r="G1205" s="11" t="n">
        <v>298</v>
      </c>
      <c r="H1205" s="11" t="n">
        <v>290.25</v>
      </c>
      <c r="I1205" s="12" t="n">
        <v>86494.5</v>
      </c>
      <c r="J1205" s="13" t="n">
        <v>0.00209207</v>
      </c>
      <c r="K1205" s="14" t="n">
        <v>41344247.02498789</v>
      </c>
      <c r="L1205" s="15" t="n">
        <v>1150001</v>
      </c>
      <c r="M1205" s="16" t="n">
        <v>35.95148789</v>
      </c>
      <c r="N1205" s="17">
        <f>_xlfn.IF(ISNUMBER(BDP($C1205, "DELTA_MID")),BDP($C1205, "DELTA_MID")," ")</f>
        <v/>
      </c>
      <c r="O1205" s="17">
        <f>_xlfn.IF(ISNUMBER(N1205),BDP($C1205, "OPT_UNDL_TICKER"),"")</f>
        <v/>
      </c>
      <c r="P1205" s="18">
        <f>_xlfn.IF(ISNUMBER(N1205),BDP($C1205, "OPT_UNDL_PX")," ")</f>
        <v/>
      </c>
      <c r="Q1205" s="17">
        <f>_xlfn.IF(ISNUMBER(N1205),+G1205*BDP($C1205, "PX_POS_MULT_FACTOR")*P1205/K1205," ")</f>
        <v/>
      </c>
      <c r="R1205" s="18">
        <f>_xlfn.IF(OR($A1205="TUA",$A1205="TYA"),"",IF(ISNUMBER(BDP($C1205,"DUR_ADJ_OAS_MID")),BDP($C1205,"DUR_ADJ_OAS_MID"),IF(ISNUMBER(BDP($E1205&amp;" ISIN","DUR_ADJ_OAS_MID")),BDP($E1205&amp;" ISIN","DUR_ADJ_OAS_MID")," ")))</f>
        <v/>
      </c>
      <c r="S1205" s="17">
        <f>_xlfn.IF(ISNUMBER(N1205),Q1205*N1205,IF(ISNUMBER(R1205),J1205*R1205," "))</f>
        <v/>
      </c>
      <c r="T1205" t="inlineStr">
        <is>
          <t>87612G101</t>
        </is>
      </c>
      <c r="U1205" t="inlineStr">
        <is>
          <t>Equity</t>
        </is>
      </c>
      <c r="AG1205" s="16" t="n">
        <v>35.95127136</v>
      </c>
    </row>
    <row r="1206">
      <c r="A1206" t="inlineStr">
        <is>
          <t>NXTI</t>
        </is>
      </c>
      <c r="B1206" t="inlineStr">
        <is>
          <t>PRICE T ROWE GROUP INC USD 0.2</t>
        </is>
      </c>
      <c r="C1206" t="inlineStr">
        <is>
          <t>TROW</t>
        </is>
      </c>
      <c r="D1206" t="inlineStr">
        <is>
          <t>2702337</t>
        </is>
      </c>
      <c r="E1206" t="inlineStr">
        <is>
          <t>US74144T1088</t>
        </is>
      </c>
      <c r="F1206" t="inlineStr">
        <is>
          <t>74144T108</t>
        </is>
      </c>
      <c r="G1206" s="11" t="n">
        <v>261</v>
      </c>
      <c r="H1206" s="11" t="n">
        <v>106.29</v>
      </c>
      <c r="I1206" s="12" t="n">
        <v>27741.69</v>
      </c>
      <c r="J1206" s="13" t="n">
        <v>0.000671</v>
      </c>
      <c r="K1206" s="14" t="n">
        <v>41344247.02498789</v>
      </c>
      <c r="L1206" s="15" t="n">
        <v>1150001</v>
      </c>
      <c r="M1206" s="16" t="n">
        <v>35.95148789</v>
      </c>
      <c r="N1206" s="17">
        <f>_xlfn.IF(ISNUMBER(BDP($C1206, "DELTA_MID")),BDP($C1206, "DELTA_MID")," ")</f>
        <v/>
      </c>
      <c r="O1206" s="17">
        <f>_xlfn.IF(ISNUMBER(N1206),BDP($C1206, "OPT_UNDL_TICKER"),"")</f>
        <v/>
      </c>
      <c r="P1206" s="18">
        <f>_xlfn.IF(ISNUMBER(N1206),BDP($C1206, "OPT_UNDL_PX")," ")</f>
        <v/>
      </c>
      <c r="Q1206" s="17">
        <f>_xlfn.IF(ISNUMBER(N1206),+G1206*BDP($C1206, "PX_POS_MULT_FACTOR")*P1206/K1206," ")</f>
        <v/>
      </c>
      <c r="R1206" s="18">
        <f>_xlfn.IF(OR($A1206="TUA",$A1206="TYA"),"",IF(ISNUMBER(BDP($C1206,"DUR_ADJ_OAS_MID")),BDP($C1206,"DUR_ADJ_OAS_MID"),IF(ISNUMBER(BDP($E1206&amp;" ISIN","DUR_ADJ_OAS_MID")),BDP($E1206&amp;" ISIN","DUR_ADJ_OAS_MID")," ")))</f>
        <v/>
      </c>
      <c r="S1206" s="17">
        <f>_xlfn.IF(ISNUMBER(N1206),Q1206*N1206,IF(ISNUMBER(R1206),J1206*R1206," "))</f>
        <v/>
      </c>
      <c r="T1206" t="inlineStr">
        <is>
          <t>74144T108</t>
        </is>
      </c>
      <c r="U1206" t="inlineStr">
        <is>
          <t>Equity</t>
        </is>
      </c>
      <c r="AG1206" s="16" t="n">
        <v>35.95127136</v>
      </c>
    </row>
    <row r="1207">
      <c r="A1207" t="inlineStr">
        <is>
          <t>NXTI</t>
        </is>
      </c>
      <c r="B1207" t="inlineStr">
        <is>
          <t>TRAVELERS COM NPV</t>
        </is>
      </c>
      <c r="C1207" t="inlineStr">
        <is>
          <t>TRV</t>
        </is>
      </c>
      <c r="D1207" t="inlineStr">
        <is>
          <t>2769503</t>
        </is>
      </c>
      <c r="E1207" t="inlineStr">
        <is>
          <t>US89417E1091</t>
        </is>
      </c>
      <c r="F1207" t="inlineStr">
        <is>
          <t>89417E109</t>
        </is>
      </c>
      <c r="G1207" s="11" t="n">
        <v>255</v>
      </c>
      <c r="H1207" s="11" t="n">
        <v>375.2</v>
      </c>
      <c r="I1207" s="12" t="n">
        <v>95676</v>
      </c>
      <c r="J1207" s="13" t="n">
        <v>0.00231414</v>
      </c>
      <c r="K1207" s="14" t="n">
        <v>41344247.02498789</v>
      </c>
      <c r="L1207" s="15" t="n">
        <v>1150001</v>
      </c>
      <c r="M1207" s="16" t="n">
        <v>35.95148789</v>
      </c>
      <c r="N1207" s="17">
        <f>_xlfn.IF(ISNUMBER(BDP($C1207, "DELTA_MID")),BDP($C1207, "DELTA_MID")," ")</f>
        <v/>
      </c>
      <c r="O1207" s="17">
        <f>_xlfn.IF(ISNUMBER(N1207),BDP($C1207, "OPT_UNDL_TICKER"),"")</f>
        <v/>
      </c>
      <c r="P1207" s="18">
        <f>_xlfn.IF(ISNUMBER(N1207),BDP($C1207, "OPT_UNDL_PX")," ")</f>
        <v/>
      </c>
      <c r="Q1207" s="17">
        <f>_xlfn.IF(ISNUMBER(N1207),+G1207*BDP($C1207, "PX_POS_MULT_FACTOR")*P1207/K1207," ")</f>
        <v/>
      </c>
      <c r="R1207" s="18">
        <f>_xlfn.IF(OR($A1207="TUA",$A1207="TYA"),"",IF(ISNUMBER(BDP($C1207,"DUR_ADJ_OAS_MID")),BDP($C1207,"DUR_ADJ_OAS_MID"),IF(ISNUMBER(BDP($E1207&amp;" ISIN","DUR_ADJ_OAS_MID")),BDP($E1207&amp;" ISIN","DUR_ADJ_OAS_MID")," ")))</f>
        <v/>
      </c>
      <c r="S1207" s="17">
        <f>_xlfn.IF(ISNUMBER(N1207),Q1207*N1207,IF(ISNUMBER(R1207),J1207*R1207," "))</f>
        <v/>
      </c>
      <c r="T1207" t="inlineStr">
        <is>
          <t>89417E109</t>
        </is>
      </c>
      <c r="U1207" t="inlineStr">
        <is>
          <t>Equity</t>
        </is>
      </c>
      <c r="AG1207" s="16" t="n">
        <v>35.95127136</v>
      </c>
    </row>
    <row r="1208">
      <c r="A1208" t="inlineStr">
        <is>
          <t>NXTI</t>
        </is>
      </c>
      <c r="B1208" t="inlineStr">
        <is>
          <t>TRANE TECHNOLOGIES PLC USD 1.0</t>
        </is>
      </c>
      <c r="C1208" t="inlineStr">
        <is>
          <t>TT</t>
        </is>
      </c>
      <c r="D1208" t="inlineStr">
        <is>
          <t>BK9ZQ96</t>
        </is>
      </c>
      <c r="E1208" t="inlineStr">
        <is>
          <t>IE00BK9ZQ967</t>
        </is>
      </c>
      <c r="F1208" t="inlineStr">
        <is>
          <t>G8994E103</t>
        </is>
      </c>
      <c r="G1208" s="11" t="n">
        <v>386</v>
      </c>
      <c r="H1208" s="11" t="n">
        <v>442.52</v>
      </c>
      <c r="I1208" s="12" t="n">
        <v>170812.72</v>
      </c>
      <c r="J1208" s="13" t="n">
        <v>0.0041315</v>
      </c>
      <c r="K1208" s="14" t="n">
        <v>41344247.02498789</v>
      </c>
      <c r="L1208" s="15" t="n">
        <v>1150001</v>
      </c>
      <c r="M1208" s="16" t="n">
        <v>35.95148789</v>
      </c>
      <c r="N1208" s="17">
        <f>_xlfn.IF(ISNUMBER(BDP($C1208, "DELTA_MID")),BDP($C1208, "DELTA_MID")," ")</f>
        <v/>
      </c>
      <c r="O1208" s="17">
        <f>_xlfn.IF(ISNUMBER(N1208),BDP($C1208, "OPT_UNDL_TICKER"),"")</f>
        <v/>
      </c>
      <c r="P1208" s="18">
        <f>_xlfn.IF(ISNUMBER(N1208),BDP($C1208, "OPT_UNDL_PX")," ")</f>
        <v/>
      </c>
      <c r="Q1208" s="17">
        <f>_xlfn.IF(ISNUMBER(N1208),+G1208*BDP($C1208, "PX_POS_MULT_FACTOR")*P1208/K1208," ")</f>
        <v/>
      </c>
      <c r="R1208" s="18">
        <f>_xlfn.IF(OR($A1208="TUA",$A1208="TYA"),"",IF(ISNUMBER(BDP($C1208,"DUR_ADJ_OAS_MID")),BDP($C1208,"DUR_ADJ_OAS_MID"),IF(ISNUMBER(BDP($E1208&amp;" ISIN","DUR_ADJ_OAS_MID")),BDP($E1208&amp;" ISIN","DUR_ADJ_OAS_MID")," ")))</f>
        <v/>
      </c>
      <c r="S1208" s="17">
        <f>_xlfn.IF(ISNUMBER(N1208),Q1208*N1208,IF(ISNUMBER(R1208),J1208*R1208," "))</f>
        <v/>
      </c>
      <c r="T1208" t="inlineStr">
        <is>
          <t>G8994E103</t>
        </is>
      </c>
      <c r="U1208" t="inlineStr">
        <is>
          <t>Equity</t>
        </is>
      </c>
      <c r="AG1208" s="16" t="n">
        <v>35.95127136</v>
      </c>
    </row>
    <row r="1209">
      <c r="A1209" t="inlineStr">
        <is>
          <t>NXTI</t>
        </is>
      </c>
      <c r="B1209" t="inlineStr">
        <is>
          <t>TAKE-TWO INTERACTIVE SOFTW USD 0.01</t>
        </is>
      </c>
      <c r="C1209" t="inlineStr">
        <is>
          <t>TTWO</t>
        </is>
      </c>
      <c r="D1209" t="inlineStr">
        <is>
          <t>2122117</t>
        </is>
      </c>
      <c r="E1209" t="inlineStr">
        <is>
          <t>US8740541094</t>
        </is>
      </c>
      <c r="F1209" t="inlineStr">
        <is>
          <t>874054109</t>
        </is>
      </c>
      <c r="G1209" s="11" t="n">
        <v>867</v>
      </c>
      <c r="H1209" s="11" t="n">
        <v>215.47</v>
      </c>
      <c r="I1209" s="12" t="n">
        <v>186812.49</v>
      </c>
      <c r="J1209" s="13" t="n">
        <v>0.00451849</v>
      </c>
      <c r="K1209" s="14" t="n">
        <v>41344247.02498789</v>
      </c>
      <c r="L1209" s="15" t="n">
        <v>1150001</v>
      </c>
      <c r="M1209" s="16" t="n">
        <v>35.95148789</v>
      </c>
      <c r="N1209" s="17">
        <f>_xlfn.IF(ISNUMBER(BDP($C1209, "DELTA_MID")),BDP($C1209, "DELTA_MID")," ")</f>
        <v/>
      </c>
      <c r="O1209" s="17">
        <f>_xlfn.IF(ISNUMBER(N1209),BDP($C1209, "OPT_UNDL_TICKER"),"")</f>
        <v/>
      </c>
      <c r="P1209" s="18">
        <f>_xlfn.IF(ISNUMBER(N1209),BDP($C1209, "OPT_UNDL_PX")," ")</f>
        <v/>
      </c>
      <c r="Q1209" s="17">
        <f>_xlfn.IF(ISNUMBER(N1209),+G1209*BDP($C1209, "PX_POS_MULT_FACTOR")*P1209/K1209," ")</f>
        <v/>
      </c>
      <c r="R1209" s="18">
        <f>_xlfn.IF(OR($A1209="TUA",$A1209="TYA"),"",IF(ISNUMBER(BDP($C1209,"DUR_ADJ_OAS_MID")),BDP($C1209,"DUR_ADJ_OAS_MID"),IF(ISNUMBER(BDP($E1209&amp;" ISIN","DUR_ADJ_OAS_MID")),BDP($E1209&amp;" ISIN","DUR_ADJ_OAS_MID")," ")))</f>
        <v/>
      </c>
      <c r="S1209" s="17">
        <f>_xlfn.IF(ISNUMBER(N1209),Q1209*N1209,IF(ISNUMBER(R1209),J1209*R1209," "))</f>
        <v/>
      </c>
      <c r="T1209" t="inlineStr">
        <is>
          <t>874054109</t>
        </is>
      </c>
      <c r="U1209" t="inlineStr">
        <is>
          <t>Equity</t>
        </is>
      </c>
      <c r="AG1209" s="16" t="n">
        <v>35.95127136</v>
      </c>
    </row>
    <row r="1210">
      <c r="A1210" t="inlineStr">
        <is>
          <t>NXTI</t>
        </is>
      </c>
      <c r="B1210" t="inlineStr">
        <is>
          <t>TRADEWEB MKTS INC USD 0.00001</t>
        </is>
      </c>
      <c r="C1210" t="inlineStr">
        <is>
          <t>TW</t>
        </is>
      </c>
      <c r="D1210" t="inlineStr">
        <is>
          <t>BJXMVK2</t>
        </is>
      </c>
      <c r="E1210" t="inlineStr">
        <is>
          <t>US8926721064</t>
        </is>
      </c>
      <c r="F1210" t="inlineStr">
        <is>
          <t>892672106</t>
        </is>
      </c>
      <c r="G1210" s="11" t="n">
        <v>266</v>
      </c>
      <c r="H1210" s="11" t="n">
        <v>101.44</v>
      </c>
      <c r="I1210" s="12" t="n">
        <v>26983.04</v>
      </c>
      <c r="J1210" s="13" t="n">
        <v>0.00065265</v>
      </c>
      <c r="K1210" s="14" t="n">
        <v>41344247.02498789</v>
      </c>
      <c r="L1210" s="15" t="n">
        <v>1150001</v>
      </c>
      <c r="M1210" s="16" t="n">
        <v>35.95148789</v>
      </c>
      <c r="N1210" s="17">
        <f>_xlfn.IF(ISNUMBER(BDP($C1210, "DELTA_MID")),BDP($C1210, "DELTA_MID")," ")</f>
        <v/>
      </c>
      <c r="O1210" s="17">
        <f>_xlfn.IF(ISNUMBER(N1210),BDP($C1210, "OPT_UNDL_TICKER"),"")</f>
        <v/>
      </c>
      <c r="P1210" s="18">
        <f>_xlfn.IF(ISNUMBER(N1210),BDP($C1210, "OPT_UNDL_PX")," ")</f>
        <v/>
      </c>
      <c r="Q1210" s="17">
        <f>_xlfn.IF(ISNUMBER(N1210),+G1210*BDP($C1210, "PX_POS_MULT_FACTOR")*P1210/K1210," ")</f>
        <v/>
      </c>
      <c r="R1210" s="18">
        <f>_xlfn.IF(OR($A1210="TUA",$A1210="TYA"),"",IF(ISNUMBER(BDP($C1210,"DUR_ADJ_OAS_MID")),BDP($C1210,"DUR_ADJ_OAS_MID"),IF(ISNUMBER(BDP($E1210&amp;" ISIN","DUR_ADJ_OAS_MID")),BDP($E1210&amp;" ISIN","DUR_ADJ_OAS_MID")," ")))</f>
        <v/>
      </c>
      <c r="S1210" s="17">
        <f>_xlfn.IF(ISNUMBER(N1210),Q1210*N1210,IF(ISNUMBER(R1210),J1210*R1210," "))</f>
        <v/>
      </c>
      <c r="T1210" t="inlineStr">
        <is>
          <t>892672106</t>
        </is>
      </c>
      <c r="U1210" t="inlineStr">
        <is>
          <t>Equity</t>
        </is>
      </c>
      <c r="AG1210" s="16" t="n">
        <v>35.95127136</v>
      </c>
    </row>
    <row r="1211">
      <c r="A1211" t="inlineStr">
        <is>
          <t>NXTI</t>
        </is>
      </c>
      <c r="B1211" t="inlineStr">
        <is>
          <t>TWILIO INC USD 0.001</t>
        </is>
      </c>
      <c r="C1211" t="inlineStr">
        <is>
          <t>TWLO</t>
        </is>
      </c>
      <c r="D1211" t="inlineStr">
        <is>
          <t>BD6P5Q0</t>
        </is>
      </c>
      <c r="E1211" t="inlineStr">
        <is>
          <t>US90138F1021</t>
        </is>
      </c>
      <c r="F1211" t="inlineStr">
        <is>
          <t>90138F102</t>
        </is>
      </c>
      <c r="G1211" s="11" t="n">
        <v>821</v>
      </c>
      <c r="H1211" s="11" t="n">
        <v>227.35</v>
      </c>
      <c r="I1211" s="12" t="n">
        <v>186654.35</v>
      </c>
      <c r="J1211" s="13" t="n">
        <v>0.00451467</v>
      </c>
      <c r="K1211" s="14" t="n">
        <v>41344247.02498789</v>
      </c>
      <c r="L1211" s="15" t="n">
        <v>1150001</v>
      </c>
      <c r="M1211" s="16" t="n">
        <v>35.95148789</v>
      </c>
      <c r="N1211" s="17">
        <f>_xlfn.IF(ISNUMBER(BDP($C1211, "DELTA_MID")),BDP($C1211, "DELTA_MID")," ")</f>
        <v/>
      </c>
      <c r="O1211" s="17">
        <f>_xlfn.IF(ISNUMBER(N1211),BDP($C1211, "OPT_UNDL_TICKER"),"")</f>
        <v/>
      </c>
      <c r="P1211" s="18">
        <f>_xlfn.IF(ISNUMBER(N1211),BDP($C1211, "OPT_UNDL_PX")," ")</f>
        <v/>
      </c>
      <c r="Q1211" s="17">
        <f>_xlfn.IF(ISNUMBER(N1211),+G1211*BDP($C1211, "PX_POS_MULT_FACTOR")*P1211/K1211," ")</f>
        <v/>
      </c>
      <c r="R1211" s="18">
        <f>_xlfn.IF(OR($A1211="TUA",$A1211="TYA"),"",IF(ISNUMBER(BDP($C1211,"DUR_ADJ_OAS_MID")),BDP($C1211,"DUR_ADJ_OAS_MID"),IF(ISNUMBER(BDP($E1211&amp;" ISIN","DUR_ADJ_OAS_MID")),BDP($E1211&amp;" ISIN","DUR_ADJ_OAS_MID")," ")))</f>
        <v/>
      </c>
      <c r="S1211" s="17">
        <f>_xlfn.IF(ISNUMBER(N1211),Q1211*N1211,IF(ISNUMBER(R1211),J1211*R1211," "))</f>
        <v/>
      </c>
      <c r="T1211" t="inlineStr">
        <is>
          <t>90138F102</t>
        </is>
      </c>
      <c r="U1211" t="inlineStr">
        <is>
          <t>Equity</t>
        </is>
      </c>
      <c r="AG1211" s="16" t="n">
        <v>35.95127136</v>
      </c>
    </row>
    <row r="1212">
      <c r="A1212" t="inlineStr">
        <is>
          <t>NXTI</t>
        </is>
      </c>
      <c r="B1212" t="inlineStr">
        <is>
          <t>UBER TECHNOLOGIES INC USD 0.00001</t>
        </is>
      </c>
      <c r="C1212" t="inlineStr">
        <is>
          <t>UBER</t>
        </is>
      </c>
      <c r="D1212" t="inlineStr">
        <is>
          <t>BK6N347</t>
        </is>
      </c>
      <c r="E1212" t="inlineStr">
        <is>
          <t>US90353T1007</t>
        </is>
      </c>
      <c r="F1212" t="inlineStr">
        <is>
          <t>90353T100</t>
        </is>
      </c>
      <c r="G1212" s="11" t="n">
        <v>3280</v>
      </c>
      <c r="H1212" s="11" t="n">
        <v>71.67</v>
      </c>
      <c r="I1212" s="12" t="n">
        <v>235077.6</v>
      </c>
      <c r="J1212" s="13" t="n">
        <v>0.00568589</v>
      </c>
      <c r="K1212" s="14" t="n">
        <v>41344247.02498789</v>
      </c>
      <c r="L1212" s="15" t="n">
        <v>1150001</v>
      </c>
      <c r="M1212" s="16" t="n">
        <v>35.95148789</v>
      </c>
      <c r="N1212" s="17">
        <f>_xlfn.IF(ISNUMBER(BDP($C1212, "DELTA_MID")),BDP($C1212, "DELTA_MID")," ")</f>
        <v/>
      </c>
      <c r="O1212" s="17">
        <f>_xlfn.IF(ISNUMBER(N1212),BDP($C1212, "OPT_UNDL_TICKER"),"")</f>
        <v/>
      </c>
      <c r="P1212" s="18">
        <f>_xlfn.IF(ISNUMBER(N1212),BDP($C1212, "OPT_UNDL_PX")," ")</f>
        <v/>
      </c>
      <c r="Q1212" s="17">
        <f>_xlfn.IF(ISNUMBER(N1212),+G1212*BDP($C1212, "PX_POS_MULT_FACTOR")*P1212/K1212," ")</f>
        <v/>
      </c>
      <c r="R1212" s="18">
        <f>_xlfn.IF(OR($A1212="TUA",$A1212="TYA"),"",IF(ISNUMBER(BDP($C1212,"DUR_ADJ_OAS_MID")),BDP($C1212,"DUR_ADJ_OAS_MID"),IF(ISNUMBER(BDP($E1212&amp;" ISIN","DUR_ADJ_OAS_MID")),BDP($E1212&amp;" ISIN","DUR_ADJ_OAS_MID")," ")))</f>
        <v/>
      </c>
      <c r="S1212" s="17">
        <f>_xlfn.IF(ISNUMBER(N1212),Q1212*N1212,IF(ISNUMBER(R1212),J1212*R1212," "))</f>
        <v/>
      </c>
      <c r="T1212" t="inlineStr">
        <is>
          <t>90353T100</t>
        </is>
      </c>
      <c r="U1212" t="inlineStr">
        <is>
          <t>Equity</t>
        </is>
      </c>
      <c r="AG1212" s="16" t="n">
        <v>35.95127136</v>
      </c>
    </row>
    <row r="1213">
      <c r="A1213" t="inlineStr">
        <is>
          <t>NXTI</t>
        </is>
      </c>
      <c r="B1213" t="inlineStr">
        <is>
          <t>UL SOLUTIONS INC USD 0.001</t>
        </is>
      </c>
      <c r="C1213" t="inlineStr">
        <is>
          <t>ULS</t>
        </is>
      </c>
      <c r="D1213" t="inlineStr">
        <is>
          <t>BPW6WJ3</t>
        </is>
      </c>
      <c r="E1213" t="inlineStr">
        <is>
          <t>US9037311076</t>
        </is>
      </c>
      <c r="F1213" t="inlineStr">
        <is>
          <t>903731107</t>
        </is>
      </c>
      <c r="G1213" s="11" t="n">
        <v>367</v>
      </c>
      <c r="H1213" s="11" t="n">
        <v>71.25</v>
      </c>
      <c r="I1213" s="12" t="n">
        <v>26148.75</v>
      </c>
      <c r="J1213" s="13" t="n">
        <v>0.00063247</v>
      </c>
      <c r="K1213" s="14" t="n">
        <v>41344247.02498789</v>
      </c>
      <c r="L1213" s="15" t="n">
        <v>1150001</v>
      </c>
      <c r="M1213" s="16" t="n">
        <v>35.95148789</v>
      </c>
      <c r="N1213" s="17">
        <f>_xlfn.IF(ISNUMBER(BDP($C1213, "DELTA_MID")),BDP($C1213, "DELTA_MID")," ")</f>
        <v/>
      </c>
      <c r="O1213" s="17">
        <f>_xlfn.IF(ISNUMBER(N1213),BDP($C1213, "OPT_UNDL_TICKER"),"")</f>
        <v/>
      </c>
      <c r="P1213" s="18">
        <f>_xlfn.IF(ISNUMBER(N1213),BDP($C1213, "OPT_UNDL_PX")," ")</f>
        <v/>
      </c>
      <c r="Q1213" s="17">
        <f>_xlfn.IF(ISNUMBER(N1213),+G1213*BDP($C1213, "PX_POS_MULT_FACTOR")*P1213/K1213," ")</f>
        <v/>
      </c>
      <c r="R1213" s="18">
        <f>_xlfn.IF(OR($A1213="TUA",$A1213="TYA"),"",IF(ISNUMBER(BDP($C1213,"DUR_ADJ_OAS_MID")),BDP($C1213,"DUR_ADJ_OAS_MID"),IF(ISNUMBER(BDP($E1213&amp;" ISIN","DUR_ADJ_OAS_MID")),BDP($E1213&amp;" ISIN","DUR_ADJ_OAS_MID")," ")))</f>
        <v/>
      </c>
      <c r="S1213" s="17">
        <f>_xlfn.IF(ISNUMBER(N1213),Q1213*N1213,IF(ISNUMBER(R1213),J1213*R1213," "))</f>
        <v/>
      </c>
      <c r="T1213" t="inlineStr">
        <is>
          <t>903731107</t>
        </is>
      </c>
      <c r="U1213" t="inlineStr">
        <is>
          <t>Equity</t>
        </is>
      </c>
      <c r="AG1213" s="16" t="n">
        <v>35.95127136</v>
      </c>
    </row>
    <row r="1214">
      <c r="A1214" t="inlineStr">
        <is>
          <t>NXTI</t>
        </is>
      </c>
      <c r="B1214" t="inlineStr">
        <is>
          <t>ULTA BEAUTY INC</t>
        </is>
      </c>
      <c r="C1214" t="inlineStr">
        <is>
          <t>ULTA</t>
        </is>
      </c>
      <c r="D1214" t="inlineStr">
        <is>
          <t>B28TS42</t>
        </is>
      </c>
      <c r="E1214" t="inlineStr">
        <is>
          <t>US90384S3031</t>
        </is>
      </c>
      <c r="F1214" t="inlineStr">
        <is>
          <t>90384S303</t>
        </is>
      </c>
      <c r="G1214" s="11" t="n">
        <v>152</v>
      </c>
      <c r="H1214" s="11" t="n">
        <v>546.78</v>
      </c>
      <c r="I1214" s="12" t="n">
        <v>83110.56</v>
      </c>
      <c r="J1214" s="13" t="n">
        <v>0.00201022</v>
      </c>
      <c r="K1214" s="14" t="n">
        <v>41344247.02498789</v>
      </c>
      <c r="L1214" s="15" t="n">
        <v>1150001</v>
      </c>
      <c r="M1214" s="16" t="n">
        <v>35.95148789</v>
      </c>
      <c r="N1214" s="17">
        <f>_xlfn.IF(ISNUMBER(BDP($C1214, "DELTA_MID")),BDP($C1214, "DELTA_MID")," ")</f>
        <v/>
      </c>
      <c r="O1214" s="17">
        <f>_xlfn.IF(ISNUMBER(N1214),BDP($C1214, "OPT_UNDL_TICKER"),"")</f>
        <v/>
      </c>
      <c r="P1214" s="18">
        <f>_xlfn.IF(ISNUMBER(N1214),BDP($C1214, "OPT_UNDL_PX")," ")</f>
        <v/>
      </c>
      <c r="Q1214" s="17">
        <f>_xlfn.IF(ISNUMBER(N1214),+G1214*BDP($C1214, "PX_POS_MULT_FACTOR")*P1214/K1214," ")</f>
        <v/>
      </c>
      <c r="R1214" s="18">
        <f>_xlfn.IF(OR($A1214="TUA",$A1214="TYA"),"",IF(ISNUMBER(BDP($C1214,"DUR_ADJ_OAS_MID")),BDP($C1214,"DUR_ADJ_OAS_MID"),IF(ISNUMBER(BDP($E1214&amp;" ISIN","DUR_ADJ_OAS_MID")),BDP($E1214&amp;" ISIN","DUR_ADJ_OAS_MID")," ")))</f>
        <v/>
      </c>
      <c r="S1214" s="17">
        <f>_xlfn.IF(ISNUMBER(N1214),Q1214*N1214,IF(ISNUMBER(R1214),J1214*R1214," "))</f>
        <v/>
      </c>
      <c r="T1214" t="inlineStr">
        <is>
          <t>90384S303</t>
        </is>
      </c>
      <c r="U1214" t="inlineStr">
        <is>
          <t>Equity</t>
        </is>
      </c>
      <c r="AG1214" s="16" t="n">
        <v>35.95127136</v>
      </c>
    </row>
    <row r="1215">
      <c r="A1215" t="inlineStr">
        <is>
          <t>NXTI</t>
        </is>
      </c>
      <c r="B1215" t="inlineStr">
        <is>
          <t>UNITEDHEALTH GROUP INC USD 0.01</t>
        </is>
      </c>
      <c r="C1215" t="inlineStr">
        <is>
          <t>UNH</t>
        </is>
      </c>
      <c r="D1215" t="inlineStr">
        <is>
          <t>2917766</t>
        </is>
      </c>
      <c r="E1215" t="inlineStr">
        <is>
          <t>US91324P1021</t>
        </is>
      </c>
      <c r="F1215" t="inlineStr">
        <is>
          <t>91324P102</t>
        </is>
      </c>
      <c r="G1215" s="11" t="n">
        <v>1095</v>
      </c>
      <c r="H1215" s="11" t="n">
        <v>376.77</v>
      </c>
      <c r="I1215" s="12" t="n">
        <v>412563.15</v>
      </c>
      <c r="J1215" s="13" t="n">
        <v>0.00997879</v>
      </c>
      <c r="K1215" s="14" t="n">
        <v>41344247.02498789</v>
      </c>
      <c r="L1215" s="15" t="n">
        <v>1150001</v>
      </c>
      <c r="M1215" s="16" t="n">
        <v>35.95148789</v>
      </c>
      <c r="N1215" s="17">
        <f>_xlfn.IF(ISNUMBER(BDP($C1215, "DELTA_MID")),BDP($C1215, "DELTA_MID")," ")</f>
        <v/>
      </c>
      <c r="O1215" s="17">
        <f>_xlfn.IF(ISNUMBER(N1215),BDP($C1215, "OPT_UNDL_TICKER"),"")</f>
        <v/>
      </c>
      <c r="P1215" s="18">
        <f>_xlfn.IF(ISNUMBER(N1215),BDP($C1215, "OPT_UNDL_PX")," ")</f>
        <v/>
      </c>
      <c r="Q1215" s="17">
        <f>_xlfn.IF(ISNUMBER(N1215),+G1215*BDP($C1215, "PX_POS_MULT_FACTOR")*P1215/K1215," ")</f>
        <v/>
      </c>
      <c r="R1215" s="18">
        <f>_xlfn.IF(OR($A1215="TUA",$A1215="TYA"),"",IF(ISNUMBER(BDP($C1215,"DUR_ADJ_OAS_MID")),BDP($C1215,"DUR_ADJ_OAS_MID"),IF(ISNUMBER(BDP($E1215&amp;" ISIN","DUR_ADJ_OAS_MID")),BDP($E1215&amp;" ISIN","DUR_ADJ_OAS_MID")," ")))</f>
        <v/>
      </c>
      <c r="S1215" s="17">
        <f>_xlfn.IF(ISNUMBER(N1215),Q1215*N1215,IF(ISNUMBER(R1215),J1215*R1215," "))</f>
        <v/>
      </c>
      <c r="T1215" t="inlineStr">
        <is>
          <t>91324P102</t>
        </is>
      </c>
      <c r="U1215" t="inlineStr">
        <is>
          <t>Equity</t>
        </is>
      </c>
      <c r="AG1215" s="16" t="n">
        <v>35.95127136</v>
      </c>
    </row>
    <row r="1216">
      <c r="A1216" t="inlineStr">
        <is>
          <t>NXTI</t>
        </is>
      </c>
      <c r="B1216" t="inlineStr">
        <is>
          <t>UNITED PARCEL SVC INC USD 0.01</t>
        </is>
      </c>
      <c r="C1216" t="inlineStr">
        <is>
          <t>UPS</t>
        </is>
      </c>
      <c r="D1216" t="inlineStr">
        <is>
          <t>2517382</t>
        </is>
      </c>
      <c r="E1216" t="inlineStr">
        <is>
          <t>US9113121068</t>
        </is>
      </c>
      <c r="F1216" t="inlineStr">
        <is>
          <t>911312106</t>
        </is>
      </c>
      <c r="G1216" s="11" t="n">
        <v>1401</v>
      </c>
      <c r="H1216" s="11" t="n">
        <v>100.28</v>
      </c>
      <c r="I1216" s="12" t="n">
        <v>140492.28</v>
      </c>
      <c r="J1216" s="13" t="n">
        <v>0.00339813</v>
      </c>
      <c r="K1216" s="14" t="n">
        <v>41344247.02498789</v>
      </c>
      <c r="L1216" s="15" t="n">
        <v>1150001</v>
      </c>
      <c r="M1216" s="16" t="n">
        <v>35.95148789</v>
      </c>
      <c r="N1216" s="17">
        <f>_xlfn.IF(ISNUMBER(BDP($C1216, "DELTA_MID")),BDP($C1216, "DELTA_MID")," ")</f>
        <v/>
      </c>
      <c r="O1216" s="17">
        <f>_xlfn.IF(ISNUMBER(N1216),BDP($C1216, "OPT_UNDL_TICKER"),"")</f>
        <v/>
      </c>
      <c r="P1216" s="18">
        <f>_xlfn.IF(ISNUMBER(N1216),BDP($C1216, "OPT_UNDL_PX")," ")</f>
        <v/>
      </c>
      <c r="Q1216" s="17">
        <f>_xlfn.IF(ISNUMBER(N1216),+G1216*BDP($C1216, "PX_POS_MULT_FACTOR")*P1216/K1216," ")</f>
        <v/>
      </c>
      <c r="R1216" s="18">
        <f>_xlfn.IF(OR($A1216="TUA",$A1216="TYA"),"",IF(ISNUMBER(BDP($C1216,"DUR_ADJ_OAS_MID")),BDP($C1216,"DUR_ADJ_OAS_MID"),IF(ISNUMBER(BDP($E1216&amp;" ISIN","DUR_ADJ_OAS_MID")),BDP($E1216&amp;" ISIN","DUR_ADJ_OAS_MID")," ")))</f>
        <v/>
      </c>
      <c r="S1216" s="17">
        <f>_xlfn.IF(ISNUMBER(N1216),Q1216*N1216,IF(ISNUMBER(R1216),J1216*R1216," "))</f>
        <v/>
      </c>
      <c r="T1216" t="inlineStr">
        <is>
          <t>911312106</t>
        </is>
      </c>
      <c r="U1216" t="inlineStr">
        <is>
          <t>Equity</t>
        </is>
      </c>
      <c r="AG1216" s="16" t="n">
        <v>35.95127136</v>
      </c>
    </row>
    <row r="1217">
      <c r="A1217" t="inlineStr">
        <is>
          <t>NXTI</t>
        </is>
      </c>
      <c r="B1217" t="inlineStr">
        <is>
          <t>VERALTO CORP USD 0.01</t>
        </is>
      </c>
      <c r="C1217" t="inlineStr">
        <is>
          <t>VLTO</t>
        </is>
      </c>
      <c r="D1217" t="inlineStr">
        <is>
          <t>BPGMZQ5</t>
        </is>
      </c>
      <c r="E1217" t="inlineStr">
        <is>
          <t>US92338C1036</t>
        </is>
      </c>
      <c r="F1217" t="inlineStr">
        <is>
          <t>92338C103</t>
        </is>
      </c>
      <c r="G1217" s="11" t="n">
        <v>448</v>
      </c>
      <c r="H1217" s="11" t="n">
        <v>94.09999999999999</v>
      </c>
      <c r="I1217" s="12" t="n">
        <v>42156.8</v>
      </c>
      <c r="J1217" s="13" t="n">
        <v>0.00101966</v>
      </c>
      <c r="K1217" s="14" t="n">
        <v>41344247.02498789</v>
      </c>
      <c r="L1217" s="15" t="n">
        <v>1150001</v>
      </c>
      <c r="M1217" s="16" t="n">
        <v>35.95148789</v>
      </c>
      <c r="N1217" s="17">
        <f>_xlfn.IF(ISNUMBER(BDP($C1217, "DELTA_MID")),BDP($C1217, "DELTA_MID")," ")</f>
        <v/>
      </c>
      <c r="O1217" s="17">
        <f>_xlfn.IF(ISNUMBER(N1217),BDP($C1217, "OPT_UNDL_TICKER"),"")</f>
        <v/>
      </c>
      <c r="P1217" s="18">
        <f>_xlfn.IF(ISNUMBER(N1217),BDP($C1217, "OPT_UNDL_PX")," ")</f>
        <v/>
      </c>
      <c r="Q1217" s="17">
        <f>_xlfn.IF(ISNUMBER(N1217),+G1217*BDP($C1217, "PX_POS_MULT_FACTOR")*P1217/K1217," ")</f>
        <v/>
      </c>
      <c r="R1217" s="18">
        <f>_xlfn.IF(OR($A1217="TUA",$A1217="TYA"),"",IF(ISNUMBER(BDP($C1217,"DUR_ADJ_OAS_MID")),BDP($C1217,"DUR_ADJ_OAS_MID"),IF(ISNUMBER(BDP($E1217&amp;" ISIN","DUR_ADJ_OAS_MID")),BDP($E1217&amp;" ISIN","DUR_ADJ_OAS_MID")," ")))</f>
        <v/>
      </c>
      <c r="S1217" s="17">
        <f>_xlfn.IF(ISNUMBER(N1217),Q1217*N1217,IF(ISNUMBER(R1217),J1217*R1217," "))</f>
        <v/>
      </c>
      <c r="T1217" t="inlineStr">
        <is>
          <t>92338C103</t>
        </is>
      </c>
      <c r="U1217" t="inlineStr">
        <is>
          <t>Equity</t>
        </is>
      </c>
      <c r="AG1217" s="16" t="n">
        <v>35.95127136</v>
      </c>
    </row>
    <row r="1218">
      <c r="A1218" t="inlineStr">
        <is>
          <t>NXTI</t>
        </is>
      </c>
      <c r="B1218" t="inlineStr">
        <is>
          <t>VULCAN MATLS CO USD 1.0</t>
        </is>
      </c>
      <c r="C1218" t="inlineStr">
        <is>
          <t>VMC</t>
        </is>
      </c>
      <c r="D1218" t="inlineStr">
        <is>
          <t>2931205</t>
        </is>
      </c>
      <c r="E1218" t="inlineStr">
        <is>
          <t>US9291601097</t>
        </is>
      </c>
      <c r="F1218" t="inlineStr">
        <is>
          <t>929160109</t>
        </is>
      </c>
      <c r="G1218" s="11" t="n">
        <v>148</v>
      </c>
      <c r="H1218" s="11" t="n">
        <v>252.74</v>
      </c>
      <c r="I1218" s="12" t="n">
        <v>37405.52</v>
      </c>
      <c r="J1218" s="13" t="n">
        <v>0.00090474</v>
      </c>
      <c r="K1218" s="14" t="n">
        <v>41344247.02498789</v>
      </c>
      <c r="L1218" s="15" t="n">
        <v>1150001</v>
      </c>
      <c r="M1218" s="16" t="n">
        <v>35.95148789</v>
      </c>
      <c r="N1218" s="17">
        <f>_xlfn.IF(ISNUMBER(BDP($C1218, "DELTA_MID")),BDP($C1218, "DELTA_MID")," ")</f>
        <v/>
      </c>
      <c r="O1218" s="17">
        <f>_xlfn.IF(ISNUMBER(N1218),BDP($C1218, "OPT_UNDL_TICKER"),"")</f>
        <v/>
      </c>
      <c r="P1218" s="18">
        <f>_xlfn.IF(ISNUMBER(N1218),BDP($C1218, "OPT_UNDL_PX")," ")</f>
        <v/>
      </c>
      <c r="Q1218" s="17">
        <f>_xlfn.IF(ISNUMBER(N1218),+G1218*BDP($C1218, "PX_POS_MULT_FACTOR")*P1218/K1218," ")</f>
        <v/>
      </c>
      <c r="R1218" s="18">
        <f>_xlfn.IF(OR($A1218="TUA",$A1218="TYA"),"",IF(ISNUMBER(BDP($C1218,"DUR_ADJ_OAS_MID")),BDP($C1218,"DUR_ADJ_OAS_MID"),IF(ISNUMBER(BDP($E1218&amp;" ISIN","DUR_ADJ_OAS_MID")),BDP($E1218&amp;" ISIN","DUR_ADJ_OAS_MID")," ")))</f>
        <v/>
      </c>
      <c r="S1218" s="17">
        <f>_xlfn.IF(ISNUMBER(N1218),Q1218*N1218,IF(ISNUMBER(R1218),J1218*R1218," "))</f>
        <v/>
      </c>
      <c r="T1218" t="inlineStr">
        <is>
          <t>929160109</t>
        </is>
      </c>
      <c r="U1218" t="inlineStr">
        <is>
          <t>Equity</t>
        </is>
      </c>
      <c r="AG1218" s="16" t="n">
        <v>35.95127136</v>
      </c>
    </row>
    <row r="1219">
      <c r="A1219" t="inlineStr">
        <is>
          <t>NXTI</t>
        </is>
      </c>
      <c r="B1219" t="inlineStr">
        <is>
          <t>VERISIGN INC USD 0.001</t>
        </is>
      </c>
      <c r="C1219" t="inlineStr">
        <is>
          <t>VRSN</t>
        </is>
      </c>
      <c r="D1219" t="inlineStr">
        <is>
          <t>2142922</t>
        </is>
      </c>
      <c r="E1219" t="inlineStr">
        <is>
          <t>US92343E1029</t>
        </is>
      </c>
      <c r="F1219" t="inlineStr">
        <is>
          <t>92343E102</t>
        </is>
      </c>
      <c r="G1219" s="11" t="n">
        <v>459</v>
      </c>
      <c r="H1219" s="11" t="n">
        <v>292.71</v>
      </c>
      <c r="I1219" s="12" t="n">
        <v>134353.89</v>
      </c>
      <c r="J1219" s="13" t="n">
        <v>0.00324966</v>
      </c>
      <c r="K1219" s="14" t="n">
        <v>41344247.02498789</v>
      </c>
      <c r="L1219" s="15" t="n">
        <v>1150001</v>
      </c>
      <c r="M1219" s="16" t="n">
        <v>35.95148789</v>
      </c>
      <c r="N1219" s="17">
        <f>_xlfn.IF(ISNUMBER(BDP($C1219, "DELTA_MID")),BDP($C1219, "DELTA_MID")," ")</f>
        <v/>
      </c>
      <c r="O1219" s="17">
        <f>_xlfn.IF(ISNUMBER(N1219),BDP($C1219, "OPT_UNDL_TICKER"),"")</f>
        <v/>
      </c>
      <c r="P1219" s="18">
        <f>_xlfn.IF(ISNUMBER(N1219),BDP($C1219, "OPT_UNDL_PX")," ")</f>
        <v/>
      </c>
      <c r="Q1219" s="17">
        <f>_xlfn.IF(ISNUMBER(N1219),+G1219*BDP($C1219, "PX_POS_MULT_FACTOR")*P1219/K1219," ")</f>
        <v/>
      </c>
      <c r="R1219" s="18">
        <f>_xlfn.IF(OR($A1219="TUA",$A1219="TYA"),"",IF(ISNUMBER(BDP($C1219,"DUR_ADJ_OAS_MID")),BDP($C1219,"DUR_ADJ_OAS_MID"),IF(ISNUMBER(BDP($E1219&amp;" ISIN","DUR_ADJ_OAS_MID")),BDP($E1219&amp;" ISIN","DUR_ADJ_OAS_MID")," ")))</f>
        <v/>
      </c>
      <c r="S1219" s="17">
        <f>_xlfn.IF(ISNUMBER(N1219),Q1219*N1219,IF(ISNUMBER(R1219),J1219*R1219," "))</f>
        <v/>
      </c>
      <c r="T1219" t="inlineStr">
        <is>
          <t>92343E102</t>
        </is>
      </c>
      <c r="U1219" t="inlineStr">
        <is>
          <t>Equity</t>
        </is>
      </c>
      <c r="AG1219" s="16" t="n">
        <v>35.95127136</v>
      </c>
    </row>
    <row r="1220">
      <c r="A1220" t="inlineStr">
        <is>
          <t>NXTI</t>
        </is>
      </c>
      <c r="B1220" t="inlineStr">
        <is>
          <t>VISTRA CORP USD 0.01</t>
        </is>
      </c>
      <c r="C1220" t="inlineStr">
        <is>
          <t>VST</t>
        </is>
      </c>
      <c r="D1220" t="inlineStr">
        <is>
          <t>BZ8VJQ8</t>
        </is>
      </c>
      <c r="E1220" t="inlineStr">
        <is>
          <t>US92840M1027</t>
        </is>
      </c>
      <c r="F1220" t="inlineStr">
        <is>
          <t>92840M102</t>
        </is>
      </c>
      <c r="G1220" s="11" t="n">
        <v>462</v>
      </c>
      <c r="H1220" s="11" t="n">
        <v>148.38</v>
      </c>
      <c r="I1220" s="12" t="n">
        <v>68551.56</v>
      </c>
      <c r="J1220" s="13" t="n">
        <v>0.00165808</v>
      </c>
      <c r="K1220" s="14" t="n">
        <v>41344247.02498789</v>
      </c>
      <c r="L1220" s="15" t="n">
        <v>1150001</v>
      </c>
      <c r="M1220" s="16" t="n">
        <v>35.95148789</v>
      </c>
      <c r="N1220" s="17">
        <f>_xlfn.IF(ISNUMBER(BDP($C1220, "DELTA_MID")),BDP($C1220, "DELTA_MID")," ")</f>
        <v/>
      </c>
      <c r="O1220" s="17">
        <f>_xlfn.IF(ISNUMBER(N1220),BDP($C1220, "OPT_UNDL_TICKER"),"")</f>
        <v/>
      </c>
      <c r="P1220" s="18">
        <f>_xlfn.IF(ISNUMBER(N1220),BDP($C1220, "OPT_UNDL_PX")," ")</f>
        <v/>
      </c>
      <c r="Q1220" s="17">
        <f>_xlfn.IF(ISNUMBER(N1220),+G1220*BDP($C1220, "PX_POS_MULT_FACTOR")*P1220/K1220," ")</f>
        <v/>
      </c>
      <c r="R1220" s="18">
        <f>_xlfn.IF(OR($A1220="TUA",$A1220="TYA"),"",IF(ISNUMBER(BDP($C1220,"DUR_ADJ_OAS_MID")),BDP($C1220,"DUR_ADJ_OAS_MID"),IF(ISNUMBER(BDP($E1220&amp;" ISIN","DUR_ADJ_OAS_MID")),BDP($E1220&amp;" ISIN","DUR_ADJ_OAS_MID")," ")))</f>
        <v/>
      </c>
      <c r="S1220" s="17">
        <f>_xlfn.IF(ISNUMBER(N1220),Q1220*N1220,IF(ISNUMBER(R1220),J1220*R1220," "))</f>
        <v/>
      </c>
      <c r="T1220" t="inlineStr">
        <is>
          <t>92840M102</t>
        </is>
      </c>
      <c r="U1220" t="inlineStr">
        <is>
          <t>Equity</t>
        </is>
      </c>
      <c r="AG1220" s="16" t="n">
        <v>35.95127136</v>
      </c>
    </row>
    <row r="1221">
      <c r="A1221" t="inlineStr">
        <is>
          <t>NXTI</t>
        </is>
      </c>
      <c r="B1221" t="inlineStr">
        <is>
          <t>WATERS CORP USD 0.01</t>
        </is>
      </c>
      <c r="C1221" t="inlineStr">
        <is>
          <t>WAT</t>
        </is>
      </c>
      <c r="D1221" t="inlineStr">
        <is>
          <t>2937689</t>
        </is>
      </c>
      <c r="E1221" t="inlineStr">
        <is>
          <t>US9418481035</t>
        </is>
      </c>
      <c r="F1221" t="inlineStr">
        <is>
          <t>941848103</t>
        </is>
      </c>
      <c r="G1221" s="11" t="n">
        <v>185</v>
      </c>
      <c r="H1221" s="11" t="n">
        <v>408.34</v>
      </c>
      <c r="I1221" s="12" t="n">
        <v>75542.89999999999</v>
      </c>
      <c r="J1221" s="13" t="n">
        <v>0.00182718</v>
      </c>
      <c r="K1221" s="14" t="n">
        <v>41344247.02498789</v>
      </c>
      <c r="L1221" s="15" t="n">
        <v>1150001</v>
      </c>
      <c r="M1221" s="16" t="n">
        <v>35.95148789</v>
      </c>
      <c r="N1221" s="17">
        <f>_xlfn.IF(ISNUMBER(BDP($C1221, "DELTA_MID")),BDP($C1221, "DELTA_MID")," ")</f>
        <v/>
      </c>
      <c r="O1221" s="17">
        <f>_xlfn.IF(ISNUMBER(N1221),BDP($C1221, "OPT_UNDL_TICKER"),"")</f>
        <v/>
      </c>
      <c r="P1221" s="18">
        <f>_xlfn.IF(ISNUMBER(N1221),BDP($C1221, "OPT_UNDL_PX")," ")</f>
        <v/>
      </c>
      <c r="Q1221" s="17">
        <f>_xlfn.IF(ISNUMBER(N1221),+G1221*BDP($C1221, "PX_POS_MULT_FACTOR")*P1221/K1221," ")</f>
        <v/>
      </c>
      <c r="R1221" s="18">
        <f>_xlfn.IF(OR($A1221="TUA",$A1221="TYA"),"",IF(ISNUMBER(BDP($C1221,"DUR_ADJ_OAS_MID")),BDP($C1221,"DUR_ADJ_OAS_MID"),IF(ISNUMBER(BDP($E1221&amp;" ISIN","DUR_ADJ_OAS_MID")),BDP($E1221&amp;" ISIN","DUR_ADJ_OAS_MID")," ")))</f>
        <v/>
      </c>
      <c r="S1221" s="17">
        <f>_xlfn.IF(ISNUMBER(N1221),Q1221*N1221,IF(ISNUMBER(R1221),J1221*R1221," "))</f>
        <v/>
      </c>
      <c r="T1221" t="inlineStr">
        <is>
          <t>941848103</t>
        </is>
      </c>
      <c r="U1221" t="inlineStr">
        <is>
          <t>Equity</t>
        </is>
      </c>
      <c r="AG1221" s="16" t="n">
        <v>35.95127136</v>
      </c>
    </row>
    <row r="1222">
      <c r="A1222" t="inlineStr">
        <is>
          <t>NXTI</t>
        </is>
      </c>
      <c r="B1222" t="inlineStr">
        <is>
          <t>WORKDAY INC USD 0.001</t>
        </is>
      </c>
      <c r="C1222" t="inlineStr">
        <is>
          <t>WDAY</t>
        </is>
      </c>
      <c r="D1222" t="inlineStr">
        <is>
          <t>B8K6ZD1</t>
        </is>
      </c>
      <c r="E1222" t="inlineStr">
        <is>
          <t>US98138H1014</t>
        </is>
      </c>
      <c r="F1222" t="inlineStr">
        <is>
          <t>98138H101</t>
        </is>
      </c>
      <c r="G1222" s="11" t="n">
        <v>1296</v>
      </c>
      <c r="H1222" s="11" t="n">
        <v>185.7</v>
      </c>
      <c r="I1222" s="12" t="n">
        <v>240667.2</v>
      </c>
      <c r="J1222" s="13" t="n">
        <v>0.00582109</v>
      </c>
      <c r="K1222" s="14" t="n">
        <v>41344247.02498789</v>
      </c>
      <c r="L1222" s="15" t="n">
        <v>1150001</v>
      </c>
      <c r="M1222" s="16" t="n">
        <v>35.95148789</v>
      </c>
      <c r="N1222" s="17">
        <f>_xlfn.IF(ISNUMBER(BDP($C1222, "DELTA_MID")),BDP($C1222, "DELTA_MID")," ")</f>
        <v/>
      </c>
      <c r="O1222" s="17">
        <f>_xlfn.IF(ISNUMBER(N1222),BDP($C1222, "OPT_UNDL_TICKER"),"")</f>
        <v/>
      </c>
      <c r="P1222" s="18">
        <f>_xlfn.IF(ISNUMBER(N1222),BDP($C1222, "OPT_UNDL_PX")," ")</f>
        <v/>
      </c>
      <c r="Q1222" s="17">
        <f>_xlfn.IF(ISNUMBER(N1222),+G1222*BDP($C1222, "PX_POS_MULT_FACTOR")*P1222/K1222," ")</f>
        <v/>
      </c>
      <c r="R1222" s="18">
        <f>_xlfn.IF(OR($A1222="TUA",$A1222="TYA"),"",IF(ISNUMBER(BDP($C1222,"DUR_ADJ_OAS_MID")),BDP($C1222,"DUR_ADJ_OAS_MID"),IF(ISNUMBER(BDP($E1222&amp;" ISIN","DUR_ADJ_OAS_MID")),BDP($E1222&amp;" ISIN","DUR_ADJ_OAS_MID")," ")))</f>
        <v/>
      </c>
      <c r="S1222" s="17">
        <f>_xlfn.IF(ISNUMBER(N1222),Q1222*N1222,IF(ISNUMBER(R1222),J1222*R1222," "))</f>
        <v/>
      </c>
      <c r="T1222" t="inlineStr">
        <is>
          <t>98138H101</t>
        </is>
      </c>
      <c r="U1222" t="inlineStr">
        <is>
          <t>Equity</t>
        </is>
      </c>
      <c r="AG1222" s="16" t="n">
        <v>35.95127136</v>
      </c>
    </row>
    <row r="1223">
      <c r="A1223" t="inlineStr">
        <is>
          <t>NXTI</t>
        </is>
      </c>
      <c r="B1223" t="inlineStr">
        <is>
          <t>WESTERN DIGITAL CORP USD 0.01</t>
        </is>
      </c>
      <c r="C1223" t="inlineStr">
        <is>
          <t>WDC</t>
        </is>
      </c>
      <c r="D1223" t="inlineStr">
        <is>
          <t>2954699</t>
        </is>
      </c>
      <c r="E1223" t="inlineStr">
        <is>
          <t>US9581021055</t>
        </is>
      </c>
      <c r="F1223" t="inlineStr">
        <is>
          <t>958102105</t>
        </is>
      </c>
      <c r="G1223" s="11" t="n">
        <v>1428</v>
      </c>
      <c r="H1223" s="11" t="n">
        <v>447.18</v>
      </c>
      <c r="I1223" s="12" t="n">
        <v>638573.04</v>
      </c>
      <c r="J1223" s="13" t="n">
        <v>0.01544536</v>
      </c>
      <c r="K1223" s="14" t="n">
        <v>41344247.02498789</v>
      </c>
      <c r="L1223" s="15" t="n">
        <v>1150001</v>
      </c>
      <c r="M1223" s="16" t="n">
        <v>35.95148789</v>
      </c>
      <c r="N1223" s="17">
        <f>_xlfn.IF(ISNUMBER(BDP($C1223, "DELTA_MID")),BDP($C1223, "DELTA_MID")," ")</f>
        <v/>
      </c>
      <c r="O1223" s="17">
        <f>_xlfn.IF(ISNUMBER(N1223),BDP($C1223, "OPT_UNDL_TICKER"),"")</f>
        <v/>
      </c>
      <c r="P1223" s="18">
        <f>_xlfn.IF(ISNUMBER(N1223),BDP($C1223, "OPT_UNDL_PX")," ")</f>
        <v/>
      </c>
      <c r="Q1223" s="17">
        <f>_xlfn.IF(ISNUMBER(N1223),+G1223*BDP($C1223, "PX_POS_MULT_FACTOR")*P1223/K1223," ")</f>
        <v/>
      </c>
      <c r="R1223" s="18">
        <f>_xlfn.IF(OR($A1223="TUA",$A1223="TYA"),"",IF(ISNUMBER(BDP($C1223,"DUR_ADJ_OAS_MID")),BDP($C1223,"DUR_ADJ_OAS_MID"),IF(ISNUMBER(BDP($E1223&amp;" ISIN","DUR_ADJ_OAS_MID")),BDP($E1223&amp;" ISIN","DUR_ADJ_OAS_MID")," ")))</f>
        <v/>
      </c>
      <c r="S1223" s="17">
        <f>_xlfn.IF(ISNUMBER(N1223),Q1223*N1223,IF(ISNUMBER(R1223),J1223*R1223," "))</f>
        <v/>
      </c>
      <c r="T1223" t="inlineStr">
        <is>
          <t>958102105</t>
        </is>
      </c>
      <c r="U1223" t="inlineStr">
        <is>
          <t>Equity</t>
        </is>
      </c>
      <c r="AG1223" s="16" t="n">
        <v>35.95127136</v>
      </c>
    </row>
    <row r="1224">
      <c r="A1224" t="inlineStr">
        <is>
          <t>NXTI</t>
        </is>
      </c>
      <c r="B1224" t="inlineStr">
        <is>
          <t>WELLTOWER COM USD1</t>
        </is>
      </c>
      <c r="C1224" t="inlineStr">
        <is>
          <t>WELL</t>
        </is>
      </c>
      <c r="D1224" t="inlineStr">
        <is>
          <t>BYVYHH4</t>
        </is>
      </c>
      <c r="E1224" t="inlineStr">
        <is>
          <t>US95040Q1040</t>
        </is>
      </c>
      <c r="F1224" t="inlineStr">
        <is>
          <t>95040Q104</t>
        </is>
      </c>
      <c r="G1224" s="11" t="n">
        <v>830</v>
      </c>
      <c r="H1224" s="11" t="n">
        <v>235.62</v>
      </c>
      <c r="I1224" s="12" t="n">
        <v>195564.6</v>
      </c>
      <c r="J1224" s="13" t="n">
        <v>0.00473018</v>
      </c>
      <c r="K1224" s="14" t="n">
        <v>41344247.02498789</v>
      </c>
      <c r="L1224" s="15" t="n">
        <v>1150001</v>
      </c>
      <c r="M1224" s="16" t="n">
        <v>35.95148789</v>
      </c>
      <c r="N1224" s="17">
        <f>_xlfn.IF(ISNUMBER(BDP($C1224, "DELTA_MID")),BDP($C1224, "DELTA_MID")," ")</f>
        <v/>
      </c>
      <c r="O1224" s="17">
        <f>_xlfn.IF(ISNUMBER(N1224),BDP($C1224, "OPT_UNDL_TICKER"),"")</f>
        <v/>
      </c>
      <c r="P1224" s="18">
        <f>_xlfn.IF(ISNUMBER(N1224),BDP($C1224, "OPT_UNDL_PX")," ")</f>
        <v/>
      </c>
      <c r="Q1224" s="17">
        <f>_xlfn.IF(ISNUMBER(N1224),+G1224*BDP($C1224, "PX_POS_MULT_FACTOR")*P1224/K1224," ")</f>
        <v/>
      </c>
      <c r="R1224" s="18">
        <f>_xlfn.IF(OR($A1224="TUA",$A1224="TYA"),"",IF(ISNUMBER(BDP($C1224,"DUR_ADJ_OAS_MID")),BDP($C1224,"DUR_ADJ_OAS_MID"),IF(ISNUMBER(BDP($E1224&amp;" ISIN","DUR_ADJ_OAS_MID")),BDP($E1224&amp;" ISIN","DUR_ADJ_OAS_MID")," ")))</f>
        <v/>
      </c>
      <c r="S1224" s="17">
        <f>_xlfn.IF(ISNUMBER(N1224),Q1224*N1224,IF(ISNUMBER(R1224),J1224*R1224," "))</f>
        <v/>
      </c>
      <c r="T1224" t="inlineStr">
        <is>
          <t>95040Q104</t>
        </is>
      </c>
      <c r="U1224" t="inlineStr">
        <is>
          <t>Equity</t>
        </is>
      </c>
      <c r="AG1224" s="16" t="n">
        <v>35.95127136</v>
      </c>
    </row>
    <row r="1225">
      <c r="A1225" t="inlineStr">
        <is>
          <t>NXTI</t>
        </is>
      </c>
      <c r="B1225" t="inlineStr">
        <is>
          <t>WILLIAMS COS INC USD 1.0</t>
        </is>
      </c>
      <c r="C1225" t="inlineStr">
        <is>
          <t>WMB</t>
        </is>
      </c>
      <c r="D1225" t="inlineStr">
        <is>
          <t>2967181</t>
        </is>
      </c>
      <c r="E1225" t="inlineStr">
        <is>
          <t>US9694571004</t>
        </is>
      </c>
      <c r="F1225" t="inlineStr">
        <is>
          <t>969457100</t>
        </is>
      </c>
      <c r="G1225" s="11" t="n">
        <v>1694</v>
      </c>
      <c r="H1225" s="11" t="n">
        <v>72.84999999999999</v>
      </c>
      <c r="I1225" s="12" t="n">
        <v>123407.9</v>
      </c>
      <c r="J1225" s="13" t="n">
        <v>0.0029849</v>
      </c>
      <c r="K1225" s="14" t="n">
        <v>41344247.02498789</v>
      </c>
      <c r="L1225" s="15" t="n">
        <v>1150001</v>
      </c>
      <c r="M1225" s="16" t="n">
        <v>35.95148789</v>
      </c>
      <c r="N1225" s="17">
        <f>_xlfn.IF(ISNUMBER(BDP($C1225, "DELTA_MID")),BDP($C1225, "DELTA_MID")," ")</f>
        <v/>
      </c>
      <c r="O1225" s="17">
        <f>_xlfn.IF(ISNUMBER(N1225),BDP($C1225, "OPT_UNDL_TICKER"),"")</f>
        <v/>
      </c>
      <c r="P1225" s="18">
        <f>_xlfn.IF(ISNUMBER(N1225),BDP($C1225, "OPT_UNDL_PX")," ")</f>
        <v/>
      </c>
      <c r="Q1225" s="17">
        <f>_xlfn.IF(ISNUMBER(N1225),+G1225*BDP($C1225, "PX_POS_MULT_FACTOR")*P1225/K1225," ")</f>
        <v/>
      </c>
      <c r="R1225" s="18">
        <f>_xlfn.IF(OR($A1225="TUA",$A1225="TYA"),"",IF(ISNUMBER(BDP($C1225,"DUR_ADJ_OAS_MID")),BDP($C1225,"DUR_ADJ_OAS_MID"),IF(ISNUMBER(BDP($E1225&amp;" ISIN","DUR_ADJ_OAS_MID")),BDP($E1225&amp;" ISIN","DUR_ADJ_OAS_MID")," ")))</f>
        <v/>
      </c>
      <c r="S1225" s="17">
        <f>_xlfn.IF(ISNUMBER(N1225),Q1225*N1225,IF(ISNUMBER(R1225),J1225*R1225," "))</f>
        <v/>
      </c>
      <c r="T1225" t="inlineStr">
        <is>
          <t>969457100</t>
        </is>
      </c>
      <c r="U1225" t="inlineStr">
        <is>
          <t>Equity</t>
        </is>
      </c>
      <c r="AG1225" s="16" t="n">
        <v>35.95127136</v>
      </c>
    </row>
    <row r="1226">
      <c r="A1226" t="inlineStr">
        <is>
          <t>NXTI</t>
        </is>
      </c>
      <c r="B1226" t="inlineStr">
        <is>
          <t>WALMART INC</t>
        </is>
      </c>
      <c r="C1226" t="inlineStr">
        <is>
          <t>WMT</t>
        </is>
      </c>
      <c r="D1226" t="inlineStr">
        <is>
          <t>2936921</t>
        </is>
      </c>
      <c r="E1226" t="inlineStr">
        <is>
          <t>US9311421039</t>
        </is>
      </c>
      <c r="F1226" t="inlineStr">
        <is>
          <t>931142103</t>
        </is>
      </c>
      <c r="G1226" s="11" t="n">
        <v>16531</v>
      </c>
      <c r="H1226" s="11" t="n">
        <v>107.15</v>
      </c>
      <c r="I1226" s="12" t="n">
        <v>1771296.65</v>
      </c>
      <c r="J1226" s="13" t="n">
        <v>0.0428429</v>
      </c>
      <c r="K1226" s="14" t="n">
        <v>41344247.02498789</v>
      </c>
      <c r="L1226" s="15" t="n">
        <v>1150001</v>
      </c>
      <c r="M1226" s="16" t="n">
        <v>35.95148789</v>
      </c>
      <c r="N1226" s="17">
        <f>_xlfn.IF(ISNUMBER(BDP($C1226, "DELTA_MID")),BDP($C1226, "DELTA_MID")," ")</f>
        <v/>
      </c>
      <c r="O1226" s="17">
        <f>_xlfn.IF(ISNUMBER(N1226),BDP($C1226, "OPT_UNDL_TICKER"),"")</f>
        <v/>
      </c>
      <c r="P1226" s="18">
        <f>_xlfn.IF(ISNUMBER(N1226),BDP($C1226, "OPT_UNDL_PX")," ")</f>
        <v/>
      </c>
      <c r="Q1226" s="17">
        <f>_xlfn.IF(ISNUMBER(N1226),+G1226*BDP($C1226, "PX_POS_MULT_FACTOR")*P1226/K1226," ")</f>
        <v/>
      </c>
      <c r="R1226" s="18">
        <f>_xlfn.IF(OR($A1226="TUA",$A1226="TYA"),"",IF(ISNUMBER(BDP($C1226,"DUR_ADJ_OAS_MID")),BDP($C1226,"DUR_ADJ_OAS_MID"),IF(ISNUMBER(BDP($E1226&amp;" ISIN","DUR_ADJ_OAS_MID")),BDP($E1226&amp;" ISIN","DUR_ADJ_OAS_MID")," ")))</f>
        <v/>
      </c>
      <c r="S1226" s="17">
        <f>_xlfn.IF(ISNUMBER(N1226),Q1226*N1226,IF(ISNUMBER(R1226),J1226*R1226," "))</f>
        <v/>
      </c>
      <c r="T1226" t="inlineStr">
        <is>
          <t>931142103</t>
        </is>
      </c>
      <c r="U1226" t="inlineStr">
        <is>
          <t>Equity</t>
        </is>
      </c>
      <c r="AG1226" s="16" t="n">
        <v>35.95127136</v>
      </c>
    </row>
    <row r="1227">
      <c r="A1227" t="inlineStr">
        <is>
          <t>NXTI</t>
        </is>
      </c>
      <c r="B1227" t="inlineStr">
        <is>
          <t>BERKLEY W R CORP USD 0.2</t>
        </is>
      </c>
      <c r="C1227" t="inlineStr">
        <is>
          <t>WRB</t>
        </is>
      </c>
      <c r="D1227" t="inlineStr">
        <is>
          <t>2093644</t>
        </is>
      </c>
      <c r="E1227" t="inlineStr">
        <is>
          <t>US0844231029</t>
        </is>
      </c>
      <c r="F1227" t="inlineStr">
        <is>
          <t>084423102</t>
        </is>
      </c>
      <c r="G1227" s="11" t="n">
        <v>453</v>
      </c>
      <c r="H1227" s="11" t="n">
        <v>69.90000000000001</v>
      </c>
      <c r="I1227" s="12" t="n">
        <v>31664.7</v>
      </c>
      <c r="J1227" s="13" t="n">
        <v>0.00076588</v>
      </c>
      <c r="K1227" s="14" t="n">
        <v>41344247.02498789</v>
      </c>
      <c r="L1227" s="15" t="n">
        <v>1150001</v>
      </c>
      <c r="M1227" s="16" t="n">
        <v>35.95148789</v>
      </c>
      <c r="N1227" s="17">
        <f>_xlfn.IF(ISNUMBER(BDP($C1227, "DELTA_MID")),BDP($C1227, "DELTA_MID")," ")</f>
        <v/>
      </c>
      <c r="O1227" s="17">
        <f>_xlfn.IF(ISNUMBER(N1227),BDP($C1227, "OPT_UNDL_TICKER"),"")</f>
        <v/>
      </c>
      <c r="P1227" s="18">
        <f>_xlfn.IF(ISNUMBER(N1227),BDP($C1227, "OPT_UNDL_PX")," ")</f>
        <v/>
      </c>
      <c r="Q1227" s="17">
        <f>_xlfn.IF(ISNUMBER(N1227),+G1227*BDP($C1227, "PX_POS_MULT_FACTOR")*P1227/K1227," ")</f>
        <v/>
      </c>
      <c r="R1227" s="18">
        <f>_xlfn.IF(OR($A1227="TUA",$A1227="TYA"),"",IF(ISNUMBER(BDP($C1227,"DUR_ADJ_OAS_MID")),BDP($C1227,"DUR_ADJ_OAS_MID"),IF(ISNUMBER(BDP($E1227&amp;" ISIN","DUR_ADJ_OAS_MID")),BDP($E1227&amp;" ISIN","DUR_ADJ_OAS_MID")," ")))</f>
        <v/>
      </c>
      <c r="S1227" s="17">
        <f>_xlfn.IF(ISNUMBER(N1227),Q1227*N1227,IF(ISNUMBER(R1227),J1227*R1227," "))</f>
        <v/>
      </c>
      <c r="T1227" t="inlineStr">
        <is>
          <t>084423102</t>
        </is>
      </c>
      <c r="U1227" t="inlineStr">
        <is>
          <t>Equity</t>
        </is>
      </c>
      <c r="AG1227" s="16" t="n">
        <v>35.95127136</v>
      </c>
    </row>
    <row r="1228">
      <c r="A1228" t="inlineStr">
        <is>
          <t>NXTI</t>
        </is>
      </c>
      <c r="B1228" t="inlineStr">
        <is>
          <t>WILLIAMS SONOMA INC USD 0.01</t>
        </is>
      </c>
      <c r="C1228" t="inlineStr">
        <is>
          <t>WSM</t>
        </is>
      </c>
      <c r="D1228" t="inlineStr">
        <is>
          <t>2967589</t>
        </is>
      </c>
      <c r="E1228" t="inlineStr">
        <is>
          <t>US9699041011</t>
        </is>
      </c>
      <c r="F1228" t="inlineStr">
        <is>
          <t>969904101</t>
        </is>
      </c>
      <c r="G1228" s="11" t="n">
        <v>389</v>
      </c>
      <c r="H1228" s="11" t="n">
        <v>226.23</v>
      </c>
      <c r="I1228" s="12" t="n">
        <v>88003.47</v>
      </c>
      <c r="J1228" s="13" t="n">
        <v>0.00212857</v>
      </c>
      <c r="K1228" s="14" t="n">
        <v>41344247.02498789</v>
      </c>
      <c r="L1228" s="15" t="n">
        <v>1150001</v>
      </c>
      <c r="M1228" s="16" t="n">
        <v>35.95148789</v>
      </c>
      <c r="N1228" s="17">
        <f>_xlfn.IF(ISNUMBER(BDP($C1228, "DELTA_MID")),BDP($C1228, "DELTA_MID")," ")</f>
        <v/>
      </c>
      <c r="O1228" s="17">
        <f>_xlfn.IF(ISNUMBER(N1228),BDP($C1228, "OPT_UNDL_TICKER"),"")</f>
        <v/>
      </c>
      <c r="P1228" s="18">
        <f>_xlfn.IF(ISNUMBER(N1228),BDP($C1228, "OPT_UNDL_PX")," ")</f>
        <v/>
      </c>
      <c r="Q1228" s="17">
        <f>_xlfn.IF(ISNUMBER(N1228),+G1228*BDP($C1228, "PX_POS_MULT_FACTOR")*P1228/K1228," ")</f>
        <v/>
      </c>
      <c r="R1228" s="18">
        <f>_xlfn.IF(OR($A1228="TUA",$A1228="TYA"),"",IF(ISNUMBER(BDP($C1228,"DUR_ADJ_OAS_MID")),BDP($C1228,"DUR_ADJ_OAS_MID"),IF(ISNUMBER(BDP($E1228&amp;" ISIN","DUR_ADJ_OAS_MID")),BDP($E1228&amp;" ISIN","DUR_ADJ_OAS_MID")," ")))</f>
        <v/>
      </c>
      <c r="S1228" s="17">
        <f>_xlfn.IF(ISNUMBER(N1228),Q1228*N1228,IF(ISNUMBER(R1228),J1228*R1228," "))</f>
        <v/>
      </c>
      <c r="T1228" t="inlineStr">
        <is>
          <t>969904101</t>
        </is>
      </c>
      <c r="U1228" t="inlineStr">
        <is>
          <t>Equity</t>
        </is>
      </c>
      <c r="AG1228" s="16" t="n">
        <v>35.95127136</v>
      </c>
    </row>
    <row r="1229">
      <c r="A1229" t="inlineStr">
        <is>
          <t>NXTI</t>
        </is>
      </c>
      <c r="B1229" t="inlineStr">
        <is>
          <t>WOODWARD INC USD 0.00292</t>
        </is>
      </c>
      <c r="C1229" t="inlineStr">
        <is>
          <t>WWD</t>
        </is>
      </c>
      <c r="D1229" t="inlineStr">
        <is>
          <t>2948089</t>
        </is>
      </c>
      <c r="E1229" t="inlineStr">
        <is>
          <t>US9807451037</t>
        </is>
      </c>
      <c r="F1229" t="inlineStr">
        <is>
          <t>980745103</t>
        </is>
      </c>
      <c r="G1229" s="11" t="n">
        <v>87</v>
      </c>
      <c r="H1229" s="11" t="n">
        <v>337.26</v>
      </c>
      <c r="I1229" s="12" t="n">
        <v>29341.62</v>
      </c>
      <c r="J1229" s="13" t="n">
        <v>0.00070969</v>
      </c>
      <c r="K1229" s="14" t="n">
        <v>41344247.02498789</v>
      </c>
      <c r="L1229" s="15" t="n">
        <v>1150001</v>
      </c>
      <c r="M1229" s="16" t="n">
        <v>35.95148789</v>
      </c>
      <c r="N1229" s="17">
        <f>_xlfn.IF(ISNUMBER(BDP($C1229, "DELTA_MID")),BDP($C1229, "DELTA_MID")," ")</f>
        <v/>
      </c>
      <c r="O1229" s="17">
        <f>_xlfn.IF(ISNUMBER(N1229),BDP($C1229, "OPT_UNDL_TICKER"),"")</f>
        <v/>
      </c>
      <c r="P1229" s="18">
        <f>_xlfn.IF(ISNUMBER(N1229),BDP($C1229, "OPT_UNDL_PX")," ")</f>
        <v/>
      </c>
      <c r="Q1229" s="17">
        <f>_xlfn.IF(ISNUMBER(N1229),+G1229*BDP($C1229, "PX_POS_MULT_FACTOR")*P1229/K1229," ")</f>
        <v/>
      </c>
      <c r="R1229" s="18">
        <f>_xlfn.IF(OR($A1229="TUA",$A1229="TYA"),"",IF(ISNUMBER(BDP($C1229,"DUR_ADJ_OAS_MID")),BDP($C1229,"DUR_ADJ_OAS_MID"),IF(ISNUMBER(BDP($E1229&amp;" ISIN","DUR_ADJ_OAS_MID")),BDP($E1229&amp;" ISIN","DUR_ADJ_OAS_MID")," ")))</f>
        <v/>
      </c>
      <c r="S1229" s="17">
        <f>_xlfn.IF(ISNUMBER(N1229),Q1229*N1229,IF(ISNUMBER(R1229),J1229*R1229," "))</f>
        <v/>
      </c>
      <c r="T1229" t="inlineStr">
        <is>
          <t>980745103</t>
        </is>
      </c>
      <c r="U1229" t="inlineStr">
        <is>
          <t>Equity</t>
        </is>
      </c>
      <c r="AG1229" s="16" t="n">
        <v>35.95127136</v>
      </c>
    </row>
    <row r="1230">
      <c r="A1230" t="inlineStr">
        <is>
          <t>NXTI</t>
        </is>
      </c>
      <c r="B1230" t="inlineStr">
        <is>
          <t>EXXONMOBIL HLDGS CORP NPV</t>
        </is>
      </c>
      <c r="C1230" t="inlineStr">
        <is>
          <t>XOM</t>
        </is>
      </c>
      <c r="D1230" t="inlineStr">
        <is>
          <t>BVSRPD7</t>
        </is>
      </c>
      <c r="E1230" t="inlineStr">
        <is>
          <t>US30233Q1085</t>
        </is>
      </c>
      <c r="F1230" t="inlineStr">
        <is>
          <t>30233Q108</t>
        </is>
      </c>
      <c r="G1230" s="11" t="n">
        <v>5272</v>
      </c>
      <c r="H1230" s="11" t="n">
        <v>165.99</v>
      </c>
      <c r="I1230" s="12" t="n">
        <v>875099.28</v>
      </c>
      <c r="J1230" s="13" t="n">
        <v>0.0211663</v>
      </c>
      <c r="K1230" s="14" t="n">
        <v>41344247.02498789</v>
      </c>
      <c r="L1230" s="15" t="n">
        <v>1150001</v>
      </c>
      <c r="M1230" s="16" t="n">
        <v>35.95148789</v>
      </c>
      <c r="N1230" s="17">
        <f>_xlfn.IF(ISNUMBER(BDP($C1230, "DELTA_MID")),BDP($C1230, "DELTA_MID")," ")</f>
        <v/>
      </c>
      <c r="O1230" s="17">
        <f>_xlfn.IF(ISNUMBER(N1230),BDP($C1230, "OPT_UNDL_TICKER"),"")</f>
        <v/>
      </c>
      <c r="P1230" s="18">
        <f>_xlfn.IF(ISNUMBER(N1230),BDP($C1230, "OPT_UNDL_PX")," ")</f>
        <v/>
      </c>
      <c r="Q1230" s="17">
        <f>_xlfn.IF(ISNUMBER(N1230),+G1230*BDP($C1230, "PX_POS_MULT_FACTOR")*P1230/K1230," ")</f>
        <v/>
      </c>
      <c r="R1230" s="18">
        <f>_xlfn.IF(OR($A1230="TUA",$A1230="TYA"),"",IF(ISNUMBER(BDP($C1230,"DUR_ADJ_OAS_MID")),BDP($C1230,"DUR_ADJ_OAS_MID"),IF(ISNUMBER(BDP($E1230&amp;" ISIN","DUR_ADJ_OAS_MID")),BDP($E1230&amp;" ISIN","DUR_ADJ_OAS_MID")," ")))</f>
        <v/>
      </c>
      <c r="S1230" s="17">
        <f>_xlfn.IF(ISNUMBER(N1230),Q1230*N1230,IF(ISNUMBER(R1230),J1230*R1230," "))</f>
        <v/>
      </c>
      <c r="T1230" t="inlineStr">
        <is>
          <t>30233Q108</t>
        </is>
      </c>
      <c r="U1230" t="inlineStr">
        <is>
          <t>Equity</t>
        </is>
      </c>
      <c r="AG1230" s="16" t="n">
        <v>35.95127136</v>
      </c>
    </row>
    <row r="1231">
      <c r="A1231" t="inlineStr">
        <is>
          <t>NXTI</t>
        </is>
      </c>
      <c r="B1231" t="inlineStr">
        <is>
          <t>XPO INC USD 0.001</t>
        </is>
      </c>
      <c r="C1231" t="inlineStr">
        <is>
          <t>XPO</t>
        </is>
      </c>
      <c r="D1231" t="inlineStr">
        <is>
          <t>B6Z1355</t>
        </is>
      </c>
      <c r="E1231" t="inlineStr">
        <is>
          <t>US9837931008</t>
        </is>
      </c>
      <c r="F1231" t="inlineStr">
        <is>
          <t>983793100</t>
        </is>
      </c>
      <c r="G1231" s="11" t="n">
        <v>191</v>
      </c>
      <c r="H1231" s="11" t="n">
        <v>182.18</v>
      </c>
      <c r="I1231" s="12" t="n">
        <v>34796.38</v>
      </c>
      <c r="J1231" s="13" t="n">
        <v>0.00084163</v>
      </c>
      <c r="K1231" s="14" t="n">
        <v>41344247.02498789</v>
      </c>
      <c r="L1231" s="15" t="n">
        <v>1150001</v>
      </c>
      <c r="M1231" s="16" t="n">
        <v>35.95148789</v>
      </c>
      <c r="N1231" s="17">
        <f>_xlfn.IF(ISNUMBER(BDP($C1231, "DELTA_MID")),BDP($C1231, "DELTA_MID")," ")</f>
        <v/>
      </c>
      <c r="O1231" s="17">
        <f>_xlfn.IF(ISNUMBER(N1231),BDP($C1231, "OPT_UNDL_TICKER"),"")</f>
        <v/>
      </c>
      <c r="P1231" s="18">
        <f>_xlfn.IF(ISNUMBER(N1231),BDP($C1231, "OPT_UNDL_PX")," ")</f>
        <v/>
      </c>
      <c r="Q1231" s="17">
        <f>_xlfn.IF(ISNUMBER(N1231),+G1231*BDP($C1231, "PX_POS_MULT_FACTOR")*P1231/K1231," ")</f>
        <v/>
      </c>
      <c r="R1231" s="18">
        <f>_xlfn.IF(OR($A1231="TUA",$A1231="TYA"),"",IF(ISNUMBER(BDP($C1231,"DUR_ADJ_OAS_MID")),BDP($C1231,"DUR_ADJ_OAS_MID"),IF(ISNUMBER(BDP($E1231&amp;" ISIN","DUR_ADJ_OAS_MID")),BDP($E1231&amp;" ISIN","DUR_ADJ_OAS_MID")," ")))</f>
        <v/>
      </c>
      <c r="S1231" s="17">
        <f>_xlfn.IF(ISNUMBER(N1231),Q1231*N1231,IF(ISNUMBER(R1231),J1231*R1231," "))</f>
        <v/>
      </c>
      <c r="T1231" t="inlineStr">
        <is>
          <t>983793100</t>
        </is>
      </c>
      <c r="U1231" t="inlineStr">
        <is>
          <t>Equity</t>
        </is>
      </c>
      <c r="AG1231" s="16" t="n">
        <v>35.95127136</v>
      </c>
    </row>
    <row r="1232">
      <c r="A1232" t="inlineStr">
        <is>
          <t>NXTI</t>
        </is>
      </c>
      <c r="B1232" t="inlineStr">
        <is>
          <t>XYLEM INC USD 0.01</t>
        </is>
      </c>
      <c r="C1232" t="inlineStr">
        <is>
          <t>XYL</t>
        </is>
      </c>
      <c r="D1232" t="inlineStr">
        <is>
          <t>B3P2CN8</t>
        </is>
      </c>
      <c r="E1232" t="inlineStr">
        <is>
          <t>US98419M1009</t>
        </is>
      </c>
      <c r="F1232" t="inlineStr">
        <is>
          <t>98419M100</t>
        </is>
      </c>
      <c r="G1232" s="11" t="n">
        <v>236</v>
      </c>
      <c r="H1232" s="11" t="n">
        <v>106.96</v>
      </c>
      <c r="I1232" s="12" t="n">
        <v>25242.56</v>
      </c>
      <c r="J1232" s="13" t="n">
        <v>0.00061055</v>
      </c>
      <c r="K1232" s="14" t="n">
        <v>41344247.02498789</v>
      </c>
      <c r="L1232" s="15" t="n">
        <v>1150001</v>
      </c>
      <c r="M1232" s="16" t="n">
        <v>35.95148789</v>
      </c>
      <c r="N1232" s="17">
        <f>_xlfn.IF(ISNUMBER(BDP($C1232, "DELTA_MID")),BDP($C1232, "DELTA_MID")," ")</f>
        <v/>
      </c>
      <c r="O1232" s="17">
        <f>_xlfn.IF(ISNUMBER(N1232),BDP($C1232, "OPT_UNDL_TICKER"),"")</f>
        <v/>
      </c>
      <c r="P1232" s="18">
        <f>_xlfn.IF(ISNUMBER(N1232),BDP($C1232, "OPT_UNDL_PX")," ")</f>
        <v/>
      </c>
      <c r="Q1232" s="17">
        <f>_xlfn.IF(ISNUMBER(N1232),+G1232*BDP($C1232, "PX_POS_MULT_FACTOR")*P1232/K1232," ")</f>
        <v/>
      </c>
      <c r="R1232" s="18">
        <f>_xlfn.IF(OR($A1232="TUA",$A1232="TYA"),"",IF(ISNUMBER(BDP($C1232,"DUR_ADJ_OAS_MID")),BDP($C1232,"DUR_ADJ_OAS_MID"),IF(ISNUMBER(BDP($E1232&amp;" ISIN","DUR_ADJ_OAS_MID")),BDP($E1232&amp;" ISIN","DUR_ADJ_OAS_MID")," ")))</f>
        <v/>
      </c>
      <c r="S1232" s="17">
        <f>_xlfn.IF(ISNUMBER(N1232),Q1232*N1232,IF(ISNUMBER(R1232),J1232*R1232," "))</f>
        <v/>
      </c>
      <c r="T1232" t="inlineStr">
        <is>
          <t>98419M100</t>
        </is>
      </c>
      <c r="U1232" t="inlineStr">
        <is>
          <t>Equity</t>
        </is>
      </c>
      <c r="AG1232" s="16" t="n">
        <v>35.95127136</v>
      </c>
    </row>
    <row r="1233">
      <c r="A1233" t="inlineStr">
        <is>
          <t>NXTI</t>
        </is>
      </c>
      <c r="B1233" t="inlineStr">
        <is>
          <t>ZOOM COMMUNICATIONS INC USD 0.001</t>
        </is>
      </c>
      <c r="C1233" t="inlineStr">
        <is>
          <t>ZM</t>
        </is>
      </c>
      <c r="D1233" t="inlineStr">
        <is>
          <t>BGSP7M9</t>
        </is>
      </c>
      <c r="E1233" t="inlineStr">
        <is>
          <t>US98980L1017</t>
        </is>
      </c>
      <c r="F1233" t="inlineStr">
        <is>
          <t>98980L101</t>
        </is>
      </c>
      <c r="G1233" s="11" t="n">
        <v>1516</v>
      </c>
      <c r="H1233" s="11" t="n">
        <v>95.56999999999999</v>
      </c>
      <c r="I1233" s="12" t="n">
        <v>144884.12</v>
      </c>
      <c r="J1233" s="13" t="n">
        <v>0.00350436</v>
      </c>
      <c r="K1233" s="14" t="n">
        <v>41344247.02498789</v>
      </c>
      <c r="L1233" s="15" t="n">
        <v>1150001</v>
      </c>
      <c r="M1233" s="16" t="n">
        <v>35.95148789</v>
      </c>
      <c r="N1233" s="17">
        <f>_xlfn.IF(ISNUMBER(BDP($C1233, "DELTA_MID")),BDP($C1233, "DELTA_MID")," ")</f>
        <v/>
      </c>
      <c r="O1233" s="17">
        <f>_xlfn.IF(ISNUMBER(N1233),BDP($C1233, "OPT_UNDL_TICKER"),"")</f>
        <v/>
      </c>
      <c r="P1233" s="18">
        <f>_xlfn.IF(ISNUMBER(N1233),BDP($C1233, "OPT_UNDL_PX")," ")</f>
        <v/>
      </c>
      <c r="Q1233" s="17">
        <f>_xlfn.IF(ISNUMBER(N1233),+G1233*BDP($C1233, "PX_POS_MULT_FACTOR")*P1233/K1233," ")</f>
        <v/>
      </c>
      <c r="R1233" s="18">
        <f>_xlfn.IF(OR($A1233="TUA",$A1233="TYA"),"",IF(ISNUMBER(BDP($C1233,"DUR_ADJ_OAS_MID")),BDP($C1233,"DUR_ADJ_OAS_MID"),IF(ISNUMBER(BDP($E1233&amp;" ISIN","DUR_ADJ_OAS_MID")),BDP($E1233&amp;" ISIN","DUR_ADJ_OAS_MID")," ")))</f>
        <v/>
      </c>
      <c r="S1233" s="17">
        <f>_xlfn.IF(ISNUMBER(N1233),Q1233*N1233,IF(ISNUMBER(R1233),J1233*R1233," "))</f>
        <v/>
      </c>
      <c r="T1233" t="inlineStr">
        <is>
          <t>98980L101</t>
        </is>
      </c>
      <c r="U1233" t="inlineStr">
        <is>
          <t>Equity</t>
        </is>
      </c>
      <c r="AG1233" s="16" t="n">
        <v>35.95127136</v>
      </c>
    </row>
    <row r="1234">
      <c r="A1234" t="inlineStr">
        <is>
          <t>NXTI</t>
        </is>
      </c>
      <c r="B1234" t="inlineStr">
        <is>
          <t>ZSCALER INC USD 0.001</t>
        </is>
      </c>
      <c r="C1234" t="inlineStr">
        <is>
          <t>ZS</t>
        </is>
      </c>
      <c r="D1234" t="inlineStr">
        <is>
          <t>BZ00V34</t>
        </is>
      </c>
      <c r="E1234" t="inlineStr">
        <is>
          <t>US98980G1022</t>
        </is>
      </c>
      <c r="F1234" t="inlineStr">
        <is>
          <t>98980G102</t>
        </is>
      </c>
      <c r="G1234" s="11" t="n">
        <v>781</v>
      </c>
      <c r="H1234" s="11" t="n">
        <v>164.54</v>
      </c>
      <c r="I1234" s="12" t="n">
        <v>128505.74</v>
      </c>
      <c r="J1234" s="13" t="n">
        <v>0.00310821</v>
      </c>
      <c r="K1234" s="14" t="n">
        <v>41344247.02498789</v>
      </c>
      <c r="L1234" s="15" t="n">
        <v>1150001</v>
      </c>
      <c r="M1234" s="16" t="n">
        <v>35.95148789</v>
      </c>
      <c r="N1234" s="17">
        <f>_xlfn.IF(ISNUMBER(BDP($C1234, "DELTA_MID")),BDP($C1234, "DELTA_MID")," ")</f>
        <v/>
      </c>
      <c r="O1234" s="17">
        <f>_xlfn.IF(ISNUMBER(N1234),BDP($C1234, "OPT_UNDL_TICKER"),"")</f>
        <v/>
      </c>
      <c r="P1234" s="18">
        <f>_xlfn.IF(ISNUMBER(N1234),BDP($C1234, "OPT_UNDL_PX")," ")</f>
        <v/>
      </c>
      <c r="Q1234" s="17">
        <f>_xlfn.IF(ISNUMBER(N1234),+G1234*BDP($C1234, "PX_POS_MULT_FACTOR")*P1234/K1234," ")</f>
        <v/>
      </c>
      <c r="R1234" s="18">
        <f>_xlfn.IF(OR($A1234="TUA",$A1234="TYA"),"",IF(ISNUMBER(BDP($C1234,"DUR_ADJ_OAS_MID")),BDP($C1234,"DUR_ADJ_OAS_MID"),IF(ISNUMBER(BDP($E1234&amp;" ISIN","DUR_ADJ_OAS_MID")),BDP($E1234&amp;" ISIN","DUR_ADJ_OAS_MID")," ")))</f>
        <v/>
      </c>
      <c r="S1234" s="17">
        <f>_xlfn.IF(ISNUMBER(N1234),Q1234*N1234,IF(ISNUMBER(R1234),J1234*R1234," "))</f>
        <v/>
      </c>
      <c r="T1234" t="inlineStr">
        <is>
          <t>98980G102</t>
        </is>
      </c>
      <c r="U1234" t="inlineStr">
        <is>
          <t>Equity</t>
        </is>
      </c>
      <c r="AG1234" s="16" t="n">
        <v>35.95127136</v>
      </c>
    </row>
    <row r="1235">
      <c r="A1235" t="inlineStr">
        <is>
          <t>NXTI</t>
        </is>
      </c>
      <c r="B1235" t="inlineStr">
        <is>
          <t>Cash</t>
        </is>
      </c>
      <c r="C1235" t="inlineStr">
        <is>
          <t>Cash</t>
        </is>
      </c>
      <c r="G1235" s="11" t="n">
        <v>372036.0049879</v>
      </c>
      <c r="H1235" s="11" t="n">
        <v>1</v>
      </c>
      <c r="I1235" s="12" t="n">
        <v>372036.0049879</v>
      </c>
      <c r="J1235" s="13" t="n">
        <v>0.008998549999999999</v>
      </c>
      <c r="K1235" s="14" t="n">
        <v>41344247.02498789</v>
      </c>
      <c r="L1235" s="15" t="n">
        <v>1150001</v>
      </c>
      <c r="M1235" s="16" t="n">
        <v>35.95148789</v>
      </c>
      <c r="N1235" s="17">
        <f>_xlfn.IF(ISNUMBER(BDP($C1235, "DELTA_MID")),BDP($C1235, "DELTA_MID")," ")</f>
        <v/>
      </c>
      <c r="O1235" s="17">
        <f>_xlfn.IF(ISNUMBER(N1235),BDP($C1235, "OPT_UNDL_TICKER"),"")</f>
        <v/>
      </c>
      <c r="P1235" s="18">
        <f>_xlfn.IF(ISNUMBER(N1235),BDP($C1235, "OPT_UNDL_PX")," ")</f>
        <v/>
      </c>
      <c r="Q1235" s="17">
        <f>_xlfn.IF(ISNUMBER(N1235),+G1235*BDP($C1235, "PX_POS_MULT_FACTOR")*P1235/K1235," ")</f>
        <v/>
      </c>
      <c r="R1235" s="18">
        <f>_xlfn.IF(OR($A1235="TUA",$A1235="TYA"),"",IF(ISNUMBER(BDP($C1235,"DUR_ADJ_OAS_MID")),BDP($C1235,"DUR_ADJ_OAS_MID"),IF(ISNUMBER(BDP($E1235&amp;" ISIN","DUR_ADJ_OAS_MID")),BDP($E1235&amp;" ISIN","DUR_ADJ_OAS_MID")," ")))</f>
        <v/>
      </c>
      <c r="S1235" s="17">
        <f>_xlfn.IF(ISNUMBER(N1235),Q1235*N1235,IF(ISNUMBER(R1235),J1235*R1235," "))</f>
        <v/>
      </c>
      <c r="T1235" t="inlineStr">
        <is>
          <t>Cash</t>
        </is>
      </c>
      <c r="U1235" t="inlineStr">
        <is>
          <t>Cash</t>
        </is>
      </c>
      <c r="AG1235" s="16" t="n">
        <v>35.95127136</v>
      </c>
    </row>
    <row r="1236">
      <c r="N1236" s="17">
        <f>_xlfn.IF(ISNUMBER(BDP($C1236, "DELTA_MID")),BDP($C1236, "DELTA_MID")," ")</f>
        <v/>
      </c>
      <c r="O1236" s="17">
        <f>_xlfn.IF(ISNUMBER(N1236),BDP($C1236, "OPT_UNDL_TICKER"),"")</f>
        <v/>
      </c>
      <c r="P1236" s="18">
        <f>_xlfn.IF(ISNUMBER(N1236),BDP($C1236, "OPT_UNDL_PX")," ")</f>
        <v/>
      </c>
      <c r="Q1236" s="17">
        <f>_xlfn.IF(ISNUMBER(N1236),+G1236*BDP($C1236, "PX_POS_MULT_FACTOR")*P1236/K1236," ")</f>
        <v/>
      </c>
      <c r="R1236" s="18">
        <f>_xlfn.IF(OR($A1236="TUA",$A1236="TYA"),"",IF(ISNUMBER(BDP($C1236,"DUR_ADJ_OAS_MID")),BDP($C1236,"DUR_ADJ_OAS_MID"),IF(ISNUMBER(BDP($E1236&amp;" ISIN","DUR_ADJ_OAS_MID")),BDP($E1236&amp;" ISIN","DUR_ADJ_OAS_MID")," ")))</f>
        <v/>
      </c>
      <c r="S1236" s="17">
        <f>_xlfn.IF(ISNUMBER(N1236),Q1236*N1236,IF(ISNUMBER(R1236),J1236*R1236," "))</f>
        <v/>
      </c>
    </row>
    <row r="1237">
      <c r="A1237" t="inlineStr">
        <is>
          <t>PCR</t>
        </is>
      </c>
      <c r="B1237" t="inlineStr">
        <is>
          <t>SIMPLIFY E SHORT TERM TRSRY FUTURES</t>
        </is>
      </c>
      <c r="C1237" t="inlineStr">
        <is>
          <t>TUA</t>
        </is>
      </c>
      <c r="D1237" t="inlineStr">
        <is>
          <t>BNTZ3X0</t>
        </is>
      </c>
      <c r="E1237" t="inlineStr">
        <is>
          <t>US82889N6572</t>
        </is>
      </c>
      <c r="F1237" t="inlineStr">
        <is>
          <t>82889N657</t>
        </is>
      </c>
      <c r="G1237" s="11" t="n">
        <v>23740</v>
      </c>
      <c r="H1237" s="11" t="n">
        <v>19.55</v>
      </c>
      <c r="I1237" s="12" t="n">
        <v>464117</v>
      </c>
      <c r="J1237" s="13" t="n">
        <v>0.19888663</v>
      </c>
      <c r="K1237" s="14" t="n">
        <v>2333622.87008361</v>
      </c>
      <c r="L1237" s="15" t="n">
        <v>125001</v>
      </c>
      <c r="M1237" s="16" t="n">
        <v>18.66883361</v>
      </c>
      <c r="N1237" s="17">
        <f>_xlfn.IF(ISNUMBER(BDP($C1237, "DELTA_MID")),BDP($C1237, "DELTA_MID")," ")</f>
        <v/>
      </c>
      <c r="O1237" s="17">
        <f>_xlfn.IF(ISNUMBER(N1237),BDP($C1237, "OPT_UNDL_TICKER"),"")</f>
        <v/>
      </c>
      <c r="P1237" s="18">
        <f>_xlfn.IF(ISNUMBER(N1237),BDP($C1237, "OPT_UNDL_PX")," ")</f>
        <v/>
      </c>
      <c r="Q1237" s="17">
        <f>_xlfn.IF(ISNUMBER(N1237),+G1237*BDP($C1237, "PX_POS_MULT_FACTOR")*P1237/K1237," ")</f>
        <v/>
      </c>
      <c r="R1237" s="18">
        <f>_xlfn.IF(OR($A1237="TUA",$A1237="TYA"),"",IF(ISNUMBER(BDP($C1237,"DUR_ADJ_OAS_MID")),BDP($C1237,"DUR_ADJ_OAS_MID"),IF(ISNUMBER(BDP($E1237&amp;" ISIN","DUR_ADJ_OAS_MID")),BDP($E1237&amp;" ISIN","DUR_ADJ_OAS_MID")," ")))</f>
        <v/>
      </c>
      <c r="S1237" s="17">
        <f>_xlfn.IF(ISNUMBER(N1237),Q1237*N1237,IF(ISNUMBER(R1237),J1237*R1237," "))</f>
        <v/>
      </c>
      <c r="T1237" t="inlineStr">
        <is>
          <t>82889N657</t>
        </is>
      </c>
      <c r="U1237" t="inlineStr">
        <is>
          <t>Fund</t>
        </is>
      </c>
      <c r="AG1237" s="16" t="n">
        <v>18.66845601</v>
      </c>
    </row>
    <row r="1238">
      <c r="A1238" t="inlineStr">
        <is>
          <t>PCR</t>
        </is>
      </c>
      <c r="B1238" t="inlineStr">
        <is>
          <t>TRS VPCIX SOFR +50 091526</t>
        </is>
      </c>
      <c r="C1238" t="inlineStr">
        <is>
          <t>TRSBP0007 00001</t>
        </is>
      </c>
      <c r="F1238" t="inlineStr">
        <is>
          <t>TRSBP0007 00001</t>
        </is>
      </c>
      <c r="G1238" s="11" t="n">
        <v>-2505813.57</v>
      </c>
      <c r="H1238" s="11" t="n">
        <v>1</v>
      </c>
      <c r="I1238" s="12" t="n">
        <v>-2505813.57</v>
      </c>
      <c r="J1238" s="13" t="n">
        <v>-1.07380858</v>
      </c>
      <c r="K1238" s="14" t="n">
        <v>2333622.87008361</v>
      </c>
      <c r="L1238" s="15" t="n">
        <v>125001</v>
      </c>
      <c r="M1238" s="16" t="n">
        <v>18.66883361</v>
      </c>
      <c r="N1238" s="17">
        <f>_xlfn.IF(ISNUMBER(BDP($C1238, "DELTA_MID")),BDP($C1238, "DELTA_MID")," ")</f>
        <v/>
      </c>
      <c r="O1238" s="17">
        <f>_xlfn.IF(ISNUMBER(N1238),BDP($C1238, "OPT_UNDL_TICKER"),"")</f>
        <v/>
      </c>
      <c r="P1238" s="18">
        <f>_xlfn.IF(ISNUMBER(N1238),BDP($C1238, "OPT_UNDL_PX")," ")</f>
        <v/>
      </c>
      <c r="Q1238" s="17">
        <f>_xlfn.IF(ISNUMBER(N1238),+G1238*BDP($C1238, "PX_POS_MULT_FACTOR")*P1238/K1238," ")</f>
        <v/>
      </c>
      <c r="R1238" s="18">
        <f>_xlfn.IF(OR($A1238="TUA",$A1238="TYA"),"",IF(ISNUMBER(BDP($C1238,"DUR_ADJ_OAS_MID")),BDP($C1238,"DUR_ADJ_OAS_MID"),IF(ISNUMBER(BDP($E1238&amp;" ISIN","DUR_ADJ_OAS_MID")),BDP($E1238&amp;" ISIN","DUR_ADJ_OAS_MID")," ")))</f>
        <v/>
      </c>
      <c r="S1238" s="17">
        <f>_xlfn.IF(ISNUMBER(N1238),Q1238*N1238,IF(ISNUMBER(R1238),J1238*R1238," "))</f>
        <v/>
      </c>
      <c r="T1238" t="inlineStr">
        <is>
          <t>TRSBP0007 00001</t>
        </is>
      </c>
      <c r="U1238" t="inlineStr">
        <is>
          <t>Swap</t>
        </is>
      </c>
      <c r="AG1238" s="16" t="n">
        <v>18.66845601</v>
      </c>
    </row>
    <row r="1239">
      <c r="A1239" t="inlineStr">
        <is>
          <t>PCR</t>
        </is>
      </c>
      <c r="B1239" t="inlineStr">
        <is>
          <t>TRS UBSMPDLT SOFR -05 111326</t>
        </is>
      </c>
      <c r="C1239" t="inlineStr">
        <is>
          <t>TRSUB0015</t>
        </is>
      </c>
      <c r="F1239" t="inlineStr">
        <is>
          <t>TRSUB0015</t>
        </is>
      </c>
      <c r="G1239" s="11" t="n">
        <v>699255.64</v>
      </c>
      <c r="H1239" s="11" t="n">
        <v>1</v>
      </c>
      <c r="I1239" s="12" t="n">
        <v>699255.64</v>
      </c>
      <c r="J1239" s="13" t="n">
        <v>0.29964987</v>
      </c>
      <c r="K1239" s="14" t="n">
        <v>2333622.87008361</v>
      </c>
      <c r="L1239" s="15" t="n">
        <v>125001</v>
      </c>
      <c r="M1239" s="16" t="n">
        <v>18.66883361</v>
      </c>
      <c r="N1239" s="17">
        <f>_xlfn.IF(ISNUMBER(BDP($C1239, "DELTA_MID")),BDP($C1239, "DELTA_MID")," ")</f>
        <v/>
      </c>
      <c r="O1239" s="17">
        <f>_xlfn.IF(ISNUMBER(N1239),BDP($C1239, "OPT_UNDL_TICKER"),"")</f>
        <v/>
      </c>
      <c r="P1239" s="18">
        <f>_xlfn.IF(ISNUMBER(N1239),BDP($C1239, "OPT_UNDL_PX")," ")</f>
        <v/>
      </c>
      <c r="Q1239" s="17">
        <f>_xlfn.IF(ISNUMBER(N1239),+G1239*BDP($C1239, "PX_POS_MULT_FACTOR")*P1239/K1239," ")</f>
        <v/>
      </c>
      <c r="R1239" s="18">
        <f>_xlfn.IF(OR($A1239="TUA",$A1239="TYA"),"",IF(ISNUMBER(BDP($C1239,"DUR_ADJ_OAS_MID")),BDP($C1239,"DUR_ADJ_OAS_MID"),IF(ISNUMBER(BDP($E1239&amp;" ISIN","DUR_ADJ_OAS_MID")),BDP($E1239&amp;" ISIN","DUR_ADJ_OAS_MID")," ")))</f>
        <v/>
      </c>
      <c r="S1239" s="17">
        <f>_xlfn.IF(ISNUMBER(N1239),Q1239*N1239,IF(ISNUMBER(R1239),J1239*R1239," "))</f>
        <v/>
      </c>
      <c r="T1239" t="inlineStr">
        <is>
          <t>TRSUB0015</t>
        </is>
      </c>
      <c r="U1239" t="inlineStr">
        <is>
          <t>Swap</t>
        </is>
      </c>
      <c r="AG1239" s="16" t="n">
        <v>18.66845601</v>
      </c>
    </row>
    <row r="1240">
      <c r="A1240" t="inlineStr">
        <is>
          <t>PCR</t>
        </is>
      </c>
      <c r="B1240" t="inlineStr">
        <is>
          <t>TRS UBSMQTHT SOFR +25 111326</t>
        </is>
      </c>
      <c r="C1240" t="inlineStr">
        <is>
          <t>TRSUB0016 00001</t>
        </is>
      </c>
      <c r="F1240" t="inlineStr">
        <is>
          <t>TRSUB0016 00001</t>
        </is>
      </c>
      <c r="G1240" s="11" t="n">
        <v>-774779.9</v>
      </c>
      <c r="H1240" s="11" t="n">
        <v>1</v>
      </c>
      <c r="I1240" s="12" t="n">
        <v>-774779.9</v>
      </c>
      <c r="J1240" s="13" t="n">
        <v>-0.33201405</v>
      </c>
      <c r="K1240" s="14" t="n">
        <v>2333622.87008361</v>
      </c>
      <c r="L1240" s="15" t="n">
        <v>125001</v>
      </c>
      <c r="M1240" s="16" t="n">
        <v>18.66883361</v>
      </c>
      <c r="N1240" s="17">
        <f>_xlfn.IF(ISNUMBER(BDP($C1240, "DELTA_MID")),BDP($C1240, "DELTA_MID")," ")</f>
        <v/>
      </c>
      <c r="O1240" s="17">
        <f>_xlfn.IF(ISNUMBER(N1240),BDP($C1240, "OPT_UNDL_TICKER"),"")</f>
        <v/>
      </c>
      <c r="P1240" s="18">
        <f>_xlfn.IF(ISNUMBER(N1240),BDP($C1240, "OPT_UNDL_PX")," ")</f>
        <v/>
      </c>
      <c r="Q1240" s="17">
        <f>_xlfn.IF(ISNUMBER(N1240),+G1240*BDP($C1240, "PX_POS_MULT_FACTOR")*P1240/K1240," ")</f>
        <v/>
      </c>
      <c r="R1240" s="18">
        <f>_xlfn.IF(OR($A1240="TUA",$A1240="TYA"),"",IF(ISNUMBER(BDP($C1240,"DUR_ADJ_OAS_MID")),BDP($C1240,"DUR_ADJ_OAS_MID"),IF(ISNUMBER(BDP($E1240&amp;" ISIN","DUR_ADJ_OAS_MID")),BDP($E1240&amp;" ISIN","DUR_ADJ_OAS_MID")," ")))</f>
        <v/>
      </c>
      <c r="S1240" s="17">
        <f>_xlfn.IF(ISNUMBER(N1240),Q1240*N1240,IF(ISNUMBER(R1240),J1240*R1240," "))</f>
        <v/>
      </c>
      <c r="T1240" t="inlineStr">
        <is>
          <t>TRSUB0016 00001</t>
        </is>
      </c>
      <c r="U1240" t="inlineStr">
        <is>
          <t>Swap</t>
        </is>
      </c>
      <c r="AG1240" s="16" t="n">
        <v>18.66845601</v>
      </c>
    </row>
    <row r="1241">
      <c r="A1241" t="inlineStr">
        <is>
          <t>PCR</t>
        </is>
      </c>
      <c r="B1241" t="inlineStr">
        <is>
          <t>TRS UBSMPDLT SOFR -05 111326</t>
        </is>
      </c>
      <c r="C1241" t="inlineStr">
        <is>
          <t>UBSMPDLT Index</t>
        </is>
      </c>
      <c r="F1241" t="inlineStr">
        <is>
          <t>TRSUB0015 00001</t>
        </is>
      </c>
      <c r="G1241" s="11" t="n">
        <v>-5127</v>
      </c>
      <c r="H1241" s="11" t="n">
        <v>134.821999</v>
      </c>
      <c r="I1241" s="12" t="n">
        <v>-691232.39</v>
      </c>
      <c r="J1241" s="13" t="n">
        <v>-0.29621169</v>
      </c>
      <c r="K1241" s="14" t="n">
        <v>2333622.87008361</v>
      </c>
      <c r="L1241" s="15" t="n">
        <v>125001</v>
      </c>
      <c r="M1241" s="16" t="n">
        <v>18.66883361</v>
      </c>
      <c r="N1241" s="17">
        <f>_xlfn.IF(ISNUMBER(BDP($C1241, "DELTA_MID")),BDP($C1241, "DELTA_MID")," ")</f>
        <v/>
      </c>
      <c r="O1241" s="17">
        <f>_xlfn.IF(ISNUMBER(N1241),BDP($C1241, "OPT_UNDL_TICKER"),"")</f>
        <v/>
      </c>
      <c r="P1241" s="18">
        <f>_xlfn.IF(ISNUMBER(N1241),BDP($C1241, "OPT_UNDL_PX")," ")</f>
        <v/>
      </c>
      <c r="Q1241" s="17">
        <f>_xlfn.IF(ISNUMBER(N1241),+G1241*BDP($C1241, "PX_POS_MULT_FACTOR")*P1241/K1241," ")</f>
        <v/>
      </c>
      <c r="R1241" s="18">
        <f>_xlfn.IF(OR($A1241="TUA",$A1241="TYA"),"",IF(ISNUMBER(BDP($C1241,"DUR_ADJ_OAS_MID")),BDP($C1241,"DUR_ADJ_OAS_MID"),IF(ISNUMBER(BDP($E1241&amp;" ISIN","DUR_ADJ_OAS_MID")),BDP($E1241&amp;" ISIN","DUR_ADJ_OAS_MID")," ")))</f>
        <v/>
      </c>
      <c r="S1241" s="17">
        <f>_xlfn.IF(ISNUMBER(N1241),Q1241*N1241,IF(ISNUMBER(R1241),J1241*R1241," "))</f>
        <v/>
      </c>
      <c r="T1241" t="inlineStr">
        <is>
          <t>TRSUB0015 00001</t>
        </is>
      </c>
      <c r="U1241" t="inlineStr">
        <is>
          <t>Swap</t>
        </is>
      </c>
      <c r="AG1241" s="16" t="n">
        <v>18.66845601</v>
      </c>
    </row>
    <row r="1242">
      <c r="A1242" t="inlineStr">
        <is>
          <t>PCR</t>
        </is>
      </c>
      <c r="B1242" t="inlineStr">
        <is>
          <t>American Airlines Group Inc</t>
        </is>
      </c>
      <c r="C1242" t="inlineStr">
        <is>
          <t>AAL UW</t>
        </is>
      </c>
      <c r="D1242" t="inlineStr">
        <is>
          <t>BCV7KT2</t>
        </is>
      </c>
      <c r="E1242" t="inlineStr">
        <is>
          <t>US02376R1023</t>
        </is>
      </c>
      <c r="F1242" t="inlineStr">
        <is>
          <t>02376R102</t>
        </is>
      </c>
      <c r="G1242" s="11" t="n">
        <v>-381.6125482954742</v>
      </c>
      <c r="H1242" s="11" t="n">
        <v>13.01</v>
      </c>
      <c r="I1242" s="12" t="n">
        <v>-4964.779253324119</v>
      </c>
      <c r="J1242" s="13" t="n">
        <v>-0.0021274985418471</v>
      </c>
      <c r="K1242" s="14" t="n">
        <v>2333622.87008361</v>
      </c>
      <c r="L1242" s="15" t="n">
        <v>125001</v>
      </c>
      <c r="M1242" s="16" t="n">
        <v>18.66883361</v>
      </c>
      <c r="N1242" s="17">
        <f>_xlfn.IF(ISNUMBER(BDP($C1242, "DELTA_MID")),BDP($C1242, "DELTA_MID")," ")</f>
        <v/>
      </c>
      <c r="O1242" s="17">
        <f>_xlfn.IF(ISNUMBER(N1242),BDP($C1242, "OPT_UNDL_TICKER"),"")</f>
        <v/>
      </c>
      <c r="P1242" s="18">
        <f>_xlfn.IF(ISNUMBER(N1242),BDP($C1242, "OPT_UNDL_PX")," ")</f>
        <v/>
      </c>
      <c r="Q1242" s="17">
        <f>_xlfn.IF(ISNUMBER(N1242),+G1242*BDP($C1242, "PX_POS_MULT_FACTOR")*P1242/K1242," ")</f>
        <v/>
      </c>
      <c r="R1242" s="18">
        <f>_xlfn.IF(OR($A1242="TUA",$A1242="TYA"),"",IF(ISNUMBER(BDP($C1242,"DUR_ADJ_OAS_MID")),BDP($C1242,"DUR_ADJ_OAS_MID"),IF(ISNUMBER(BDP($E1242&amp;" ISIN","DUR_ADJ_OAS_MID")),BDP($E1242&amp;" ISIN","DUR_ADJ_OAS_MID")," ")))</f>
        <v/>
      </c>
      <c r="S1242" s="17">
        <f>_xlfn.IF(ISNUMBER(N1242),Q1242*N1242,IF(ISNUMBER(R1242),J1242*R1242," "))</f>
        <v/>
      </c>
      <c r="AB1242" s="18" t="inlineStr">
        <is>
          <t>TRSUB0015 00001</t>
        </is>
      </c>
      <c r="AG1242" s="16" t="n">
        <v>18.66845601</v>
      </c>
    </row>
    <row r="1243">
      <c r="A1243" t="inlineStr">
        <is>
          <t>PCR</t>
        </is>
      </c>
      <c r="B1243" t="inlineStr">
        <is>
          <t>Advance Auto Parts Inc</t>
        </is>
      </c>
      <c r="C1243" t="inlineStr">
        <is>
          <t>AAP UN</t>
        </is>
      </c>
      <c r="D1243" t="inlineStr">
        <is>
          <t>2822019</t>
        </is>
      </c>
      <c r="E1243" t="inlineStr">
        <is>
          <t>US00751Y1064</t>
        </is>
      </c>
      <c r="F1243" t="inlineStr">
        <is>
          <t>00751Y106</t>
        </is>
      </c>
      <c r="G1243" s="11" t="n">
        <v>-66.83873603157238</v>
      </c>
      <c r="H1243" s="11" t="n">
        <v>44.68</v>
      </c>
      <c r="I1243" s="12" t="n">
        <v>-2986.354725890654</v>
      </c>
      <c r="J1243" s="13" t="n">
        <v>-0.0012797075158008</v>
      </c>
      <c r="K1243" s="14" t="n">
        <v>2333622.87008361</v>
      </c>
      <c r="L1243" s="15" t="n">
        <v>125001</v>
      </c>
      <c r="M1243" s="16" t="n">
        <v>18.66883361</v>
      </c>
      <c r="N1243" s="17">
        <f>_xlfn.IF(ISNUMBER(BDP($C1243, "DELTA_MID")),BDP($C1243, "DELTA_MID")," ")</f>
        <v/>
      </c>
      <c r="O1243" s="17">
        <f>_xlfn.IF(ISNUMBER(N1243),BDP($C1243, "OPT_UNDL_TICKER"),"")</f>
        <v/>
      </c>
      <c r="P1243" s="18">
        <f>_xlfn.IF(ISNUMBER(N1243),BDP($C1243, "OPT_UNDL_PX")," ")</f>
        <v/>
      </c>
      <c r="Q1243" s="17">
        <f>_xlfn.IF(ISNUMBER(N1243),+G1243*BDP($C1243, "PX_POS_MULT_FACTOR")*P1243/K1243," ")</f>
        <v/>
      </c>
      <c r="R1243" s="18">
        <f>_xlfn.IF(OR($A1243="TUA",$A1243="TYA"),"",IF(ISNUMBER(BDP($C1243,"DUR_ADJ_OAS_MID")),BDP($C1243,"DUR_ADJ_OAS_MID"),IF(ISNUMBER(BDP($E1243&amp;" ISIN","DUR_ADJ_OAS_MID")),BDP($E1243&amp;" ISIN","DUR_ADJ_OAS_MID")," ")))</f>
        <v/>
      </c>
      <c r="S1243" s="17">
        <f>_xlfn.IF(ISNUMBER(N1243),Q1243*N1243,IF(ISNUMBER(R1243),J1243*R1243," "))</f>
        <v/>
      </c>
      <c r="AB1243" s="18" t="inlineStr">
        <is>
          <t>TRSUB0015 00001</t>
        </is>
      </c>
      <c r="AG1243" s="16" t="n">
        <v>18.66845601</v>
      </c>
    </row>
    <row r="1244">
      <c r="A1244" t="inlineStr">
        <is>
          <t>PCR</t>
        </is>
      </c>
      <c r="B1244" t="inlineStr">
        <is>
          <t>Acadia Healthcare Co Inc</t>
        </is>
      </c>
      <c r="C1244" t="inlineStr">
        <is>
          <t>ACHC UW</t>
        </is>
      </c>
      <c r="D1244" t="inlineStr">
        <is>
          <t>B65VZ37</t>
        </is>
      </c>
      <c r="E1244" t="inlineStr">
        <is>
          <t>US00404A1097</t>
        </is>
      </c>
      <c r="F1244" t="inlineStr">
        <is>
          <t>00404A109</t>
        </is>
      </c>
      <c r="G1244" s="11" t="n">
        <v>-250.9872259178204</v>
      </c>
      <c r="H1244" s="11" t="n">
        <v>28.36</v>
      </c>
      <c r="I1244" s="12" t="n">
        <v>-7117.997727029384</v>
      </c>
      <c r="J1244" s="13" t="n">
        <v>-0.0030501919647257</v>
      </c>
      <c r="K1244" s="14" t="n">
        <v>2333622.87008361</v>
      </c>
      <c r="L1244" s="15" t="n">
        <v>125001</v>
      </c>
      <c r="M1244" s="16" t="n">
        <v>18.66883361</v>
      </c>
      <c r="N1244" s="17">
        <f>_xlfn.IF(ISNUMBER(BDP($C1244, "DELTA_MID")),BDP($C1244, "DELTA_MID")," ")</f>
        <v/>
      </c>
      <c r="O1244" s="17">
        <f>_xlfn.IF(ISNUMBER(N1244),BDP($C1244, "OPT_UNDL_TICKER"),"")</f>
        <v/>
      </c>
      <c r="P1244" s="18">
        <f>_xlfn.IF(ISNUMBER(N1244),BDP($C1244, "OPT_UNDL_PX")," ")</f>
        <v/>
      </c>
      <c r="Q1244" s="17">
        <f>_xlfn.IF(ISNUMBER(N1244),+G1244*BDP($C1244, "PX_POS_MULT_FACTOR")*P1244/K1244," ")</f>
        <v/>
      </c>
      <c r="R1244" s="18">
        <f>_xlfn.IF(OR($A1244="TUA",$A1244="TYA"),"",IF(ISNUMBER(BDP($C1244,"DUR_ADJ_OAS_MID")),BDP($C1244,"DUR_ADJ_OAS_MID"),IF(ISNUMBER(BDP($E1244&amp;" ISIN","DUR_ADJ_OAS_MID")),BDP($E1244&amp;" ISIN","DUR_ADJ_OAS_MID")," ")))</f>
        <v/>
      </c>
      <c r="S1244" s="17">
        <f>_xlfn.IF(ISNUMBER(N1244),Q1244*N1244,IF(ISNUMBER(R1244),J1244*R1244," "))</f>
        <v/>
      </c>
      <c r="AB1244" s="18" t="inlineStr">
        <is>
          <t>TRSUB0015 00001</t>
        </is>
      </c>
      <c r="AG1244" s="16" t="n">
        <v>18.66845601</v>
      </c>
    </row>
    <row r="1245">
      <c r="A1245" t="inlineStr">
        <is>
          <t>PCR</t>
        </is>
      </c>
      <c r="B1245" t="inlineStr">
        <is>
          <t>Albertsons Cos Inc</t>
        </is>
      </c>
      <c r="C1245" t="inlineStr">
        <is>
          <t>ACI UN</t>
        </is>
      </c>
      <c r="D1245" t="inlineStr">
        <is>
          <t>BYNQ369</t>
        </is>
      </c>
      <c r="E1245" t="inlineStr">
        <is>
          <t>US0130911037</t>
        </is>
      </c>
      <c r="F1245" t="inlineStr">
        <is>
          <t>013091103</t>
        </is>
      </c>
      <c r="G1245" s="11" t="n">
        <v>-442.7912668112203</v>
      </c>
      <c r="H1245" s="11" t="n">
        <v>12.08</v>
      </c>
      <c r="I1245" s="12" t="n">
        <v>-5348.918503079541</v>
      </c>
      <c r="J1245" s="13" t="n">
        <v>-0.0022921092228102</v>
      </c>
      <c r="K1245" s="14" t="n">
        <v>2333622.87008361</v>
      </c>
      <c r="L1245" s="15" t="n">
        <v>125001</v>
      </c>
      <c r="M1245" s="16" t="n">
        <v>18.66883361</v>
      </c>
      <c r="N1245" s="17">
        <f>_xlfn.IF(ISNUMBER(BDP($C1245, "DELTA_MID")),BDP($C1245, "DELTA_MID")," ")</f>
        <v/>
      </c>
      <c r="O1245" s="17">
        <f>_xlfn.IF(ISNUMBER(N1245),BDP($C1245, "OPT_UNDL_TICKER"),"")</f>
        <v/>
      </c>
      <c r="P1245" s="18">
        <f>_xlfn.IF(ISNUMBER(N1245),BDP($C1245, "OPT_UNDL_PX")," ")</f>
        <v/>
      </c>
      <c r="Q1245" s="17">
        <f>_xlfn.IF(ISNUMBER(N1245),+G1245*BDP($C1245, "PX_POS_MULT_FACTOR")*P1245/K1245," ")</f>
        <v/>
      </c>
      <c r="R1245" s="18">
        <f>_xlfn.IF(OR($A1245="TUA",$A1245="TYA"),"",IF(ISNUMBER(BDP($C1245,"DUR_ADJ_OAS_MID")),BDP($C1245,"DUR_ADJ_OAS_MID"),IF(ISNUMBER(BDP($E1245&amp;" ISIN","DUR_ADJ_OAS_MID")),BDP($E1245&amp;" ISIN","DUR_ADJ_OAS_MID")," ")))</f>
        <v/>
      </c>
      <c r="S1245" s="17">
        <f>_xlfn.IF(ISNUMBER(N1245),Q1245*N1245,IF(ISNUMBER(R1245),J1245*R1245," "))</f>
        <v/>
      </c>
      <c r="AB1245" s="18" t="inlineStr">
        <is>
          <t>TRSUB0015 00001</t>
        </is>
      </c>
      <c r="AG1245" s="16" t="n">
        <v>18.66845601</v>
      </c>
    </row>
    <row r="1246">
      <c r="A1246" t="inlineStr">
        <is>
          <t>PCR</t>
        </is>
      </c>
      <c r="B1246" t="inlineStr">
        <is>
          <t>ADT Inc</t>
        </is>
      </c>
      <c r="C1246" t="inlineStr">
        <is>
          <t>ADT UN</t>
        </is>
      </c>
      <c r="D1246" t="inlineStr">
        <is>
          <t>BFWCP81</t>
        </is>
      </c>
      <c r="E1246" t="inlineStr">
        <is>
          <t>US00090Q1031</t>
        </is>
      </c>
      <c r="F1246" t="inlineStr">
        <is>
          <t>00090Q103</t>
        </is>
      </c>
      <c r="G1246" s="11" t="n">
        <v>-938.9064837582662</v>
      </c>
      <c r="H1246" s="11" t="n">
        <v>7.05</v>
      </c>
      <c r="I1246" s="12" t="n">
        <v>-6619.290710495777</v>
      </c>
      <c r="J1246" s="13" t="n">
        <v>-0.0028364869042694</v>
      </c>
      <c r="K1246" s="14" t="n">
        <v>2333622.87008361</v>
      </c>
      <c r="L1246" s="15" t="n">
        <v>125001</v>
      </c>
      <c r="M1246" s="16" t="n">
        <v>18.66883361</v>
      </c>
      <c r="N1246" s="17">
        <f>_xlfn.IF(ISNUMBER(BDP($C1246, "DELTA_MID")),BDP($C1246, "DELTA_MID")," ")</f>
        <v/>
      </c>
      <c r="O1246" s="17">
        <f>_xlfn.IF(ISNUMBER(N1246),BDP($C1246, "OPT_UNDL_TICKER"),"")</f>
        <v/>
      </c>
      <c r="P1246" s="18">
        <f>_xlfn.IF(ISNUMBER(N1246),BDP($C1246, "OPT_UNDL_PX")," ")</f>
        <v/>
      </c>
      <c r="Q1246" s="17">
        <f>_xlfn.IF(ISNUMBER(N1246),+G1246*BDP($C1246, "PX_POS_MULT_FACTOR")*P1246/K1246," ")</f>
        <v/>
      </c>
      <c r="R1246" s="18">
        <f>_xlfn.IF(OR($A1246="TUA",$A1246="TYA"),"",IF(ISNUMBER(BDP($C1246,"DUR_ADJ_OAS_MID")),BDP($C1246,"DUR_ADJ_OAS_MID"),IF(ISNUMBER(BDP($E1246&amp;" ISIN","DUR_ADJ_OAS_MID")),BDP($E1246&amp;" ISIN","DUR_ADJ_OAS_MID")," ")))</f>
        <v/>
      </c>
      <c r="S1246" s="17">
        <f>_xlfn.IF(ISNUMBER(N1246),Q1246*N1246,IF(ISNUMBER(R1246),J1246*R1246," "))</f>
        <v/>
      </c>
      <c r="AB1246" s="18" t="inlineStr">
        <is>
          <t>TRSUB0015 00001</t>
        </is>
      </c>
      <c r="AG1246" s="16" t="n">
        <v>18.66845601</v>
      </c>
    </row>
    <row r="1247">
      <c r="A1247" t="inlineStr">
        <is>
          <t>PCR</t>
        </is>
      </c>
      <c r="B1247" t="inlineStr">
        <is>
          <t>Akamai Technologies Inc</t>
        </is>
      </c>
      <c r="C1247" t="inlineStr">
        <is>
          <t>AKAM UW</t>
        </is>
      </c>
      <c r="D1247" t="inlineStr">
        <is>
          <t>2507457</t>
        </is>
      </c>
      <c r="E1247" t="inlineStr">
        <is>
          <t>US00971T1016</t>
        </is>
      </c>
      <c r="F1247" t="inlineStr">
        <is>
          <t>00971T101</t>
        </is>
      </c>
      <c r="G1247" s="11" t="n">
        <v>-45.78674640111873</v>
      </c>
      <c r="H1247" s="11" t="n">
        <v>106.79</v>
      </c>
      <c r="I1247" s="12" t="n">
        <v>-4889.566648175469</v>
      </c>
      <c r="J1247" s="13" t="n">
        <v>-0.0020952685675386</v>
      </c>
      <c r="K1247" s="14" t="n">
        <v>2333622.87008361</v>
      </c>
      <c r="L1247" s="15" t="n">
        <v>125001</v>
      </c>
      <c r="M1247" s="16" t="n">
        <v>18.66883361</v>
      </c>
      <c r="N1247" s="17">
        <f>_xlfn.IF(ISNUMBER(BDP($C1247, "DELTA_MID")),BDP($C1247, "DELTA_MID")," ")</f>
        <v/>
      </c>
      <c r="O1247" s="17">
        <f>_xlfn.IF(ISNUMBER(N1247),BDP($C1247, "OPT_UNDL_TICKER"),"")</f>
        <v/>
      </c>
      <c r="P1247" s="18">
        <f>_xlfn.IF(ISNUMBER(N1247),BDP($C1247, "OPT_UNDL_PX")," ")</f>
        <v/>
      </c>
      <c r="Q1247" s="17">
        <f>_xlfn.IF(ISNUMBER(N1247),+G1247*BDP($C1247, "PX_POS_MULT_FACTOR")*P1247/K1247," ")</f>
        <v/>
      </c>
      <c r="R1247" s="18">
        <f>_xlfn.IF(OR($A1247="TUA",$A1247="TYA"),"",IF(ISNUMBER(BDP($C1247,"DUR_ADJ_OAS_MID")),BDP($C1247,"DUR_ADJ_OAS_MID"),IF(ISNUMBER(BDP($E1247&amp;" ISIN","DUR_ADJ_OAS_MID")),BDP($E1247&amp;" ISIN","DUR_ADJ_OAS_MID")," ")))</f>
        <v/>
      </c>
      <c r="S1247" s="17">
        <f>_xlfn.IF(ISNUMBER(N1247),Q1247*N1247,IF(ISNUMBER(R1247),J1247*R1247," "))</f>
        <v/>
      </c>
      <c r="AB1247" s="18" t="inlineStr">
        <is>
          <t>TRSUB0015 00001</t>
        </is>
      </c>
      <c r="AG1247" s="16" t="n">
        <v>18.66845601</v>
      </c>
    </row>
    <row r="1248">
      <c r="A1248" t="inlineStr">
        <is>
          <t>PCR</t>
        </is>
      </c>
      <c r="B1248" t="inlineStr">
        <is>
          <t>Alaska Air Group Inc</t>
        </is>
      </c>
      <c r="C1248" t="inlineStr">
        <is>
          <t>ALK UN</t>
        </is>
      </c>
      <c r="D1248" t="inlineStr">
        <is>
          <t>2012605</t>
        </is>
      </c>
      <c r="E1248" t="inlineStr">
        <is>
          <t>US0116591092</t>
        </is>
      </c>
      <c r="F1248" t="inlineStr">
        <is>
          <t>011659109</t>
        </is>
      </c>
      <c r="G1248" s="11" t="n">
        <v>-125.1620894870774</v>
      </c>
      <c r="H1248" s="11" t="n">
        <v>41.16</v>
      </c>
      <c r="I1248" s="12" t="n">
        <v>-5151.671603288106</v>
      </c>
      <c r="J1248" s="13" t="n">
        <v>-0.0022075853255172</v>
      </c>
      <c r="K1248" s="14" t="n">
        <v>2333622.87008361</v>
      </c>
      <c r="L1248" s="15" t="n">
        <v>125001</v>
      </c>
      <c r="M1248" s="16" t="n">
        <v>18.66883361</v>
      </c>
      <c r="N1248" s="17">
        <f>_xlfn.IF(ISNUMBER(BDP($C1248, "DELTA_MID")),BDP($C1248, "DELTA_MID")," ")</f>
        <v/>
      </c>
      <c r="O1248" s="17">
        <f>_xlfn.IF(ISNUMBER(N1248),BDP($C1248, "OPT_UNDL_TICKER"),"")</f>
        <v/>
      </c>
      <c r="P1248" s="18">
        <f>_xlfn.IF(ISNUMBER(N1248),BDP($C1248, "OPT_UNDL_PX")," ")</f>
        <v/>
      </c>
      <c r="Q1248" s="17">
        <f>_xlfn.IF(ISNUMBER(N1248),+G1248*BDP($C1248, "PX_POS_MULT_FACTOR")*P1248/K1248," ")</f>
        <v/>
      </c>
      <c r="R1248" s="18">
        <f>_xlfn.IF(OR($A1248="TUA",$A1248="TYA"),"",IF(ISNUMBER(BDP($C1248,"DUR_ADJ_OAS_MID")),BDP($C1248,"DUR_ADJ_OAS_MID"),IF(ISNUMBER(BDP($E1248&amp;" ISIN","DUR_ADJ_OAS_MID")),BDP($E1248&amp;" ISIN","DUR_ADJ_OAS_MID")," ")))</f>
        <v/>
      </c>
      <c r="S1248" s="17">
        <f>_xlfn.IF(ISNUMBER(N1248),Q1248*N1248,IF(ISNUMBER(R1248),J1248*R1248," "))</f>
        <v/>
      </c>
      <c r="AB1248" s="18" t="inlineStr">
        <is>
          <t>TRSUB0015 00001</t>
        </is>
      </c>
      <c r="AG1248" s="16" t="n">
        <v>18.66845601</v>
      </c>
    </row>
    <row r="1249">
      <c r="A1249" t="inlineStr">
        <is>
          <t>PCR</t>
        </is>
      </c>
      <c r="B1249" t="inlineStr">
        <is>
          <t>Affiliated Managers Group Inc</t>
        </is>
      </c>
      <c r="C1249" t="inlineStr">
        <is>
          <t>AMG UN</t>
        </is>
      </c>
      <c r="D1249" t="inlineStr">
        <is>
          <t>2127899</t>
        </is>
      </c>
      <c r="E1249" t="inlineStr">
        <is>
          <t>US0082521081</t>
        </is>
      </c>
      <c r="F1249" t="inlineStr">
        <is>
          <t>008252108</t>
        </is>
      </c>
      <c r="G1249" s="11" t="n">
        <v>-13.59365728500309</v>
      </c>
      <c r="H1249" s="11" t="n">
        <v>355.61</v>
      </c>
      <c r="I1249" s="12" t="n">
        <v>-4834.040467119949</v>
      </c>
      <c r="J1249" s="13" t="n">
        <v>-0.0020714745853286</v>
      </c>
      <c r="K1249" s="14" t="n">
        <v>2333622.87008361</v>
      </c>
      <c r="L1249" s="15" t="n">
        <v>125001</v>
      </c>
      <c r="M1249" s="16" t="n">
        <v>18.66883361</v>
      </c>
      <c r="N1249" s="17">
        <f>_xlfn.IF(ISNUMBER(BDP($C1249, "DELTA_MID")),BDP($C1249, "DELTA_MID")," ")</f>
        <v/>
      </c>
      <c r="O1249" s="17">
        <f>_xlfn.IF(ISNUMBER(N1249),BDP($C1249, "OPT_UNDL_TICKER"),"")</f>
        <v/>
      </c>
      <c r="P1249" s="18">
        <f>_xlfn.IF(ISNUMBER(N1249),BDP($C1249, "OPT_UNDL_PX")," ")</f>
        <v/>
      </c>
      <c r="Q1249" s="17">
        <f>_xlfn.IF(ISNUMBER(N1249),+G1249*BDP($C1249, "PX_POS_MULT_FACTOR")*P1249/K1249," ")</f>
        <v/>
      </c>
      <c r="R1249" s="18">
        <f>_xlfn.IF(OR($A1249="TUA",$A1249="TYA"),"",IF(ISNUMBER(BDP($C1249,"DUR_ADJ_OAS_MID")),BDP($C1249,"DUR_ADJ_OAS_MID"),IF(ISNUMBER(BDP($E1249&amp;" ISIN","DUR_ADJ_OAS_MID")),BDP($E1249&amp;" ISIN","DUR_ADJ_OAS_MID")," ")))</f>
        <v/>
      </c>
      <c r="S1249" s="17">
        <f>_xlfn.IF(ISNUMBER(N1249),Q1249*N1249,IF(ISNUMBER(R1249),J1249*R1249," "))</f>
        <v/>
      </c>
      <c r="AB1249" s="18" t="inlineStr">
        <is>
          <t>TRSUB0015 00001</t>
        </is>
      </c>
      <c r="AG1249" s="16" t="n">
        <v>18.66845601</v>
      </c>
    </row>
    <row r="1250">
      <c r="A1250" t="inlineStr">
        <is>
          <t>PCR</t>
        </is>
      </c>
      <c r="B1250" t="inlineStr">
        <is>
          <t>Amkor Technology Inc</t>
        </is>
      </c>
      <c r="C1250" t="inlineStr">
        <is>
          <t>AMKR UW</t>
        </is>
      </c>
      <c r="D1250" t="inlineStr">
        <is>
          <t>2242929</t>
        </is>
      </c>
      <c r="E1250" t="inlineStr">
        <is>
          <t>US0316521006</t>
        </is>
      </c>
      <c r="F1250" t="inlineStr">
        <is>
          <t>031652100</t>
        </is>
      </c>
      <c r="G1250" s="11" t="n">
        <v>-28.49454662635799</v>
      </c>
      <c r="H1250" s="11" t="n">
        <v>51.73</v>
      </c>
      <c r="I1250" s="12" t="n">
        <v>-1474.022896981499</v>
      </c>
      <c r="J1250" s="13" t="n">
        <v>-0.000631645719571</v>
      </c>
      <c r="K1250" s="14" t="n">
        <v>2333622.87008361</v>
      </c>
      <c r="L1250" s="15" t="n">
        <v>125001</v>
      </c>
      <c r="M1250" s="16" t="n">
        <v>18.66883361</v>
      </c>
      <c r="N1250" s="17">
        <f>_xlfn.IF(ISNUMBER(BDP($C1250, "DELTA_MID")),BDP($C1250, "DELTA_MID")," ")</f>
        <v/>
      </c>
      <c r="O1250" s="17">
        <f>_xlfn.IF(ISNUMBER(N1250),BDP($C1250, "OPT_UNDL_TICKER"),"")</f>
        <v/>
      </c>
      <c r="P1250" s="18">
        <f>_xlfn.IF(ISNUMBER(N1250),BDP($C1250, "OPT_UNDL_PX")," ")</f>
        <v/>
      </c>
      <c r="Q1250" s="17">
        <f>_xlfn.IF(ISNUMBER(N1250),+G1250*BDP($C1250, "PX_POS_MULT_FACTOR")*P1250/K1250," ")</f>
        <v/>
      </c>
      <c r="R1250" s="18">
        <f>_xlfn.IF(OR($A1250="TUA",$A1250="TYA"),"",IF(ISNUMBER(BDP($C1250,"DUR_ADJ_OAS_MID")),BDP($C1250,"DUR_ADJ_OAS_MID"),IF(ISNUMBER(BDP($E1250&amp;" ISIN","DUR_ADJ_OAS_MID")),BDP($E1250&amp;" ISIN","DUR_ADJ_OAS_MID")," ")))</f>
        <v/>
      </c>
      <c r="S1250" s="17">
        <f>_xlfn.IF(ISNUMBER(N1250),Q1250*N1250,IF(ISNUMBER(R1250),J1250*R1250," "))</f>
        <v/>
      </c>
      <c r="AB1250" s="18" t="inlineStr">
        <is>
          <t>TRSUB0015 00001</t>
        </is>
      </c>
      <c r="AG1250" s="16" t="n">
        <v>18.66845601</v>
      </c>
    </row>
    <row r="1251">
      <c r="A1251" t="inlineStr">
        <is>
          <t>PCR</t>
        </is>
      </c>
      <c r="B1251" t="inlineStr">
        <is>
          <t>Amentum Holdings Inc</t>
        </is>
      </c>
      <c r="C1251" t="inlineStr">
        <is>
          <t>AMTM UN</t>
        </is>
      </c>
      <c r="D1251" t="inlineStr">
        <is>
          <t>BMZLFJ5</t>
        </is>
      </c>
      <c r="E1251" t="inlineStr">
        <is>
          <t>US0239391016</t>
        </is>
      </c>
      <c r="F1251" t="inlineStr">
        <is>
          <t>023939101</t>
        </is>
      </c>
      <c r="G1251" s="11" t="n">
        <v>-293.856229254599</v>
      </c>
      <c r="H1251" s="11" t="n">
        <v>19.46</v>
      </c>
      <c r="I1251" s="12" t="n">
        <v>-5718.442221294497</v>
      </c>
      <c r="J1251" s="13" t="n">
        <v>-0.0024504568817024</v>
      </c>
      <c r="K1251" s="14" t="n">
        <v>2333622.87008361</v>
      </c>
      <c r="L1251" s="15" t="n">
        <v>125001</v>
      </c>
      <c r="M1251" s="16" t="n">
        <v>18.66883361</v>
      </c>
      <c r="N1251" s="17">
        <f>_xlfn.IF(ISNUMBER(BDP($C1251, "DELTA_MID")),BDP($C1251, "DELTA_MID")," ")</f>
        <v/>
      </c>
      <c r="O1251" s="17">
        <f>_xlfn.IF(ISNUMBER(N1251),BDP($C1251, "OPT_UNDL_TICKER"),"")</f>
        <v/>
      </c>
      <c r="P1251" s="18">
        <f>_xlfn.IF(ISNUMBER(N1251),BDP($C1251, "OPT_UNDL_PX")," ")</f>
        <v/>
      </c>
      <c r="Q1251" s="17">
        <f>_xlfn.IF(ISNUMBER(N1251),+G1251*BDP($C1251, "PX_POS_MULT_FACTOR")*P1251/K1251," ")</f>
        <v/>
      </c>
      <c r="R1251" s="18">
        <f>_xlfn.IF(OR($A1251="TUA",$A1251="TYA"),"",IF(ISNUMBER(BDP($C1251,"DUR_ADJ_OAS_MID")),BDP($C1251,"DUR_ADJ_OAS_MID"),IF(ISNUMBER(BDP($E1251&amp;" ISIN","DUR_ADJ_OAS_MID")),BDP($E1251&amp;" ISIN","DUR_ADJ_OAS_MID")," ")))</f>
        <v/>
      </c>
      <c r="S1251" s="17">
        <f>_xlfn.IF(ISNUMBER(N1251),Q1251*N1251,IF(ISNUMBER(R1251),J1251*R1251," "))</f>
        <v/>
      </c>
      <c r="AB1251" s="18" t="inlineStr">
        <is>
          <t>TRSUB0015 00001</t>
        </is>
      </c>
      <c r="AG1251" s="16" t="n">
        <v>18.66845601</v>
      </c>
    </row>
    <row r="1252">
      <c r="A1252" t="inlineStr">
        <is>
          <t>PCR</t>
        </is>
      </c>
      <c r="B1252" t="inlineStr">
        <is>
          <t>Antero Resources Corp</t>
        </is>
      </c>
      <c r="C1252" t="inlineStr">
        <is>
          <t>AR UN</t>
        </is>
      </c>
      <c r="D1252" t="inlineStr">
        <is>
          <t>BFD2WR8</t>
        </is>
      </c>
      <c r="E1252" t="inlineStr">
        <is>
          <t>US03674X1063</t>
        </is>
      </c>
      <c r="F1252" t="inlineStr">
        <is>
          <t>03674X106</t>
        </is>
      </c>
      <c r="G1252" s="11" t="n">
        <v>-178.3731955039854</v>
      </c>
      <c r="H1252" s="11" t="n">
        <v>38.43</v>
      </c>
      <c r="I1252" s="12" t="n">
        <v>-6854.881903218157</v>
      </c>
      <c r="J1252" s="13" t="n">
        <v>-0.0029374420310564</v>
      </c>
      <c r="K1252" s="14" t="n">
        <v>2333622.87008361</v>
      </c>
      <c r="L1252" s="15" t="n">
        <v>125001</v>
      </c>
      <c r="M1252" s="16" t="n">
        <v>18.66883361</v>
      </c>
      <c r="N1252" s="17">
        <f>_xlfn.IF(ISNUMBER(BDP($C1252, "DELTA_MID")),BDP($C1252, "DELTA_MID")," ")</f>
        <v/>
      </c>
      <c r="O1252" s="17">
        <f>_xlfn.IF(ISNUMBER(N1252),BDP($C1252, "OPT_UNDL_TICKER"),"")</f>
        <v/>
      </c>
      <c r="P1252" s="18">
        <f>_xlfn.IF(ISNUMBER(N1252),BDP($C1252, "OPT_UNDL_PX")," ")</f>
        <v/>
      </c>
      <c r="Q1252" s="17">
        <f>_xlfn.IF(ISNUMBER(N1252),+G1252*BDP($C1252, "PX_POS_MULT_FACTOR")*P1252/K1252," ")</f>
        <v/>
      </c>
      <c r="R1252" s="18">
        <f>_xlfn.IF(OR($A1252="TUA",$A1252="TYA"),"",IF(ISNUMBER(BDP($C1252,"DUR_ADJ_OAS_MID")),BDP($C1252,"DUR_ADJ_OAS_MID"),IF(ISNUMBER(BDP($E1252&amp;" ISIN","DUR_ADJ_OAS_MID")),BDP($E1252&amp;" ISIN","DUR_ADJ_OAS_MID")," ")))</f>
        <v/>
      </c>
      <c r="S1252" s="17">
        <f>_xlfn.IF(ISNUMBER(N1252),Q1252*N1252,IF(ISNUMBER(R1252),J1252*R1252," "))</f>
        <v/>
      </c>
      <c r="AB1252" s="18" t="inlineStr">
        <is>
          <t>TRSUB0015 00001</t>
        </is>
      </c>
      <c r="AG1252" s="16" t="n">
        <v>18.66845601</v>
      </c>
    </row>
    <row r="1253">
      <c r="A1253" t="inlineStr">
        <is>
          <t>PCR</t>
        </is>
      </c>
      <c r="B1253" t="inlineStr">
        <is>
          <t>Avnet Inc</t>
        </is>
      </c>
      <c r="C1253" t="inlineStr">
        <is>
          <t>AVT UW</t>
        </is>
      </c>
      <c r="D1253" t="inlineStr">
        <is>
          <t>2066505</t>
        </is>
      </c>
      <c r="E1253" t="inlineStr">
        <is>
          <t>US0538071038</t>
        </is>
      </c>
      <c r="F1253" t="inlineStr">
        <is>
          <t>053807103</t>
        </is>
      </c>
      <c r="G1253" s="11" t="n">
        <v>-68.7413696468507</v>
      </c>
      <c r="H1253" s="11" t="n">
        <v>99.63</v>
      </c>
      <c r="I1253" s="12" t="n">
        <v>-6848.702657915735</v>
      </c>
      <c r="J1253" s="13" t="n">
        <v>-0.0029347941116425</v>
      </c>
      <c r="K1253" s="14" t="n">
        <v>2333622.87008361</v>
      </c>
      <c r="L1253" s="15" t="n">
        <v>125001</v>
      </c>
      <c r="M1253" s="16" t="n">
        <v>18.66883361</v>
      </c>
      <c r="N1253" s="17">
        <f>_xlfn.IF(ISNUMBER(BDP($C1253, "DELTA_MID")),BDP($C1253, "DELTA_MID")," ")</f>
        <v/>
      </c>
      <c r="O1253" s="17">
        <f>_xlfn.IF(ISNUMBER(N1253),BDP($C1253, "OPT_UNDL_TICKER"),"")</f>
        <v/>
      </c>
      <c r="P1253" s="18">
        <f>_xlfn.IF(ISNUMBER(N1253),BDP($C1253, "OPT_UNDL_PX")," ")</f>
        <v/>
      </c>
      <c r="Q1253" s="17">
        <f>_xlfn.IF(ISNUMBER(N1253),+G1253*BDP($C1253, "PX_POS_MULT_FACTOR")*P1253/K1253," ")</f>
        <v/>
      </c>
      <c r="R1253" s="18">
        <f>_xlfn.IF(OR($A1253="TUA",$A1253="TYA"),"",IF(ISNUMBER(BDP($C1253,"DUR_ADJ_OAS_MID")),BDP($C1253,"DUR_ADJ_OAS_MID"),IF(ISNUMBER(BDP($E1253&amp;" ISIN","DUR_ADJ_OAS_MID")),BDP($E1253&amp;" ISIN","DUR_ADJ_OAS_MID")," ")))</f>
        <v/>
      </c>
      <c r="S1253" s="17">
        <f>_xlfn.IF(ISNUMBER(N1253),Q1253*N1253,IF(ISNUMBER(R1253),J1253*R1253," "))</f>
        <v/>
      </c>
      <c r="AB1253" s="18" t="inlineStr">
        <is>
          <t>TRSUB0015 00001</t>
        </is>
      </c>
      <c r="AG1253" s="16" t="n">
        <v>18.66845601</v>
      </c>
    </row>
    <row r="1254">
      <c r="A1254" t="inlineStr">
        <is>
          <t>PCR</t>
        </is>
      </c>
      <c r="B1254" t="inlineStr">
        <is>
          <t>Avantor Inc</t>
        </is>
      </c>
      <c r="C1254" t="inlineStr">
        <is>
          <t>AVTR UN</t>
        </is>
      </c>
      <c r="D1254" t="inlineStr">
        <is>
          <t>BJLT387</t>
        </is>
      </c>
      <c r="E1254" t="inlineStr">
        <is>
          <t>US05352A1007</t>
        </is>
      </c>
      <c r="F1254" t="inlineStr">
        <is>
          <t>05352A100</t>
        </is>
      </c>
      <c r="G1254" s="11" t="n">
        <v>-653.1523325668778</v>
      </c>
      <c r="H1254" s="11" t="n">
        <v>14.81</v>
      </c>
      <c r="I1254" s="12" t="n">
        <v>-9673.18604531546</v>
      </c>
      <c r="J1254" s="13" t="n">
        <v>-0.0041451368039467</v>
      </c>
      <c r="K1254" s="14" t="n">
        <v>2333622.87008361</v>
      </c>
      <c r="L1254" s="15" t="n">
        <v>125001</v>
      </c>
      <c r="M1254" s="16" t="n">
        <v>18.66883361</v>
      </c>
      <c r="N1254" s="17">
        <f>_xlfn.IF(ISNUMBER(BDP($C1254, "DELTA_MID")),BDP($C1254, "DELTA_MID")," ")</f>
        <v/>
      </c>
      <c r="O1254" s="17">
        <f>_xlfn.IF(ISNUMBER(N1254),BDP($C1254, "OPT_UNDL_TICKER"),"")</f>
        <v/>
      </c>
      <c r="P1254" s="18">
        <f>_xlfn.IF(ISNUMBER(N1254),BDP($C1254, "OPT_UNDL_PX")," ")</f>
        <v/>
      </c>
      <c r="Q1254" s="17">
        <f>_xlfn.IF(ISNUMBER(N1254),+G1254*BDP($C1254, "PX_POS_MULT_FACTOR")*P1254/K1254," ")</f>
        <v/>
      </c>
      <c r="R1254" s="18">
        <f>_xlfn.IF(OR($A1254="TUA",$A1254="TYA"),"",IF(ISNUMBER(BDP($C1254,"DUR_ADJ_OAS_MID")),BDP($C1254,"DUR_ADJ_OAS_MID"),IF(ISNUMBER(BDP($E1254&amp;" ISIN","DUR_ADJ_OAS_MID")),BDP($E1254&amp;" ISIN","DUR_ADJ_OAS_MID")," ")))</f>
        <v/>
      </c>
      <c r="S1254" s="17">
        <f>_xlfn.IF(ISNUMBER(N1254),Q1254*N1254,IF(ISNUMBER(R1254),J1254*R1254," "))</f>
        <v/>
      </c>
      <c r="AB1254" s="18" t="inlineStr">
        <is>
          <t>TRSUB0015 00001</t>
        </is>
      </c>
      <c r="AG1254" s="16" t="n">
        <v>18.66845601</v>
      </c>
    </row>
    <row r="1255">
      <c r="A1255" t="inlineStr">
        <is>
          <t>PCR</t>
        </is>
      </c>
      <c r="B1255" t="inlineStr">
        <is>
          <t>Booz Allen Hamilton Holding Co</t>
        </is>
      </c>
      <c r="C1255" t="inlineStr">
        <is>
          <t>BAH UN</t>
        </is>
      </c>
      <c r="D1255" t="inlineStr">
        <is>
          <t>B5367T7</t>
        </is>
      </c>
      <c r="E1255" t="inlineStr">
        <is>
          <t>US0995021062</t>
        </is>
      </c>
      <c r="F1255" t="inlineStr">
        <is>
          <t>099502106</t>
        </is>
      </c>
      <c r="G1255" s="11" t="n">
        <v>-96.41870065366192</v>
      </c>
      <c r="H1255" s="11" t="n">
        <v>75.90000000000001</v>
      </c>
      <c r="I1255" s="12" t="n">
        <v>-7318.17937961294</v>
      </c>
      <c r="J1255" s="13" t="n">
        <v>-0.0031359734571639</v>
      </c>
      <c r="K1255" s="14" t="n">
        <v>2333622.87008361</v>
      </c>
      <c r="L1255" s="15" t="n">
        <v>125001</v>
      </c>
      <c r="M1255" s="16" t="n">
        <v>18.66883361</v>
      </c>
      <c r="N1255" s="17">
        <f>_xlfn.IF(ISNUMBER(BDP($C1255, "DELTA_MID")),BDP($C1255, "DELTA_MID")," ")</f>
        <v/>
      </c>
      <c r="O1255" s="17">
        <f>_xlfn.IF(ISNUMBER(N1255),BDP($C1255, "OPT_UNDL_TICKER"),"")</f>
        <v/>
      </c>
      <c r="P1255" s="18">
        <f>_xlfn.IF(ISNUMBER(N1255),BDP($C1255, "OPT_UNDL_PX")," ")</f>
        <v/>
      </c>
      <c r="Q1255" s="17">
        <f>_xlfn.IF(ISNUMBER(N1255),+G1255*BDP($C1255, "PX_POS_MULT_FACTOR")*P1255/K1255," ")</f>
        <v/>
      </c>
      <c r="R1255" s="18">
        <f>_xlfn.IF(OR($A1255="TUA",$A1255="TYA"),"",IF(ISNUMBER(BDP($C1255,"DUR_ADJ_OAS_MID")),BDP($C1255,"DUR_ADJ_OAS_MID"),IF(ISNUMBER(BDP($E1255&amp;" ISIN","DUR_ADJ_OAS_MID")),BDP($E1255&amp;" ISIN","DUR_ADJ_OAS_MID")," ")))</f>
        <v/>
      </c>
      <c r="S1255" s="17">
        <f>_xlfn.IF(ISNUMBER(N1255),Q1255*N1255,IF(ISNUMBER(R1255),J1255*R1255," "))</f>
        <v/>
      </c>
      <c r="AB1255" s="18" t="inlineStr">
        <is>
          <t>TRSUB0015 00001</t>
        </is>
      </c>
      <c r="AG1255" s="16" t="n">
        <v>18.66845601</v>
      </c>
    </row>
    <row r="1256">
      <c r="A1256" t="inlineStr">
        <is>
          <t>PCR</t>
        </is>
      </c>
      <c r="B1256" t="inlineStr">
        <is>
          <t>Bath &amp; Body Works Inc</t>
        </is>
      </c>
      <c r="C1256" t="inlineStr">
        <is>
          <t>BBWI UN</t>
        </is>
      </c>
      <c r="D1256" t="inlineStr">
        <is>
          <t>BNNTGJ5</t>
        </is>
      </c>
      <c r="E1256" t="inlineStr">
        <is>
          <t>US0708301041</t>
        </is>
      </c>
      <c r="F1256" t="inlineStr">
        <is>
          <t>070830104</t>
        </is>
      </c>
      <c r="G1256" s="11" t="n">
        <v>-297.2599645412369</v>
      </c>
      <c r="H1256" s="11" t="n">
        <v>18.57</v>
      </c>
      <c r="I1256" s="12" t="n">
        <v>-5520.117541530769</v>
      </c>
      <c r="J1256" s="13" t="n">
        <v>-0.0023654711360165</v>
      </c>
      <c r="K1256" s="14" t="n">
        <v>2333622.87008361</v>
      </c>
      <c r="L1256" s="15" t="n">
        <v>125001</v>
      </c>
      <c r="M1256" s="16" t="n">
        <v>18.66883361</v>
      </c>
      <c r="N1256" s="17">
        <f>_xlfn.IF(ISNUMBER(BDP($C1256, "DELTA_MID")),BDP($C1256, "DELTA_MID")," ")</f>
        <v/>
      </c>
      <c r="O1256" s="17">
        <f>_xlfn.IF(ISNUMBER(N1256),BDP($C1256, "OPT_UNDL_TICKER"),"")</f>
        <v/>
      </c>
      <c r="P1256" s="18">
        <f>_xlfn.IF(ISNUMBER(N1256),BDP($C1256, "OPT_UNDL_PX")," ")</f>
        <v/>
      </c>
      <c r="Q1256" s="17">
        <f>_xlfn.IF(ISNUMBER(N1256),+G1256*BDP($C1256, "PX_POS_MULT_FACTOR")*P1256/K1256," ")</f>
        <v/>
      </c>
      <c r="R1256" s="18">
        <f>_xlfn.IF(OR($A1256="TUA",$A1256="TYA"),"",IF(ISNUMBER(BDP($C1256,"DUR_ADJ_OAS_MID")),BDP($C1256,"DUR_ADJ_OAS_MID"),IF(ISNUMBER(BDP($E1256&amp;" ISIN","DUR_ADJ_OAS_MID")),BDP($E1256&amp;" ISIN","DUR_ADJ_OAS_MID")," ")))</f>
        <v/>
      </c>
      <c r="S1256" s="17">
        <f>_xlfn.IF(ISNUMBER(N1256),Q1256*N1256,IF(ISNUMBER(R1256),J1256*R1256," "))</f>
        <v/>
      </c>
      <c r="AB1256" s="18" t="inlineStr">
        <is>
          <t>TRSUB0015 00001</t>
        </is>
      </c>
      <c r="AG1256" s="16" t="n">
        <v>18.66845601</v>
      </c>
    </row>
    <row r="1257">
      <c r="A1257" t="inlineStr">
        <is>
          <t>PCR</t>
        </is>
      </c>
      <c r="B1257" t="inlineStr">
        <is>
          <t>BILL Holdings Inc</t>
        </is>
      </c>
      <c r="C1257" t="inlineStr">
        <is>
          <t>BILL UN</t>
        </is>
      </c>
      <c r="D1257" t="inlineStr">
        <is>
          <t>BKDS4H5</t>
        </is>
      </c>
      <c r="E1257" t="inlineStr">
        <is>
          <t>US0900431000</t>
        </is>
      </c>
      <c r="F1257" t="inlineStr">
        <is>
          <t>090043100</t>
        </is>
      </c>
      <c r="G1257" s="11" t="n">
        <v>-190.7471835678726</v>
      </c>
      <c r="H1257" s="11" t="n">
        <v>47.25</v>
      </c>
      <c r="I1257" s="12" t="n">
        <v>-9012.804423581982</v>
      </c>
      <c r="J1257" s="13" t="n">
        <v>-0.0038621512238003</v>
      </c>
      <c r="K1257" s="14" t="n">
        <v>2333622.87008361</v>
      </c>
      <c r="L1257" s="15" t="n">
        <v>125001</v>
      </c>
      <c r="M1257" s="16" t="n">
        <v>18.66883361</v>
      </c>
      <c r="N1257" s="17">
        <f>_xlfn.IF(ISNUMBER(BDP($C1257, "DELTA_MID")),BDP($C1257, "DELTA_MID")," ")</f>
        <v/>
      </c>
      <c r="O1257" s="17">
        <f>_xlfn.IF(ISNUMBER(N1257),BDP($C1257, "OPT_UNDL_TICKER"),"")</f>
        <v/>
      </c>
      <c r="P1257" s="18">
        <f>_xlfn.IF(ISNUMBER(N1257),BDP($C1257, "OPT_UNDL_PX")," ")</f>
        <v/>
      </c>
      <c r="Q1257" s="17">
        <f>_xlfn.IF(ISNUMBER(N1257),+G1257*BDP($C1257, "PX_POS_MULT_FACTOR")*P1257/K1257," ")</f>
        <v/>
      </c>
      <c r="R1257" s="18">
        <f>_xlfn.IF(OR($A1257="TUA",$A1257="TYA"),"",IF(ISNUMBER(BDP($C1257,"DUR_ADJ_OAS_MID")),BDP($C1257,"DUR_ADJ_OAS_MID"),IF(ISNUMBER(BDP($E1257&amp;" ISIN","DUR_ADJ_OAS_MID")),BDP($E1257&amp;" ISIN","DUR_ADJ_OAS_MID")," ")))</f>
        <v/>
      </c>
      <c r="S1257" s="17">
        <f>_xlfn.IF(ISNUMBER(N1257),Q1257*N1257,IF(ISNUMBER(R1257),J1257*R1257," "))</f>
        <v/>
      </c>
      <c r="AB1257" s="18" t="inlineStr">
        <is>
          <t>TRSUB0015 00001</t>
        </is>
      </c>
      <c r="AG1257" s="16" t="n">
        <v>18.66845601</v>
      </c>
    </row>
    <row r="1258">
      <c r="A1258" t="inlineStr">
        <is>
          <t>PCR</t>
        </is>
      </c>
      <c r="B1258" t="inlineStr">
        <is>
          <t>Builders FirstSource Inc</t>
        </is>
      </c>
      <c r="C1258" t="inlineStr">
        <is>
          <t>BLDR UN</t>
        </is>
      </c>
      <c r="D1258" t="inlineStr">
        <is>
          <t>B0BV2M7</t>
        </is>
      </c>
      <c r="E1258" t="inlineStr">
        <is>
          <t>US12008R1077</t>
        </is>
      </c>
      <c r="F1258" t="inlineStr">
        <is>
          <t>12008R107</t>
        </is>
      </c>
      <c r="G1258" s="11" t="n">
        <v>-81.31083486815868</v>
      </c>
      <c r="H1258" s="11" t="n">
        <v>60.37</v>
      </c>
      <c r="I1258" s="12" t="n">
        <v>-4908.735100990739</v>
      </c>
      <c r="J1258" s="13" t="n">
        <v>-0.0021034825994891</v>
      </c>
      <c r="K1258" s="14" t="n">
        <v>2333622.87008361</v>
      </c>
      <c r="L1258" s="15" t="n">
        <v>125001</v>
      </c>
      <c r="M1258" s="16" t="n">
        <v>18.66883361</v>
      </c>
      <c r="N1258" s="17">
        <f>_xlfn.IF(ISNUMBER(BDP($C1258, "DELTA_MID")),BDP($C1258, "DELTA_MID")," ")</f>
        <v/>
      </c>
      <c r="O1258" s="17">
        <f>_xlfn.IF(ISNUMBER(N1258),BDP($C1258, "OPT_UNDL_TICKER"),"")</f>
        <v/>
      </c>
      <c r="P1258" s="18">
        <f>_xlfn.IF(ISNUMBER(N1258),BDP($C1258, "OPT_UNDL_PX")," ")</f>
        <v/>
      </c>
      <c r="Q1258" s="17">
        <f>_xlfn.IF(ISNUMBER(N1258),+G1258*BDP($C1258, "PX_POS_MULT_FACTOR")*P1258/K1258," ")</f>
        <v/>
      </c>
      <c r="R1258" s="18">
        <f>_xlfn.IF(OR($A1258="TUA",$A1258="TYA"),"",IF(ISNUMBER(BDP($C1258,"DUR_ADJ_OAS_MID")),BDP($C1258,"DUR_ADJ_OAS_MID"),IF(ISNUMBER(BDP($E1258&amp;" ISIN","DUR_ADJ_OAS_MID")),BDP($E1258&amp;" ISIN","DUR_ADJ_OAS_MID")," ")))</f>
        <v/>
      </c>
      <c r="S1258" s="17">
        <f>_xlfn.IF(ISNUMBER(N1258),Q1258*N1258,IF(ISNUMBER(R1258),J1258*R1258," "))</f>
        <v/>
      </c>
      <c r="AB1258" s="18" t="inlineStr">
        <is>
          <t>TRSUB0015 00001</t>
        </is>
      </c>
      <c r="AG1258" s="16" t="n">
        <v>18.66845601</v>
      </c>
    </row>
    <row r="1259">
      <c r="A1259" t="inlineStr">
        <is>
          <t>PCR</t>
        </is>
      </c>
      <c r="B1259" t="inlineStr">
        <is>
          <t>BellRing Brands Inc</t>
        </is>
      </c>
      <c r="C1259" t="inlineStr">
        <is>
          <t>BRBR UN</t>
        </is>
      </c>
      <c r="D1259" t="inlineStr">
        <is>
          <t>BN70ZC0</t>
        </is>
      </c>
      <c r="E1259" t="inlineStr">
        <is>
          <t>US07831C1036</t>
        </is>
      </c>
      <c r="F1259" t="inlineStr">
        <is>
          <t>07831C103</t>
        </is>
      </c>
      <c r="G1259" s="11" t="n">
        <v>-546.5152189048175</v>
      </c>
      <c r="H1259" s="11" t="n">
        <v>9.140000000000001</v>
      </c>
      <c r="I1259" s="12" t="n">
        <v>-4995.149100790032</v>
      </c>
      <c r="J1259" s="13" t="n">
        <v>-0.0021405125758863</v>
      </c>
      <c r="K1259" s="14" t="n">
        <v>2333622.87008361</v>
      </c>
      <c r="L1259" s="15" t="n">
        <v>125001</v>
      </c>
      <c r="M1259" s="16" t="n">
        <v>18.66883361</v>
      </c>
      <c r="N1259" s="17">
        <f>_xlfn.IF(ISNUMBER(BDP($C1259, "DELTA_MID")),BDP($C1259, "DELTA_MID")," ")</f>
        <v/>
      </c>
      <c r="O1259" s="17">
        <f>_xlfn.IF(ISNUMBER(N1259),BDP($C1259, "OPT_UNDL_TICKER"),"")</f>
        <v/>
      </c>
      <c r="P1259" s="18">
        <f>_xlfn.IF(ISNUMBER(N1259),BDP($C1259, "OPT_UNDL_PX")," ")</f>
        <v/>
      </c>
      <c r="Q1259" s="17">
        <f>_xlfn.IF(ISNUMBER(N1259),+G1259*BDP($C1259, "PX_POS_MULT_FACTOR")*P1259/K1259," ")</f>
        <v/>
      </c>
      <c r="R1259" s="18">
        <f>_xlfn.IF(OR($A1259="TUA",$A1259="TYA"),"",IF(ISNUMBER(BDP($C1259,"DUR_ADJ_OAS_MID")),BDP($C1259,"DUR_ADJ_OAS_MID"),IF(ISNUMBER(BDP($E1259&amp;" ISIN","DUR_ADJ_OAS_MID")),BDP($E1259&amp;" ISIN","DUR_ADJ_OAS_MID")," ")))</f>
        <v/>
      </c>
      <c r="S1259" s="17">
        <f>_xlfn.IF(ISNUMBER(N1259),Q1259*N1259,IF(ISNUMBER(R1259),J1259*R1259," "))</f>
        <v/>
      </c>
      <c r="AB1259" s="18" t="inlineStr">
        <is>
          <t>TRSUB0015 00001</t>
        </is>
      </c>
      <c r="AG1259" s="16" t="n">
        <v>18.66845601</v>
      </c>
    </row>
    <row r="1260">
      <c r="A1260" t="inlineStr">
        <is>
          <t>PCR</t>
        </is>
      </c>
      <c r="B1260" t="inlineStr">
        <is>
          <t>CACI International Inc</t>
        </is>
      </c>
      <c r="C1260" t="inlineStr">
        <is>
          <t>CACI UN</t>
        </is>
      </c>
      <c r="D1260" t="inlineStr">
        <is>
          <t>2159267</t>
        </is>
      </c>
      <c r="E1260" t="inlineStr">
        <is>
          <t>US1271903049</t>
        </is>
      </c>
      <c r="F1260" t="inlineStr">
        <is>
          <t>127190304</t>
        </is>
      </c>
      <c r="G1260" s="11" t="n">
        <v>-13.16974299222058</v>
      </c>
      <c r="H1260" s="11" t="n">
        <v>621.17</v>
      </c>
      <c r="I1260" s="12" t="n">
        <v>-8180.64925447766</v>
      </c>
      <c r="J1260" s="13" t="n">
        <v>-0.003505557542888</v>
      </c>
      <c r="K1260" s="14" t="n">
        <v>2333622.87008361</v>
      </c>
      <c r="L1260" s="15" t="n">
        <v>125001</v>
      </c>
      <c r="M1260" s="16" t="n">
        <v>18.66883361</v>
      </c>
      <c r="N1260" s="17">
        <f>_xlfn.IF(ISNUMBER(BDP($C1260, "DELTA_MID")),BDP($C1260, "DELTA_MID")," ")</f>
        <v/>
      </c>
      <c r="O1260" s="17">
        <f>_xlfn.IF(ISNUMBER(N1260),BDP($C1260, "OPT_UNDL_TICKER"),"")</f>
        <v/>
      </c>
      <c r="P1260" s="18">
        <f>_xlfn.IF(ISNUMBER(N1260),BDP($C1260, "OPT_UNDL_PX")," ")</f>
        <v/>
      </c>
      <c r="Q1260" s="17">
        <f>_xlfn.IF(ISNUMBER(N1260),+G1260*BDP($C1260, "PX_POS_MULT_FACTOR")*P1260/K1260," ")</f>
        <v/>
      </c>
      <c r="R1260" s="18">
        <f>_xlfn.IF(OR($A1260="TUA",$A1260="TYA"),"",IF(ISNUMBER(BDP($C1260,"DUR_ADJ_OAS_MID")),BDP($C1260,"DUR_ADJ_OAS_MID"),IF(ISNUMBER(BDP($E1260&amp;" ISIN","DUR_ADJ_OAS_MID")),BDP($E1260&amp;" ISIN","DUR_ADJ_OAS_MID")," ")))</f>
        <v/>
      </c>
      <c r="S1260" s="17">
        <f>_xlfn.IF(ISNUMBER(N1260),Q1260*N1260,IF(ISNUMBER(R1260),J1260*R1260," "))</f>
        <v/>
      </c>
      <c r="AB1260" s="18" t="inlineStr">
        <is>
          <t>TRSUB0015 00001</t>
        </is>
      </c>
      <c r="AG1260" s="16" t="n">
        <v>18.66845601</v>
      </c>
    </row>
    <row r="1261">
      <c r="A1261" t="inlineStr">
        <is>
          <t>PCR</t>
        </is>
      </c>
      <c r="B1261" t="inlineStr">
        <is>
          <t>CCC Intelligent Solutions Hold</t>
        </is>
      </c>
      <c r="C1261" t="inlineStr">
        <is>
          <t>CCC UW</t>
        </is>
      </c>
      <c r="D1261" t="inlineStr">
        <is>
          <t>BP4CXL8</t>
        </is>
      </c>
      <c r="E1261" t="inlineStr">
        <is>
          <t>US12510Q1004</t>
        </is>
      </c>
      <c r="F1261" t="inlineStr">
        <is>
          <t>12510Q100</t>
        </is>
      </c>
      <c r="G1261" s="11" t="n">
        <v>-1406.216099980513</v>
      </c>
      <c r="H1261" s="11" t="n">
        <v>6.89</v>
      </c>
      <c r="I1261" s="12" t="n">
        <v>-9688.828928865738</v>
      </c>
      <c r="J1261" s="13" t="n">
        <v>-0.0041518400651081</v>
      </c>
      <c r="K1261" s="14" t="n">
        <v>2333622.87008361</v>
      </c>
      <c r="L1261" s="15" t="n">
        <v>125001</v>
      </c>
      <c r="M1261" s="16" t="n">
        <v>18.66883361</v>
      </c>
      <c r="N1261" s="17">
        <f>_xlfn.IF(ISNUMBER(BDP($C1261, "DELTA_MID")),BDP($C1261, "DELTA_MID")," ")</f>
        <v/>
      </c>
      <c r="O1261" s="17">
        <f>_xlfn.IF(ISNUMBER(N1261),BDP($C1261, "OPT_UNDL_TICKER"),"")</f>
        <v/>
      </c>
      <c r="P1261" s="18">
        <f>_xlfn.IF(ISNUMBER(N1261),BDP($C1261, "OPT_UNDL_PX")," ")</f>
        <v/>
      </c>
      <c r="Q1261" s="17">
        <f>_xlfn.IF(ISNUMBER(N1261),+G1261*BDP($C1261, "PX_POS_MULT_FACTOR")*P1261/K1261," ")</f>
        <v/>
      </c>
      <c r="R1261" s="18">
        <f>_xlfn.IF(OR($A1261="TUA",$A1261="TYA"),"",IF(ISNUMBER(BDP($C1261,"DUR_ADJ_OAS_MID")),BDP($C1261,"DUR_ADJ_OAS_MID"),IF(ISNUMBER(BDP($E1261&amp;" ISIN","DUR_ADJ_OAS_MID")),BDP($E1261&amp;" ISIN","DUR_ADJ_OAS_MID")," ")))</f>
        <v/>
      </c>
      <c r="S1261" s="17">
        <f>_xlfn.IF(ISNUMBER(N1261),Q1261*N1261,IF(ISNUMBER(R1261),J1261*R1261," "))</f>
        <v/>
      </c>
      <c r="AB1261" s="18" t="inlineStr">
        <is>
          <t>TRSUB0015 00001</t>
        </is>
      </c>
      <c r="AG1261" s="16" t="n">
        <v>18.66845601</v>
      </c>
    </row>
    <row r="1262">
      <c r="A1262" t="inlineStr">
        <is>
          <t>PCR</t>
        </is>
      </c>
      <c r="B1262" t="inlineStr">
        <is>
          <t>CDW Corp/DE</t>
        </is>
      </c>
      <c r="C1262" t="inlineStr">
        <is>
          <t>CDW UW</t>
        </is>
      </c>
      <c r="D1262" t="inlineStr">
        <is>
          <t>BBM5MD6</t>
        </is>
      </c>
      <c r="E1262" t="inlineStr">
        <is>
          <t>US12514G1085</t>
        </is>
      </c>
      <c r="F1262" t="inlineStr">
        <is>
          <t>12514G108</t>
        </is>
      </c>
      <c r="G1262" s="11" t="n">
        <v>-48.52065091510818</v>
      </c>
      <c r="H1262" s="11" t="n">
        <v>153.79</v>
      </c>
      <c r="I1262" s="12" t="n">
        <v>-7461.990904234486</v>
      </c>
      <c r="J1262" s="13" t="n">
        <v>-0.0031975993207364</v>
      </c>
      <c r="K1262" s="14" t="n">
        <v>2333622.87008361</v>
      </c>
      <c r="L1262" s="15" t="n">
        <v>125001</v>
      </c>
      <c r="M1262" s="16" t="n">
        <v>18.66883361</v>
      </c>
      <c r="N1262" s="17">
        <f>_xlfn.IF(ISNUMBER(BDP($C1262, "DELTA_MID")),BDP($C1262, "DELTA_MID")," ")</f>
        <v/>
      </c>
      <c r="O1262" s="17">
        <f>_xlfn.IF(ISNUMBER(N1262),BDP($C1262, "OPT_UNDL_TICKER"),"")</f>
        <v/>
      </c>
      <c r="P1262" s="18">
        <f>_xlfn.IF(ISNUMBER(N1262),BDP($C1262, "OPT_UNDL_PX")," ")</f>
        <v/>
      </c>
      <c r="Q1262" s="17">
        <f>_xlfn.IF(ISNUMBER(N1262),+G1262*BDP($C1262, "PX_POS_MULT_FACTOR")*P1262/K1262," ")</f>
        <v/>
      </c>
      <c r="R1262" s="18">
        <f>_xlfn.IF(OR($A1262="TUA",$A1262="TYA"),"",IF(ISNUMBER(BDP($C1262,"DUR_ADJ_OAS_MID")),BDP($C1262,"DUR_ADJ_OAS_MID"),IF(ISNUMBER(BDP($E1262&amp;" ISIN","DUR_ADJ_OAS_MID")),BDP($E1262&amp;" ISIN","DUR_ADJ_OAS_MID")," ")))</f>
        <v/>
      </c>
      <c r="S1262" s="17">
        <f>_xlfn.IF(ISNUMBER(N1262),Q1262*N1262,IF(ISNUMBER(R1262),J1262*R1262," "))</f>
        <v/>
      </c>
      <c r="AB1262" s="18" t="inlineStr">
        <is>
          <t>TRSUB0015 00001</t>
        </is>
      </c>
      <c r="AG1262" s="16" t="n">
        <v>18.66845601</v>
      </c>
    </row>
    <row r="1263">
      <c r="A1263" t="inlineStr">
        <is>
          <t>PCR</t>
        </is>
      </c>
      <c r="B1263" t="inlineStr">
        <is>
          <t>Celanese Corp</t>
        </is>
      </c>
      <c r="C1263" t="inlineStr">
        <is>
          <t>CE UN</t>
        </is>
      </c>
      <c r="D1263" t="inlineStr">
        <is>
          <t>B05MZT4</t>
        </is>
      </c>
      <c r="E1263" t="inlineStr">
        <is>
          <t>US1508701034</t>
        </is>
      </c>
      <c r="F1263" t="inlineStr">
        <is>
          <t>150870103</t>
        </is>
      </c>
      <c r="G1263" s="11" t="n">
        <v>-127.9706321953024</v>
      </c>
      <c r="H1263" s="11" t="n">
        <v>46.09</v>
      </c>
      <c r="I1263" s="12" t="n">
        <v>-5898.166437881488</v>
      </c>
      <c r="J1263" s="13" t="n">
        <v>-0.0025274719893665</v>
      </c>
      <c r="K1263" s="14" t="n">
        <v>2333622.87008361</v>
      </c>
      <c r="L1263" s="15" t="n">
        <v>125001</v>
      </c>
      <c r="M1263" s="16" t="n">
        <v>18.66883361</v>
      </c>
      <c r="N1263" s="17">
        <f>_xlfn.IF(ISNUMBER(BDP($C1263, "DELTA_MID")),BDP($C1263, "DELTA_MID")," ")</f>
        <v/>
      </c>
      <c r="O1263" s="17">
        <f>_xlfn.IF(ISNUMBER(N1263),BDP($C1263, "OPT_UNDL_TICKER"),"")</f>
        <v/>
      </c>
      <c r="P1263" s="18">
        <f>_xlfn.IF(ISNUMBER(N1263),BDP($C1263, "OPT_UNDL_PX")," ")</f>
        <v/>
      </c>
      <c r="Q1263" s="17">
        <f>_xlfn.IF(ISNUMBER(N1263),+G1263*BDP($C1263, "PX_POS_MULT_FACTOR")*P1263/K1263," ")</f>
        <v/>
      </c>
      <c r="R1263" s="18">
        <f>_xlfn.IF(OR($A1263="TUA",$A1263="TYA"),"",IF(ISNUMBER(BDP($C1263,"DUR_ADJ_OAS_MID")),BDP($C1263,"DUR_ADJ_OAS_MID"),IF(ISNUMBER(BDP($E1263&amp;" ISIN","DUR_ADJ_OAS_MID")),BDP($E1263&amp;" ISIN","DUR_ADJ_OAS_MID")," ")))</f>
        <v/>
      </c>
      <c r="S1263" s="17">
        <f>_xlfn.IF(ISNUMBER(N1263),Q1263*N1263,IF(ISNUMBER(R1263),J1263*R1263," "))</f>
        <v/>
      </c>
      <c r="AB1263" s="18" t="inlineStr">
        <is>
          <t>TRSUB0015 00001</t>
        </is>
      </c>
      <c r="AG1263" s="16" t="n">
        <v>18.66845601</v>
      </c>
    </row>
    <row r="1264">
      <c r="A1264" t="inlineStr">
        <is>
          <t>PCR</t>
        </is>
      </c>
      <c r="B1264" t="inlineStr">
        <is>
          <t>Certara Inc</t>
        </is>
      </c>
      <c r="C1264" t="inlineStr">
        <is>
          <t>CERT UW</t>
        </is>
      </c>
      <c r="D1264" t="inlineStr">
        <is>
          <t>BM9GT61</t>
        </is>
      </c>
      <c r="E1264" t="inlineStr">
        <is>
          <t>US15687V1098</t>
        </is>
      </c>
      <c r="F1264" t="inlineStr">
        <is>
          <t>15687V109</t>
        </is>
      </c>
      <c r="G1264" s="11" t="n">
        <v>-1140.597505282302</v>
      </c>
      <c r="H1264" s="11" t="n">
        <v>7.55</v>
      </c>
      <c r="I1264" s="12" t="n">
        <v>-8611.511164881378</v>
      </c>
      <c r="J1264" s="13" t="n">
        <v>-0.0036901897368587</v>
      </c>
      <c r="K1264" s="14" t="n">
        <v>2333622.87008361</v>
      </c>
      <c r="L1264" s="15" t="n">
        <v>125001</v>
      </c>
      <c r="M1264" s="16" t="n">
        <v>18.66883361</v>
      </c>
      <c r="N1264" s="17">
        <f>_xlfn.IF(ISNUMBER(BDP($C1264, "DELTA_MID")),BDP($C1264, "DELTA_MID")," ")</f>
        <v/>
      </c>
      <c r="O1264" s="17">
        <f>_xlfn.IF(ISNUMBER(N1264),BDP($C1264, "OPT_UNDL_TICKER"),"")</f>
        <v/>
      </c>
      <c r="P1264" s="18">
        <f>_xlfn.IF(ISNUMBER(N1264),BDP($C1264, "OPT_UNDL_PX")," ")</f>
        <v/>
      </c>
      <c r="Q1264" s="17">
        <f>_xlfn.IF(ISNUMBER(N1264),+G1264*BDP($C1264, "PX_POS_MULT_FACTOR")*P1264/K1264," ")</f>
        <v/>
      </c>
      <c r="R1264" s="18">
        <f>_xlfn.IF(OR($A1264="TUA",$A1264="TYA"),"",IF(ISNUMBER(BDP($C1264,"DUR_ADJ_OAS_MID")),BDP($C1264,"DUR_ADJ_OAS_MID"),IF(ISNUMBER(BDP($E1264&amp;" ISIN","DUR_ADJ_OAS_MID")),BDP($E1264&amp;" ISIN","DUR_ADJ_OAS_MID")," ")))</f>
        <v/>
      </c>
      <c r="S1264" s="17">
        <f>_xlfn.IF(ISNUMBER(N1264),Q1264*N1264,IF(ISNUMBER(R1264),J1264*R1264," "))</f>
        <v/>
      </c>
      <c r="AB1264" s="18" t="inlineStr">
        <is>
          <t>TRSUB0015 00001</t>
        </is>
      </c>
      <c r="AG1264" s="16" t="n">
        <v>18.66845601</v>
      </c>
    </row>
    <row r="1265">
      <c r="A1265" t="inlineStr">
        <is>
          <t>PCR</t>
        </is>
      </c>
      <c r="B1265" t="inlineStr">
        <is>
          <t>Cleveland-Cliffs Inc</t>
        </is>
      </c>
      <c r="C1265" t="inlineStr">
        <is>
          <t>CLF UN</t>
        </is>
      </c>
      <c r="D1265" t="inlineStr">
        <is>
          <t>BYVZ186</t>
        </is>
      </c>
      <c r="E1265" t="inlineStr">
        <is>
          <t>US1858991011</t>
        </is>
      </c>
      <c r="F1265" t="inlineStr">
        <is>
          <t>185899101</t>
        </is>
      </c>
      <c r="G1265" s="11" t="n">
        <v>-551.9020185121306</v>
      </c>
      <c r="H1265" s="11" t="n">
        <v>12.06</v>
      </c>
      <c r="I1265" s="12" t="n">
        <v>-6655.938343256295</v>
      </c>
      <c r="J1265" s="13" t="n">
        <v>-0.002852191083908</v>
      </c>
      <c r="K1265" s="14" t="n">
        <v>2333622.87008361</v>
      </c>
      <c r="L1265" s="15" t="n">
        <v>125001</v>
      </c>
      <c r="M1265" s="16" t="n">
        <v>18.66883361</v>
      </c>
      <c r="N1265" s="17">
        <f>_xlfn.IF(ISNUMBER(BDP($C1265, "DELTA_MID")),BDP($C1265, "DELTA_MID")," ")</f>
        <v/>
      </c>
      <c r="O1265" s="17">
        <f>_xlfn.IF(ISNUMBER(N1265),BDP($C1265, "OPT_UNDL_TICKER"),"")</f>
        <v/>
      </c>
      <c r="P1265" s="18">
        <f>_xlfn.IF(ISNUMBER(N1265),BDP($C1265, "OPT_UNDL_PX")," ")</f>
        <v/>
      </c>
      <c r="Q1265" s="17">
        <f>_xlfn.IF(ISNUMBER(N1265),+G1265*BDP($C1265, "PX_POS_MULT_FACTOR")*P1265/K1265," ")</f>
        <v/>
      </c>
      <c r="R1265" s="18">
        <f>_xlfn.IF(OR($A1265="TUA",$A1265="TYA"),"",IF(ISNUMBER(BDP($C1265,"DUR_ADJ_OAS_MID")),BDP($C1265,"DUR_ADJ_OAS_MID"),IF(ISNUMBER(BDP($E1265&amp;" ISIN","DUR_ADJ_OAS_MID")),BDP($E1265&amp;" ISIN","DUR_ADJ_OAS_MID")," ")))</f>
        <v/>
      </c>
      <c r="S1265" s="17">
        <f>_xlfn.IF(ISNUMBER(N1265),Q1265*N1265,IF(ISNUMBER(R1265),J1265*R1265," "))</f>
        <v/>
      </c>
      <c r="AB1265" s="18" t="inlineStr">
        <is>
          <t>TRSUB0015 00001</t>
        </is>
      </c>
      <c r="AG1265" s="16" t="n">
        <v>18.66845601</v>
      </c>
    </row>
    <row r="1266">
      <c r="A1266" t="inlineStr">
        <is>
          <t>PCR</t>
        </is>
      </c>
      <c r="B1266" t="inlineStr">
        <is>
          <t>Clarivate PLC</t>
        </is>
      </c>
      <c r="C1266" t="inlineStr">
        <is>
          <t>CLVT UN</t>
        </is>
      </c>
      <c r="D1266" t="inlineStr">
        <is>
          <t>BJJN444</t>
        </is>
      </c>
      <c r="E1266" t="inlineStr">
        <is>
          <t>JE00BJJN4441</t>
        </is>
      </c>
      <c r="G1266" s="11" t="n">
        <v>-3191.309075445858</v>
      </c>
      <c r="H1266" s="11" t="n">
        <v>1.87</v>
      </c>
      <c r="I1266" s="12" t="n">
        <v>-5967.747971083754</v>
      </c>
      <c r="J1266" s="13" t="n">
        <v>-0.0025572889465511</v>
      </c>
      <c r="K1266" s="14" t="n">
        <v>2333622.87008361</v>
      </c>
      <c r="L1266" s="15" t="n">
        <v>125001</v>
      </c>
      <c r="M1266" s="16" t="n">
        <v>18.66883361</v>
      </c>
      <c r="N1266" s="17">
        <f>_xlfn.IF(ISNUMBER(BDP($C1266, "DELTA_MID")),BDP($C1266, "DELTA_MID")," ")</f>
        <v/>
      </c>
      <c r="O1266" s="17">
        <f>_xlfn.IF(ISNUMBER(N1266),BDP($C1266, "OPT_UNDL_TICKER"),"")</f>
        <v/>
      </c>
      <c r="P1266" s="18">
        <f>_xlfn.IF(ISNUMBER(N1266),BDP($C1266, "OPT_UNDL_PX")," ")</f>
        <v/>
      </c>
      <c r="Q1266" s="17">
        <f>_xlfn.IF(ISNUMBER(N1266),+G1266*BDP($C1266, "PX_POS_MULT_FACTOR")*P1266/K1266," ")</f>
        <v/>
      </c>
      <c r="R1266" s="18">
        <f>_xlfn.IF(OR($A1266="TUA",$A1266="TYA"),"",IF(ISNUMBER(BDP($C1266,"DUR_ADJ_OAS_MID")),BDP($C1266,"DUR_ADJ_OAS_MID"),IF(ISNUMBER(BDP($E1266&amp;" ISIN","DUR_ADJ_OAS_MID")),BDP($E1266&amp;" ISIN","DUR_ADJ_OAS_MID")," ")))</f>
        <v/>
      </c>
      <c r="S1266" s="17">
        <f>_xlfn.IF(ISNUMBER(N1266),Q1266*N1266,IF(ISNUMBER(R1266),J1266*R1266," "))</f>
        <v/>
      </c>
      <c r="AB1266" s="18" t="inlineStr">
        <is>
          <t>TRSUB0015 00001</t>
        </is>
      </c>
      <c r="AG1266" s="16" t="n">
        <v>18.66845601</v>
      </c>
    </row>
    <row r="1267">
      <c r="A1267" t="inlineStr">
        <is>
          <t>PCR</t>
        </is>
      </c>
      <c r="B1267" t="inlineStr">
        <is>
          <t>CNH Industrial NV</t>
        </is>
      </c>
      <c r="C1267" t="inlineStr">
        <is>
          <t>CNH UN</t>
        </is>
      </c>
      <c r="D1267" t="inlineStr">
        <is>
          <t>BDX85Z1</t>
        </is>
      </c>
      <c r="E1267" t="inlineStr">
        <is>
          <t>NL0010545661</t>
        </is>
      </c>
      <c r="G1267" s="11" t="n">
        <v>-616.5391930582529</v>
      </c>
      <c r="H1267" s="11" t="n">
        <v>13.58</v>
      </c>
      <c r="I1267" s="12" t="n">
        <v>-8372.602241731074</v>
      </c>
      <c r="J1267" s="13" t="n">
        <v>-0.0035878129020183</v>
      </c>
      <c r="K1267" s="14" t="n">
        <v>2333622.87008361</v>
      </c>
      <c r="L1267" s="15" t="n">
        <v>125001</v>
      </c>
      <c r="M1267" s="16" t="n">
        <v>18.66883361</v>
      </c>
      <c r="N1267" s="17">
        <f>_xlfn.IF(ISNUMBER(BDP($C1267, "DELTA_MID")),BDP($C1267, "DELTA_MID")," ")</f>
        <v/>
      </c>
      <c r="O1267" s="17">
        <f>_xlfn.IF(ISNUMBER(N1267),BDP($C1267, "OPT_UNDL_TICKER"),"")</f>
        <v/>
      </c>
      <c r="P1267" s="18">
        <f>_xlfn.IF(ISNUMBER(N1267),BDP($C1267, "OPT_UNDL_PX")," ")</f>
        <v/>
      </c>
      <c r="Q1267" s="17">
        <f>_xlfn.IF(ISNUMBER(N1267),+G1267*BDP($C1267, "PX_POS_MULT_FACTOR")*P1267/K1267," ")</f>
        <v/>
      </c>
      <c r="R1267" s="18">
        <f>_xlfn.IF(OR($A1267="TUA",$A1267="TYA"),"",IF(ISNUMBER(BDP($C1267,"DUR_ADJ_OAS_MID")),BDP($C1267,"DUR_ADJ_OAS_MID"),IF(ISNUMBER(BDP($E1267&amp;" ISIN","DUR_ADJ_OAS_MID")),BDP($E1267&amp;" ISIN","DUR_ADJ_OAS_MID")," ")))</f>
        <v/>
      </c>
      <c r="S1267" s="17">
        <f>_xlfn.IF(ISNUMBER(N1267),Q1267*N1267,IF(ISNUMBER(R1267),J1267*R1267," "))</f>
        <v/>
      </c>
      <c r="AB1267" s="18" t="inlineStr">
        <is>
          <t>TRSUB0015 00001</t>
        </is>
      </c>
      <c r="AG1267" s="16" t="n">
        <v>18.66845601</v>
      </c>
    </row>
    <row r="1268">
      <c r="A1268" t="inlineStr">
        <is>
          <t>PCR</t>
        </is>
      </c>
      <c r="B1268" t="inlineStr">
        <is>
          <t>Concentrix Corp</t>
        </is>
      </c>
      <c r="C1268" t="inlineStr">
        <is>
          <t>CNXC UW</t>
        </is>
      </c>
      <c r="D1268" t="inlineStr">
        <is>
          <t>BNKVVY4</t>
        </is>
      </c>
      <c r="E1268" t="inlineStr">
        <is>
          <t>US20602D1019</t>
        </is>
      </c>
      <c r="F1268" t="inlineStr">
        <is>
          <t>20602D101</t>
        </is>
      </c>
      <c r="G1268" s="11" t="n">
        <v>-253.0495688718301</v>
      </c>
      <c r="H1268" s="11" t="n">
        <v>28.24</v>
      </c>
      <c r="I1268" s="12" t="n">
        <v>-7146.119824940481</v>
      </c>
      <c r="J1268" s="13" t="n">
        <v>-0.0030622427970481</v>
      </c>
      <c r="K1268" s="14" t="n">
        <v>2333622.87008361</v>
      </c>
      <c r="L1268" s="15" t="n">
        <v>125001</v>
      </c>
      <c r="M1268" s="16" t="n">
        <v>18.66883361</v>
      </c>
      <c r="N1268" s="17">
        <f>_xlfn.IF(ISNUMBER(BDP($C1268, "DELTA_MID")),BDP($C1268, "DELTA_MID")," ")</f>
        <v/>
      </c>
      <c r="O1268" s="17">
        <f>_xlfn.IF(ISNUMBER(N1268),BDP($C1268, "OPT_UNDL_TICKER"),"")</f>
        <v/>
      </c>
      <c r="P1268" s="18">
        <f>_xlfn.IF(ISNUMBER(N1268),BDP($C1268, "OPT_UNDL_PX")," ")</f>
        <v/>
      </c>
      <c r="Q1268" s="17">
        <f>_xlfn.IF(ISNUMBER(N1268),+G1268*BDP($C1268, "PX_POS_MULT_FACTOR")*P1268/K1268," ")</f>
        <v/>
      </c>
      <c r="R1268" s="18">
        <f>_xlfn.IF(OR($A1268="TUA",$A1268="TYA"),"",IF(ISNUMBER(BDP($C1268,"DUR_ADJ_OAS_MID")),BDP($C1268,"DUR_ADJ_OAS_MID"),IF(ISNUMBER(BDP($E1268&amp;" ISIN","DUR_ADJ_OAS_MID")),BDP($E1268&amp;" ISIN","DUR_ADJ_OAS_MID")," ")))</f>
        <v/>
      </c>
      <c r="S1268" s="17">
        <f>_xlfn.IF(ISNUMBER(N1268),Q1268*N1268,IF(ISNUMBER(R1268),J1268*R1268," "))</f>
        <v/>
      </c>
      <c r="AB1268" s="18" t="inlineStr">
        <is>
          <t>TRSUB0015 00001</t>
        </is>
      </c>
      <c r="AG1268" s="16" t="n">
        <v>18.66845601</v>
      </c>
    </row>
    <row r="1269">
      <c r="A1269" t="inlineStr">
        <is>
          <t>PCR</t>
        </is>
      </c>
      <c r="B1269" t="inlineStr">
        <is>
          <t>Coinbase Global Inc</t>
        </is>
      </c>
      <c r="C1269" t="inlineStr">
        <is>
          <t>COIN UW</t>
        </is>
      </c>
      <c r="D1269" t="inlineStr">
        <is>
          <t>BMC9P69</t>
        </is>
      </c>
      <c r="E1269" t="inlineStr">
        <is>
          <t>US19260Q1076</t>
        </is>
      </c>
      <c r="F1269" t="inlineStr">
        <is>
          <t>19260Q107</t>
        </is>
      </c>
      <c r="G1269" s="11" t="n">
        <v>-41.16064122211132</v>
      </c>
      <c r="H1269" s="11" t="n">
        <v>175.26</v>
      </c>
      <c r="I1269" s="12" t="n">
        <v>-7213.81398058723</v>
      </c>
      <c r="J1269" s="13" t="n">
        <v>-0.0030912509784962</v>
      </c>
      <c r="K1269" s="14" t="n">
        <v>2333622.87008361</v>
      </c>
      <c r="L1269" s="15" t="n">
        <v>125001</v>
      </c>
      <c r="M1269" s="16" t="n">
        <v>18.66883361</v>
      </c>
      <c r="N1269" s="17">
        <f>_xlfn.IF(ISNUMBER(BDP($C1269, "DELTA_MID")),BDP($C1269, "DELTA_MID")," ")</f>
        <v/>
      </c>
      <c r="O1269" s="17">
        <f>_xlfn.IF(ISNUMBER(N1269),BDP($C1269, "OPT_UNDL_TICKER"),"")</f>
        <v/>
      </c>
      <c r="P1269" s="18">
        <f>_xlfn.IF(ISNUMBER(N1269),BDP($C1269, "OPT_UNDL_PX")," ")</f>
        <v/>
      </c>
      <c r="Q1269" s="17">
        <f>_xlfn.IF(ISNUMBER(N1269),+G1269*BDP($C1269, "PX_POS_MULT_FACTOR")*P1269/K1269," ")</f>
        <v/>
      </c>
      <c r="R1269" s="18">
        <f>_xlfn.IF(OR($A1269="TUA",$A1269="TYA"),"",IF(ISNUMBER(BDP($C1269,"DUR_ADJ_OAS_MID")),BDP($C1269,"DUR_ADJ_OAS_MID"),IF(ISNUMBER(BDP($E1269&amp;" ISIN","DUR_ADJ_OAS_MID")),BDP($E1269&amp;" ISIN","DUR_ADJ_OAS_MID")," ")))</f>
        <v/>
      </c>
      <c r="S1269" s="17">
        <f>_xlfn.IF(ISNUMBER(N1269),Q1269*N1269,IF(ISNUMBER(R1269),J1269*R1269," "))</f>
        <v/>
      </c>
      <c r="AB1269" s="18" t="inlineStr">
        <is>
          <t>TRSUB0015 00001</t>
        </is>
      </c>
      <c r="AG1269" s="16" t="n">
        <v>18.66845601</v>
      </c>
    </row>
    <row r="1270">
      <c r="A1270" t="inlineStr">
        <is>
          <t>PCR</t>
        </is>
      </c>
      <c r="B1270" t="inlineStr">
        <is>
          <t>Americold Realty Trust Inc</t>
        </is>
      </c>
      <c r="C1270" t="inlineStr">
        <is>
          <t>COLD UN</t>
        </is>
      </c>
      <c r="D1270" t="inlineStr">
        <is>
          <t>B3SKZK7</t>
        </is>
      </c>
      <c r="E1270" t="inlineStr">
        <is>
          <t>US03064D1081</t>
        </is>
      </c>
      <c r="F1270" t="inlineStr">
        <is>
          <t>03064D108</t>
        </is>
      </c>
      <c r="G1270" s="11" t="n">
        <v>-436.8245730707913</v>
      </c>
      <c r="H1270" s="11" t="n">
        <v>14.62</v>
      </c>
      <c r="I1270" s="12" t="n">
        <v>-6386.375258294968</v>
      </c>
      <c r="J1270" s="13" t="n">
        <v>-0.0027366783811414</v>
      </c>
      <c r="K1270" s="14" t="n">
        <v>2333622.87008361</v>
      </c>
      <c r="L1270" s="15" t="n">
        <v>125001</v>
      </c>
      <c r="M1270" s="16" t="n">
        <v>18.66883361</v>
      </c>
      <c r="N1270" s="17">
        <f>_xlfn.IF(ISNUMBER(BDP($C1270, "DELTA_MID")),BDP($C1270, "DELTA_MID")," ")</f>
        <v/>
      </c>
      <c r="O1270" s="17">
        <f>_xlfn.IF(ISNUMBER(N1270),BDP($C1270, "OPT_UNDL_TICKER"),"")</f>
        <v/>
      </c>
      <c r="P1270" s="18">
        <f>_xlfn.IF(ISNUMBER(N1270),BDP($C1270, "OPT_UNDL_PX")," ")</f>
        <v/>
      </c>
      <c r="Q1270" s="17">
        <f>_xlfn.IF(ISNUMBER(N1270),+G1270*BDP($C1270, "PX_POS_MULT_FACTOR")*P1270/K1270," ")</f>
        <v/>
      </c>
      <c r="R1270" s="18">
        <f>_xlfn.IF(OR($A1270="TUA",$A1270="TYA"),"",IF(ISNUMBER(BDP($C1270,"DUR_ADJ_OAS_MID")),BDP($C1270,"DUR_ADJ_OAS_MID"),IF(ISNUMBER(BDP($E1270&amp;" ISIN","DUR_ADJ_OAS_MID")),BDP($E1270&amp;" ISIN","DUR_ADJ_OAS_MID")," ")))</f>
        <v/>
      </c>
      <c r="S1270" s="17">
        <f>_xlfn.IF(ISNUMBER(N1270),Q1270*N1270,IF(ISNUMBER(R1270),J1270*R1270," "))</f>
        <v/>
      </c>
      <c r="AB1270" s="18" t="inlineStr">
        <is>
          <t>TRSUB0015 00001</t>
        </is>
      </c>
      <c r="AG1270" s="16" t="n">
        <v>18.66845601</v>
      </c>
    </row>
    <row r="1271">
      <c r="A1271" t="inlineStr">
        <is>
          <t>PCR</t>
        </is>
      </c>
      <c r="B1271" t="inlineStr">
        <is>
          <t>Coty Inc</t>
        </is>
      </c>
      <c r="C1271" t="inlineStr">
        <is>
          <t>COTY UN</t>
        </is>
      </c>
      <c r="D1271" t="inlineStr">
        <is>
          <t>BBBSMJ2</t>
        </is>
      </c>
      <c r="E1271" t="inlineStr">
        <is>
          <t>US2220702037</t>
        </is>
      </c>
      <c r="F1271" t="inlineStr">
        <is>
          <t>222070203</t>
        </is>
      </c>
      <c r="G1271" s="11" t="n">
        <v>-3142.462511381937</v>
      </c>
      <c r="H1271" s="11" t="n">
        <v>2.7</v>
      </c>
      <c r="I1271" s="12" t="n">
        <v>-8484.648780731231</v>
      </c>
      <c r="J1271" s="13" t="n">
        <v>-0.0036358268893839</v>
      </c>
      <c r="K1271" s="14" t="n">
        <v>2333622.87008361</v>
      </c>
      <c r="L1271" s="15" t="n">
        <v>125001</v>
      </c>
      <c r="M1271" s="16" t="n">
        <v>18.66883361</v>
      </c>
      <c r="N1271" s="17">
        <f>_xlfn.IF(ISNUMBER(BDP($C1271, "DELTA_MID")),BDP($C1271, "DELTA_MID")," ")</f>
        <v/>
      </c>
      <c r="O1271" s="17">
        <f>_xlfn.IF(ISNUMBER(N1271),BDP($C1271, "OPT_UNDL_TICKER"),"")</f>
        <v/>
      </c>
      <c r="P1271" s="18">
        <f>_xlfn.IF(ISNUMBER(N1271),BDP($C1271, "OPT_UNDL_PX")," ")</f>
        <v/>
      </c>
      <c r="Q1271" s="17">
        <f>_xlfn.IF(ISNUMBER(N1271),+G1271*BDP($C1271, "PX_POS_MULT_FACTOR")*P1271/K1271," ")</f>
        <v/>
      </c>
      <c r="R1271" s="18">
        <f>_xlfn.IF(OR($A1271="TUA",$A1271="TYA"),"",IF(ISNUMBER(BDP($C1271,"DUR_ADJ_OAS_MID")),BDP($C1271,"DUR_ADJ_OAS_MID"),IF(ISNUMBER(BDP($E1271&amp;" ISIN","DUR_ADJ_OAS_MID")),BDP($E1271&amp;" ISIN","DUR_ADJ_OAS_MID")," ")))</f>
        <v/>
      </c>
      <c r="S1271" s="17">
        <f>_xlfn.IF(ISNUMBER(N1271),Q1271*N1271,IF(ISNUMBER(R1271),J1271*R1271," "))</f>
        <v/>
      </c>
      <c r="AB1271" s="18" t="inlineStr">
        <is>
          <t>TRSUB0015 00001</t>
        </is>
      </c>
      <c r="AG1271" s="16" t="n">
        <v>18.66845601</v>
      </c>
    </row>
    <row r="1272">
      <c r="A1272" t="inlineStr">
        <is>
          <t>PCR</t>
        </is>
      </c>
      <c r="B1272" t="inlineStr">
        <is>
          <t>Corpay Inc</t>
        </is>
      </c>
      <c r="C1272" t="inlineStr">
        <is>
          <t>CPAY UN</t>
        </is>
      </c>
      <c r="D1272" t="inlineStr">
        <is>
          <t>BMX5GK7</t>
        </is>
      </c>
      <c r="E1272" t="inlineStr">
        <is>
          <t>US2199481068</t>
        </is>
      </c>
      <c r="F1272" t="inlineStr">
        <is>
          <t>219948106</t>
        </is>
      </c>
      <c r="G1272" s="11" t="n">
        <v>-14.17971366403536</v>
      </c>
      <c r="H1272" s="11" t="n">
        <v>408.22</v>
      </c>
      <c r="I1272" s="12" t="n">
        <v>-5788.442711932517</v>
      </c>
      <c r="J1272" s="13" t="n">
        <v>-0.0024804533697962</v>
      </c>
      <c r="K1272" s="14" t="n">
        <v>2333622.87008361</v>
      </c>
      <c r="L1272" s="15" t="n">
        <v>125001</v>
      </c>
      <c r="M1272" s="16" t="n">
        <v>18.66883361</v>
      </c>
      <c r="N1272" s="17">
        <f>_xlfn.IF(ISNUMBER(BDP($C1272, "DELTA_MID")),BDP($C1272, "DELTA_MID")," ")</f>
        <v/>
      </c>
      <c r="O1272" s="17">
        <f>_xlfn.IF(ISNUMBER(N1272),BDP($C1272, "OPT_UNDL_TICKER"),"")</f>
        <v/>
      </c>
      <c r="P1272" s="18">
        <f>_xlfn.IF(ISNUMBER(N1272),BDP($C1272, "OPT_UNDL_PX")," ")</f>
        <v/>
      </c>
      <c r="Q1272" s="17">
        <f>_xlfn.IF(ISNUMBER(N1272),+G1272*BDP($C1272, "PX_POS_MULT_FACTOR")*P1272/K1272," ")</f>
        <v/>
      </c>
      <c r="R1272" s="18">
        <f>_xlfn.IF(OR($A1272="TUA",$A1272="TYA"),"",IF(ISNUMBER(BDP($C1272,"DUR_ADJ_OAS_MID")),BDP($C1272,"DUR_ADJ_OAS_MID"),IF(ISNUMBER(BDP($E1272&amp;" ISIN","DUR_ADJ_OAS_MID")),BDP($E1272&amp;" ISIN","DUR_ADJ_OAS_MID")," ")))</f>
        <v/>
      </c>
      <c r="S1272" s="17">
        <f>_xlfn.IF(ISNUMBER(N1272),Q1272*N1272,IF(ISNUMBER(R1272),J1272*R1272," "))</f>
        <v/>
      </c>
      <c r="AB1272" s="18" t="inlineStr">
        <is>
          <t>TRSUB0015 00001</t>
        </is>
      </c>
      <c r="AG1272" s="16" t="n">
        <v>18.66845601</v>
      </c>
    </row>
    <row r="1273">
      <c r="A1273" t="inlineStr">
        <is>
          <t>PCR</t>
        </is>
      </c>
      <c r="B1273" t="inlineStr">
        <is>
          <t>Capri Holdings Ltd</t>
        </is>
      </c>
      <c r="C1273" t="inlineStr">
        <is>
          <t>CPRI UN</t>
        </is>
      </c>
      <c r="D1273" t="inlineStr">
        <is>
          <t>BJ1N1M9</t>
        </is>
      </c>
      <c r="E1273" t="inlineStr">
        <is>
          <t>VGG1890L1076</t>
        </is>
      </c>
      <c r="G1273" s="11" t="n">
        <v>-98.0706594635319</v>
      </c>
      <c r="H1273" s="11" t="n">
        <v>13.89</v>
      </c>
      <c r="I1273" s="12" t="n">
        <v>-1362.201459948458</v>
      </c>
      <c r="J1273" s="13" t="n">
        <v>-0.0005837281925076</v>
      </c>
      <c r="K1273" s="14" t="n">
        <v>2333622.87008361</v>
      </c>
      <c r="L1273" s="15" t="n">
        <v>125001</v>
      </c>
      <c r="M1273" s="16" t="n">
        <v>18.66883361</v>
      </c>
      <c r="N1273" s="17">
        <f>_xlfn.IF(ISNUMBER(BDP($C1273, "DELTA_MID")),BDP($C1273, "DELTA_MID")," ")</f>
        <v/>
      </c>
      <c r="O1273" s="17">
        <f>_xlfn.IF(ISNUMBER(N1273),BDP($C1273, "OPT_UNDL_TICKER"),"")</f>
        <v/>
      </c>
      <c r="P1273" s="18">
        <f>_xlfn.IF(ISNUMBER(N1273),BDP($C1273, "OPT_UNDL_PX")," ")</f>
        <v/>
      </c>
      <c r="Q1273" s="17">
        <f>_xlfn.IF(ISNUMBER(N1273),+G1273*BDP($C1273, "PX_POS_MULT_FACTOR")*P1273/K1273," ")</f>
        <v/>
      </c>
      <c r="R1273" s="18">
        <f>_xlfn.IF(OR($A1273="TUA",$A1273="TYA"),"",IF(ISNUMBER(BDP($C1273,"DUR_ADJ_OAS_MID")),BDP($C1273,"DUR_ADJ_OAS_MID"),IF(ISNUMBER(BDP($E1273&amp;" ISIN","DUR_ADJ_OAS_MID")),BDP($E1273&amp;" ISIN","DUR_ADJ_OAS_MID")," ")))</f>
        <v/>
      </c>
      <c r="S1273" s="17">
        <f>_xlfn.IF(ISNUMBER(N1273),Q1273*N1273,IF(ISNUMBER(R1273),J1273*R1273," "))</f>
        <v/>
      </c>
      <c r="AB1273" s="18" t="inlineStr">
        <is>
          <t>TRSUB0015 00001</t>
        </is>
      </c>
      <c r="AG1273" s="16" t="n">
        <v>18.66845601</v>
      </c>
    </row>
    <row r="1274">
      <c r="A1274" t="inlineStr">
        <is>
          <t>PCR</t>
        </is>
      </c>
      <c r="B1274" t="inlineStr">
        <is>
          <t>Salesforce Inc</t>
        </is>
      </c>
      <c r="C1274" t="inlineStr">
        <is>
          <t>CRM UN</t>
        </is>
      </c>
      <c r="D1274" t="inlineStr">
        <is>
          <t>2310525</t>
        </is>
      </c>
      <c r="E1274" t="inlineStr">
        <is>
          <t>US79466L3024</t>
        </is>
      </c>
      <c r="F1274" t="inlineStr">
        <is>
          <t>79466L302</t>
        </is>
      </c>
      <c r="G1274" s="11" t="n">
        <v>-47.82142355020078</v>
      </c>
      <c r="H1274" s="11" t="n">
        <v>247.72</v>
      </c>
      <c r="I1274" s="12" t="n">
        <v>-11846.32304185574</v>
      </c>
      <c r="J1274" s="13" t="n">
        <v>-0.0050763656774718</v>
      </c>
      <c r="K1274" s="14" t="n">
        <v>2333622.87008361</v>
      </c>
      <c r="L1274" s="15" t="n">
        <v>125001</v>
      </c>
      <c r="M1274" s="16" t="n">
        <v>18.66883361</v>
      </c>
      <c r="N1274" s="17">
        <f>_xlfn.IF(ISNUMBER(BDP($C1274, "DELTA_MID")),BDP($C1274, "DELTA_MID")," ")</f>
        <v/>
      </c>
      <c r="O1274" s="17">
        <f>_xlfn.IF(ISNUMBER(N1274),BDP($C1274, "OPT_UNDL_TICKER"),"")</f>
        <v/>
      </c>
      <c r="P1274" s="18">
        <f>_xlfn.IF(ISNUMBER(N1274),BDP($C1274, "OPT_UNDL_PX")," ")</f>
        <v/>
      </c>
      <c r="Q1274" s="17">
        <f>_xlfn.IF(ISNUMBER(N1274),+G1274*BDP($C1274, "PX_POS_MULT_FACTOR")*P1274/K1274," ")</f>
        <v/>
      </c>
      <c r="R1274" s="18">
        <f>_xlfn.IF(OR($A1274="TUA",$A1274="TYA"),"",IF(ISNUMBER(BDP($C1274,"DUR_ADJ_OAS_MID")),BDP($C1274,"DUR_ADJ_OAS_MID"),IF(ISNUMBER(BDP($E1274&amp;" ISIN","DUR_ADJ_OAS_MID")),BDP($E1274&amp;" ISIN","DUR_ADJ_OAS_MID")," ")))</f>
        <v/>
      </c>
      <c r="S1274" s="17">
        <f>_xlfn.IF(ISNUMBER(N1274),Q1274*N1274,IF(ISNUMBER(R1274),J1274*R1274," "))</f>
        <v/>
      </c>
      <c r="AB1274" s="18" t="inlineStr">
        <is>
          <t>TRSUB0015 00001</t>
        </is>
      </c>
      <c r="AG1274" s="16" t="n">
        <v>18.66845601</v>
      </c>
    </row>
    <row r="1275">
      <c r="A1275" t="inlineStr">
        <is>
          <t>PCR</t>
        </is>
      </c>
      <c r="B1275" t="inlineStr">
        <is>
          <t>Crane NXT Co</t>
        </is>
      </c>
      <c r="C1275" t="inlineStr">
        <is>
          <t>CXT UN</t>
        </is>
      </c>
      <c r="D1275" t="inlineStr">
        <is>
          <t>BQ7W2W6</t>
        </is>
      </c>
      <c r="E1275" t="inlineStr">
        <is>
          <t>US2244411052</t>
        </is>
      </c>
      <c r="F1275" t="inlineStr">
        <is>
          <t>224441105</t>
        </is>
      </c>
      <c r="G1275" s="11" t="n">
        <v>-135.3973709738628</v>
      </c>
      <c r="H1275" s="11" t="n">
        <v>51.99</v>
      </c>
      <c r="I1275" s="12" t="n">
        <v>-7039.309316931129</v>
      </c>
      <c r="J1275" s="13" t="n">
        <v>-0.0030164725445456</v>
      </c>
      <c r="K1275" s="14" t="n">
        <v>2333622.87008361</v>
      </c>
      <c r="L1275" s="15" t="n">
        <v>125001</v>
      </c>
      <c r="M1275" s="16" t="n">
        <v>18.66883361</v>
      </c>
      <c r="N1275" s="17">
        <f>_xlfn.IF(ISNUMBER(BDP($C1275, "DELTA_MID")),BDP($C1275, "DELTA_MID")," ")</f>
        <v/>
      </c>
      <c r="O1275" s="17">
        <f>_xlfn.IF(ISNUMBER(N1275),BDP($C1275, "OPT_UNDL_TICKER"),"")</f>
        <v/>
      </c>
      <c r="P1275" s="18">
        <f>_xlfn.IF(ISNUMBER(N1275),BDP($C1275, "OPT_UNDL_PX")," ")</f>
        <v/>
      </c>
      <c r="Q1275" s="17">
        <f>_xlfn.IF(ISNUMBER(N1275),+G1275*BDP($C1275, "PX_POS_MULT_FACTOR")*P1275/K1275," ")</f>
        <v/>
      </c>
      <c r="R1275" s="18">
        <f>_xlfn.IF(OR($A1275="TUA",$A1275="TYA"),"",IF(ISNUMBER(BDP($C1275,"DUR_ADJ_OAS_MID")),BDP($C1275,"DUR_ADJ_OAS_MID"),IF(ISNUMBER(BDP($E1275&amp;" ISIN","DUR_ADJ_OAS_MID")),BDP($E1275&amp;" ISIN","DUR_ADJ_OAS_MID")," ")))</f>
        <v/>
      </c>
      <c r="S1275" s="17">
        <f>_xlfn.IF(ISNUMBER(N1275),Q1275*N1275,IF(ISNUMBER(R1275),J1275*R1275," "))</f>
        <v/>
      </c>
      <c r="AB1275" s="18" t="inlineStr">
        <is>
          <t>TRSUB0015 00001</t>
        </is>
      </c>
      <c r="AG1275" s="16" t="n">
        <v>18.66845601</v>
      </c>
    </row>
    <row r="1276">
      <c r="A1276" t="inlineStr">
        <is>
          <t>PCR</t>
        </is>
      </c>
      <c r="B1276" t="inlineStr">
        <is>
          <t>Caesars Entertainment Inc</t>
        </is>
      </c>
      <c r="C1276" t="inlineStr">
        <is>
          <t>CZR UW</t>
        </is>
      </c>
      <c r="D1276" t="inlineStr">
        <is>
          <t>BMWWGB0</t>
        </is>
      </c>
      <c r="E1276" t="inlineStr">
        <is>
          <t>US12769G1004</t>
        </is>
      </c>
      <c r="F1276" t="inlineStr">
        <is>
          <t>12769G100</t>
        </is>
      </c>
      <c r="G1276" s="11" t="n">
        <v>-209.2839480372518</v>
      </c>
      <c r="H1276" s="11" t="n">
        <v>29.67</v>
      </c>
      <c r="I1276" s="12" t="n">
        <v>-6209.454738265262</v>
      </c>
      <c r="J1276" s="13" t="n">
        <v>-0.0026608647086333</v>
      </c>
      <c r="K1276" s="14" t="n">
        <v>2333622.87008361</v>
      </c>
      <c r="L1276" s="15" t="n">
        <v>125001</v>
      </c>
      <c r="M1276" s="16" t="n">
        <v>18.66883361</v>
      </c>
      <c r="N1276" s="17">
        <f>_xlfn.IF(ISNUMBER(BDP($C1276, "DELTA_MID")),BDP($C1276, "DELTA_MID")," ")</f>
        <v/>
      </c>
      <c r="O1276" s="17">
        <f>_xlfn.IF(ISNUMBER(N1276),BDP($C1276, "OPT_UNDL_TICKER"),"")</f>
        <v/>
      </c>
      <c r="P1276" s="18">
        <f>_xlfn.IF(ISNUMBER(N1276),BDP($C1276, "OPT_UNDL_PX")," ")</f>
        <v/>
      </c>
      <c r="Q1276" s="17">
        <f>_xlfn.IF(ISNUMBER(N1276),+G1276*BDP($C1276, "PX_POS_MULT_FACTOR")*P1276/K1276," ")</f>
        <v/>
      </c>
      <c r="R1276" s="18">
        <f>_xlfn.IF(OR($A1276="TUA",$A1276="TYA"),"",IF(ISNUMBER(BDP($C1276,"DUR_ADJ_OAS_MID")),BDP($C1276,"DUR_ADJ_OAS_MID"),IF(ISNUMBER(BDP($E1276&amp;" ISIN","DUR_ADJ_OAS_MID")),BDP($E1276&amp;" ISIN","DUR_ADJ_OAS_MID")," ")))</f>
        <v/>
      </c>
      <c r="S1276" s="17">
        <f>_xlfn.IF(ISNUMBER(N1276),Q1276*N1276,IF(ISNUMBER(R1276),J1276*R1276," "))</f>
        <v/>
      </c>
      <c r="AB1276" s="18" t="inlineStr">
        <is>
          <t>TRSUB0015 00001</t>
        </is>
      </c>
      <c r="AG1276" s="16" t="n">
        <v>18.66845601</v>
      </c>
    </row>
    <row r="1277">
      <c r="A1277" t="inlineStr">
        <is>
          <t>PCR</t>
        </is>
      </c>
      <c r="B1277" t="inlineStr">
        <is>
          <t>Dropbox Inc</t>
        </is>
      </c>
      <c r="C1277" t="inlineStr">
        <is>
          <t>DBX UW</t>
        </is>
      </c>
      <c r="D1277" t="inlineStr">
        <is>
          <t>BG0T321</t>
        </is>
      </c>
      <c r="E1277" t="inlineStr">
        <is>
          <t>US26210C1045</t>
        </is>
      </c>
      <c r="F1277" t="inlineStr">
        <is>
          <t>26210C104</t>
        </is>
      </c>
      <c r="G1277" s="11" t="n">
        <v>-231.8985867795839</v>
      </c>
      <c r="H1277" s="11" t="n">
        <v>35.56</v>
      </c>
      <c r="I1277" s="12" t="n">
        <v>-8246.313745882006</v>
      </c>
      <c r="J1277" s="13" t="n">
        <v>-0.0035336959761568</v>
      </c>
      <c r="K1277" s="14" t="n">
        <v>2333622.87008361</v>
      </c>
      <c r="L1277" s="15" t="n">
        <v>125001</v>
      </c>
      <c r="M1277" s="16" t="n">
        <v>18.66883361</v>
      </c>
      <c r="N1277" s="17">
        <f>_xlfn.IF(ISNUMBER(BDP($C1277, "DELTA_MID")),BDP($C1277, "DELTA_MID")," ")</f>
        <v/>
      </c>
      <c r="O1277" s="17">
        <f>_xlfn.IF(ISNUMBER(N1277),BDP($C1277, "OPT_UNDL_TICKER"),"")</f>
        <v/>
      </c>
      <c r="P1277" s="18">
        <f>_xlfn.IF(ISNUMBER(N1277),BDP($C1277, "OPT_UNDL_PX")," ")</f>
        <v/>
      </c>
      <c r="Q1277" s="17">
        <f>_xlfn.IF(ISNUMBER(N1277),+G1277*BDP($C1277, "PX_POS_MULT_FACTOR")*P1277/K1277," ")</f>
        <v/>
      </c>
      <c r="R1277" s="18">
        <f>_xlfn.IF(OR($A1277="TUA",$A1277="TYA"),"",IF(ISNUMBER(BDP($C1277,"DUR_ADJ_OAS_MID")),BDP($C1277,"DUR_ADJ_OAS_MID"),IF(ISNUMBER(BDP($E1277&amp;" ISIN","DUR_ADJ_OAS_MID")),BDP($E1277&amp;" ISIN","DUR_ADJ_OAS_MID")," ")))</f>
        <v/>
      </c>
      <c r="S1277" s="17">
        <f>_xlfn.IF(ISNUMBER(N1277),Q1277*N1277,IF(ISNUMBER(R1277),J1277*R1277," "))</f>
        <v/>
      </c>
      <c r="AB1277" s="18" t="inlineStr">
        <is>
          <t>TRSUB0015 00001</t>
        </is>
      </c>
      <c r="AG1277" s="16" t="n">
        <v>18.66845601</v>
      </c>
    </row>
    <row r="1278">
      <c r="A1278" t="inlineStr">
        <is>
          <t>PCR</t>
        </is>
      </c>
      <c r="B1278" t="inlineStr">
        <is>
          <t>DXC Technology Co</t>
        </is>
      </c>
      <c r="C1278" t="inlineStr">
        <is>
          <t>DXC UN</t>
        </is>
      </c>
      <c r="D1278" t="inlineStr">
        <is>
          <t>BYXD7B3</t>
        </is>
      </c>
      <c r="E1278" t="inlineStr">
        <is>
          <t>US23355L1061</t>
        </is>
      </c>
      <c r="F1278" t="inlineStr">
        <is>
          <t>23355L106</t>
        </is>
      </c>
      <c r="G1278" s="11" t="n">
        <v>-733.2412530130171</v>
      </c>
      <c r="H1278" s="11" t="n">
        <v>11.39</v>
      </c>
      <c r="I1278" s="12" t="n">
        <v>-8351.617871818265</v>
      </c>
      <c r="J1278" s="13" t="n">
        <v>-0.003578820716442</v>
      </c>
      <c r="K1278" s="14" t="n">
        <v>2333622.87008361</v>
      </c>
      <c r="L1278" s="15" t="n">
        <v>125001</v>
      </c>
      <c r="M1278" s="16" t="n">
        <v>18.66883361</v>
      </c>
      <c r="N1278" s="17">
        <f>_xlfn.IF(ISNUMBER(BDP($C1278, "DELTA_MID")),BDP($C1278, "DELTA_MID")," ")</f>
        <v/>
      </c>
      <c r="O1278" s="17">
        <f>_xlfn.IF(ISNUMBER(N1278),BDP($C1278, "OPT_UNDL_TICKER"),"")</f>
        <v/>
      </c>
      <c r="P1278" s="18">
        <f>_xlfn.IF(ISNUMBER(N1278),BDP($C1278, "OPT_UNDL_PX")," ")</f>
        <v/>
      </c>
      <c r="Q1278" s="17">
        <f>_xlfn.IF(ISNUMBER(N1278),+G1278*BDP($C1278, "PX_POS_MULT_FACTOR")*P1278/K1278," ")</f>
        <v/>
      </c>
      <c r="R1278" s="18">
        <f>_xlfn.IF(OR($A1278="TUA",$A1278="TYA"),"",IF(ISNUMBER(BDP($C1278,"DUR_ADJ_OAS_MID")),BDP($C1278,"DUR_ADJ_OAS_MID"),IF(ISNUMBER(BDP($E1278&amp;" ISIN","DUR_ADJ_OAS_MID")),BDP($E1278&amp;" ISIN","DUR_ADJ_OAS_MID")," ")))</f>
        <v/>
      </c>
      <c r="S1278" s="17">
        <f>_xlfn.IF(ISNUMBER(N1278),Q1278*N1278,IF(ISNUMBER(R1278),J1278*R1278," "))</f>
        <v/>
      </c>
      <c r="AB1278" s="18" t="inlineStr">
        <is>
          <t>TRSUB0015 00001</t>
        </is>
      </c>
      <c r="AG1278" s="16" t="n">
        <v>18.66845601</v>
      </c>
    </row>
    <row r="1279">
      <c r="A1279" t="inlineStr">
        <is>
          <t>PCR</t>
        </is>
      </c>
      <c r="B1279" t="inlineStr">
        <is>
          <t>Euronet Worldwide Inc</t>
        </is>
      </c>
      <c r="C1279" t="inlineStr">
        <is>
          <t>EEFT UW</t>
        </is>
      </c>
      <c r="D1279" t="inlineStr">
        <is>
          <t>2320148</t>
        </is>
      </c>
      <c r="E1279" t="inlineStr">
        <is>
          <t>US2987361092</t>
        </is>
      </c>
      <c r="F1279" t="inlineStr">
        <is>
          <t>298736109</t>
        </is>
      </c>
      <c r="G1279" s="11" t="n">
        <v>-95.62531417115044</v>
      </c>
      <c r="H1279" s="11" t="n">
        <v>72.18000000000001</v>
      </c>
      <c r="I1279" s="12" t="n">
        <v>-6902.23517687364</v>
      </c>
      <c r="J1279" s="13" t="n">
        <v>-0.0029577337732494</v>
      </c>
      <c r="K1279" s="14" t="n">
        <v>2333622.87008361</v>
      </c>
      <c r="L1279" s="15" t="n">
        <v>125001</v>
      </c>
      <c r="M1279" s="16" t="n">
        <v>18.66883361</v>
      </c>
      <c r="N1279" s="17">
        <f>_xlfn.IF(ISNUMBER(BDP($C1279, "DELTA_MID")),BDP($C1279, "DELTA_MID")," ")</f>
        <v/>
      </c>
      <c r="O1279" s="17">
        <f>_xlfn.IF(ISNUMBER(N1279),BDP($C1279, "OPT_UNDL_TICKER"),"")</f>
        <v/>
      </c>
      <c r="P1279" s="18">
        <f>_xlfn.IF(ISNUMBER(N1279),BDP($C1279, "OPT_UNDL_PX")," ")</f>
        <v/>
      </c>
      <c r="Q1279" s="17">
        <f>_xlfn.IF(ISNUMBER(N1279),+G1279*BDP($C1279, "PX_POS_MULT_FACTOR")*P1279/K1279," ")</f>
        <v/>
      </c>
      <c r="R1279" s="18">
        <f>_xlfn.IF(OR($A1279="TUA",$A1279="TYA"),"",IF(ISNUMBER(BDP($C1279,"DUR_ADJ_OAS_MID")),BDP($C1279,"DUR_ADJ_OAS_MID"),IF(ISNUMBER(BDP($E1279&amp;" ISIN","DUR_ADJ_OAS_MID")),BDP($E1279&amp;" ISIN","DUR_ADJ_OAS_MID")," ")))</f>
        <v/>
      </c>
      <c r="S1279" s="17">
        <f>_xlfn.IF(ISNUMBER(N1279),Q1279*N1279,IF(ISNUMBER(R1279),J1279*R1279," "))</f>
        <v/>
      </c>
      <c r="AB1279" s="18" t="inlineStr">
        <is>
          <t>TRSUB0015 00001</t>
        </is>
      </c>
      <c r="AG1279" s="16" t="n">
        <v>18.66845601</v>
      </c>
    </row>
    <row r="1280">
      <c r="A1280" t="inlineStr">
        <is>
          <t>PCR</t>
        </is>
      </c>
      <c r="B1280" t="inlineStr">
        <is>
          <t>Elanco Animal Health Inc</t>
        </is>
      </c>
      <c r="C1280" t="inlineStr">
        <is>
          <t>ELAN UN</t>
        </is>
      </c>
      <c r="D1280" t="inlineStr">
        <is>
          <t>BF5L3T2</t>
        </is>
      </c>
      <c r="E1280" t="inlineStr">
        <is>
          <t>US28414H1032</t>
        </is>
      </c>
      <c r="F1280" t="inlineStr">
        <is>
          <t>28414H103</t>
        </is>
      </c>
      <c r="G1280" s="11" t="n">
        <v>-265.7129627963296</v>
      </c>
      <c r="H1280" s="11" t="n">
        <v>23.17</v>
      </c>
      <c r="I1280" s="12" t="n">
        <v>-6156.569347990957</v>
      </c>
      <c r="J1280" s="13" t="n">
        <v>-0.0026382023534806</v>
      </c>
      <c r="K1280" s="14" t="n">
        <v>2333622.87008361</v>
      </c>
      <c r="L1280" s="15" t="n">
        <v>125001</v>
      </c>
      <c r="M1280" s="16" t="n">
        <v>18.66883361</v>
      </c>
      <c r="N1280" s="17">
        <f>_xlfn.IF(ISNUMBER(BDP($C1280, "DELTA_MID")),BDP($C1280, "DELTA_MID")," ")</f>
        <v/>
      </c>
      <c r="O1280" s="17">
        <f>_xlfn.IF(ISNUMBER(N1280),BDP($C1280, "OPT_UNDL_TICKER"),"")</f>
        <v/>
      </c>
      <c r="P1280" s="18">
        <f>_xlfn.IF(ISNUMBER(N1280),BDP($C1280, "OPT_UNDL_PX")," ")</f>
        <v/>
      </c>
      <c r="Q1280" s="17">
        <f>_xlfn.IF(ISNUMBER(N1280),+G1280*BDP($C1280, "PX_POS_MULT_FACTOR")*P1280/K1280," ")</f>
        <v/>
      </c>
      <c r="R1280" s="18">
        <f>_xlfn.IF(OR($A1280="TUA",$A1280="TYA"),"",IF(ISNUMBER(BDP($C1280,"DUR_ADJ_OAS_MID")),BDP($C1280,"DUR_ADJ_OAS_MID"),IF(ISNUMBER(BDP($E1280&amp;" ISIN","DUR_ADJ_OAS_MID")),BDP($E1280&amp;" ISIN","DUR_ADJ_OAS_MID")," ")))</f>
        <v/>
      </c>
      <c r="S1280" s="17">
        <f>_xlfn.IF(ISNUMBER(N1280),Q1280*N1280,IF(ISNUMBER(R1280),J1280*R1280," "))</f>
        <v/>
      </c>
      <c r="AB1280" s="18" t="inlineStr">
        <is>
          <t>TRSUB0015 00001</t>
        </is>
      </c>
      <c r="AG1280" s="16" t="n">
        <v>18.66845601</v>
      </c>
    </row>
    <row r="1281">
      <c r="A1281" t="inlineStr">
        <is>
          <t>PCR</t>
        </is>
      </c>
      <c r="B1281" t="inlineStr">
        <is>
          <t>Enphase Energy Inc</t>
        </is>
      </c>
      <c r="C1281" t="inlineStr">
        <is>
          <t>ENPH UQ</t>
        </is>
      </c>
      <c r="D1281" t="inlineStr">
        <is>
          <t>B65SQW4</t>
        </is>
      </c>
      <c r="E1281" t="inlineStr">
        <is>
          <t>US29355A1079</t>
        </is>
      </c>
      <c r="F1281" t="inlineStr">
        <is>
          <t>29355A107</t>
        </is>
      </c>
      <c r="G1281" s="11" t="n">
        <v>-130.436816595831</v>
      </c>
      <c r="H1281" s="11" t="n">
        <v>36.35</v>
      </c>
      <c r="I1281" s="12" t="n">
        <v>-4741.378283258457</v>
      </c>
      <c r="J1281" s="13" t="n">
        <v>-0.0020317671480004</v>
      </c>
      <c r="K1281" s="14" t="n">
        <v>2333622.87008361</v>
      </c>
      <c r="L1281" s="15" t="n">
        <v>125001</v>
      </c>
      <c r="M1281" s="16" t="n">
        <v>18.66883361</v>
      </c>
      <c r="N1281" s="17">
        <f>_xlfn.IF(ISNUMBER(BDP($C1281, "DELTA_MID")),BDP($C1281, "DELTA_MID")," ")</f>
        <v/>
      </c>
      <c r="O1281" s="17">
        <f>_xlfn.IF(ISNUMBER(N1281),BDP($C1281, "OPT_UNDL_TICKER"),"")</f>
        <v/>
      </c>
      <c r="P1281" s="18">
        <f>_xlfn.IF(ISNUMBER(N1281),BDP($C1281, "OPT_UNDL_PX")," ")</f>
        <v/>
      </c>
      <c r="Q1281" s="17">
        <f>_xlfn.IF(ISNUMBER(N1281),+G1281*BDP($C1281, "PX_POS_MULT_FACTOR")*P1281/K1281," ")</f>
        <v/>
      </c>
      <c r="R1281" s="18">
        <f>_xlfn.IF(OR($A1281="TUA",$A1281="TYA"),"",IF(ISNUMBER(BDP($C1281,"DUR_ADJ_OAS_MID")),BDP($C1281,"DUR_ADJ_OAS_MID"),IF(ISNUMBER(BDP($E1281&amp;" ISIN","DUR_ADJ_OAS_MID")),BDP($E1281&amp;" ISIN","DUR_ADJ_OAS_MID")," ")))</f>
        <v/>
      </c>
      <c r="S1281" s="17">
        <f>_xlfn.IF(ISNUMBER(N1281),Q1281*N1281,IF(ISNUMBER(R1281),J1281*R1281," "))</f>
        <v/>
      </c>
      <c r="AB1281" s="18" t="inlineStr">
        <is>
          <t>TRSUB0015 00001</t>
        </is>
      </c>
      <c r="AG1281" s="16" t="n">
        <v>18.66845601</v>
      </c>
    </row>
    <row r="1282">
      <c r="A1282" t="inlineStr">
        <is>
          <t>PCR</t>
        </is>
      </c>
      <c r="B1282" t="inlineStr">
        <is>
          <t>Entegris Inc</t>
        </is>
      </c>
      <c r="C1282" t="inlineStr">
        <is>
          <t>ENTG UW</t>
        </is>
      </c>
      <c r="D1282" t="inlineStr">
        <is>
          <t>2599700</t>
        </is>
      </c>
      <c r="E1282" t="inlineStr">
        <is>
          <t>US29362U1043</t>
        </is>
      </c>
      <c r="F1282" t="inlineStr">
        <is>
          <t>29362U104</t>
        </is>
      </c>
      <c r="G1282" s="11" t="n">
        <v>-36.56684228713049</v>
      </c>
      <c r="H1282" s="11" t="n">
        <v>140.37</v>
      </c>
      <c r="I1282" s="12" t="n">
        <v>-5132.887651844508</v>
      </c>
      <c r="J1282" s="13" t="n">
        <v>-0.0021995360594236</v>
      </c>
      <c r="K1282" s="14" t="n">
        <v>2333622.87008361</v>
      </c>
      <c r="L1282" s="15" t="n">
        <v>125001</v>
      </c>
      <c r="M1282" s="16" t="n">
        <v>18.66883361</v>
      </c>
      <c r="N1282" s="17">
        <f>_xlfn.IF(ISNUMBER(BDP($C1282, "DELTA_MID")),BDP($C1282, "DELTA_MID")," ")</f>
        <v/>
      </c>
      <c r="O1282" s="17">
        <f>_xlfn.IF(ISNUMBER(N1282),BDP($C1282, "OPT_UNDL_TICKER"),"")</f>
        <v/>
      </c>
      <c r="P1282" s="18">
        <f>_xlfn.IF(ISNUMBER(N1282),BDP($C1282, "OPT_UNDL_PX")," ")</f>
        <v/>
      </c>
      <c r="Q1282" s="17">
        <f>_xlfn.IF(ISNUMBER(N1282),+G1282*BDP($C1282, "PX_POS_MULT_FACTOR")*P1282/K1282," ")</f>
        <v/>
      </c>
      <c r="R1282" s="18">
        <f>_xlfn.IF(OR($A1282="TUA",$A1282="TYA"),"",IF(ISNUMBER(BDP($C1282,"DUR_ADJ_OAS_MID")),BDP($C1282,"DUR_ADJ_OAS_MID"),IF(ISNUMBER(BDP($E1282&amp;" ISIN","DUR_ADJ_OAS_MID")),BDP($E1282&amp;" ISIN","DUR_ADJ_OAS_MID")," ")))</f>
        <v/>
      </c>
      <c r="S1282" s="17">
        <f>_xlfn.IF(ISNUMBER(N1282),Q1282*N1282,IF(ISNUMBER(R1282),J1282*R1282," "))</f>
        <v/>
      </c>
      <c r="AB1282" s="18" t="inlineStr">
        <is>
          <t>TRSUB0015 00001</t>
        </is>
      </c>
      <c r="AG1282" s="16" t="n">
        <v>18.66845601</v>
      </c>
    </row>
    <row r="1283">
      <c r="A1283" t="inlineStr">
        <is>
          <t>PCR</t>
        </is>
      </c>
      <c r="B1283" t="inlineStr">
        <is>
          <t>Ford Motor Co</t>
        </is>
      </c>
      <c r="C1283" t="inlineStr">
        <is>
          <t>F UN</t>
        </is>
      </c>
      <c r="D1283" t="inlineStr">
        <is>
          <t>2615468</t>
        </is>
      </c>
      <c r="E1283" t="inlineStr">
        <is>
          <t>US3453708600</t>
        </is>
      </c>
      <c r="F1283" t="inlineStr">
        <is>
          <t>345370860</t>
        </is>
      </c>
      <c r="G1283" s="11" t="n">
        <v>-477.7677620306962</v>
      </c>
      <c r="H1283" s="11" t="n">
        <v>13.97</v>
      </c>
      <c r="I1283" s="12" t="n">
        <v>-6674.415635568826</v>
      </c>
      <c r="J1283" s="13" t="n">
        <v>-0.0028601089409659</v>
      </c>
      <c r="K1283" s="14" t="n">
        <v>2333622.87008361</v>
      </c>
      <c r="L1283" s="15" t="n">
        <v>125001</v>
      </c>
      <c r="M1283" s="16" t="n">
        <v>18.66883361</v>
      </c>
      <c r="N1283" s="17">
        <f>_xlfn.IF(ISNUMBER(BDP($C1283, "DELTA_MID")),BDP($C1283, "DELTA_MID")," ")</f>
        <v/>
      </c>
      <c r="O1283" s="17">
        <f>_xlfn.IF(ISNUMBER(N1283),BDP($C1283, "OPT_UNDL_TICKER"),"")</f>
        <v/>
      </c>
      <c r="P1283" s="18">
        <f>_xlfn.IF(ISNUMBER(N1283),BDP($C1283, "OPT_UNDL_PX")," ")</f>
        <v/>
      </c>
      <c r="Q1283" s="17">
        <f>_xlfn.IF(ISNUMBER(N1283),+G1283*BDP($C1283, "PX_POS_MULT_FACTOR")*P1283/K1283," ")</f>
        <v/>
      </c>
      <c r="R1283" s="18">
        <f>_xlfn.IF(OR($A1283="TUA",$A1283="TYA"),"",IF(ISNUMBER(BDP($C1283,"DUR_ADJ_OAS_MID")),BDP($C1283,"DUR_ADJ_OAS_MID"),IF(ISNUMBER(BDP($E1283&amp;" ISIN","DUR_ADJ_OAS_MID")),BDP($E1283&amp;" ISIN","DUR_ADJ_OAS_MID")," ")))</f>
        <v/>
      </c>
      <c r="S1283" s="17">
        <f>_xlfn.IF(ISNUMBER(N1283),Q1283*N1283,IF(ISNUMBER(R1283),J1283*R1283," "))</f>
        <v/>
      </c>
      <c r="AB1283" s="18" t="inlineStr">
        <is>
          <t>TRSUB0015 00001</t>
        </is>
      </c>
      <c r="AG1283" s="16" t="n">
        <v>18.66845601</v>
      </c>
    </row>
    <row r="1284">
      <c r="A1284" t="inlineStr">
        <is>
          <t>PCR</t>
        </is>
      </c>
      <c r="B1284" t="inlineStr">
        <is>
          <t>Fortune Brands Innovations Inc</t>
        </is>
      </c>
      <c r="C1284" t="inlineStr">
        <is>
          <t>FBIN UN</t>
        </is>
      </c>
      <c r="D1284" t="inlineStr">
        <is>
          <t>B3MC7D6</t>
        </is>
      </c>
      <c r="E1284" t="inlineStr">
        <is>
          <t>US34964C1062</t>
        </is>
      </c>
      <c r="F1284" t="inlineStr">
        <is>
          <t>34964C106</t>
        </is>
      </c>
      <c r="G1284" s="11" t="n">
        <v>-151.5184868177033</v>
      </c>
      <c r="H1284" s="11" t="n">
        <v>40.73</v>
      </c>
      <c r="I1284" s="12" t="n">
        <v>-6171.347968085056</v>
      </c>
      <c r="J1284" s="13" t="n">
        <v>-0.0026445352619739</v>
      </c>
      <c r="K1284" s="14" t="n">
        <v>2333622.87008361</v>
      </c>
      <c r="L1284" s="15" t="n">
        <v>125001</v>
      </c>
      <c r="M1284" s="16" t="n">
        <v>18.66883361</v>
      </c>
      <c r="N1284" s="17">
        <f>_xlfn.IF(ISNUMBER(BDP($C1284, "DELTA_MID")),BDP($C1284, "DELTA_MID")," ")</f>
        <v/>
      </c>
      <c r="O1284" s="17">
        <f>_xlfn.IF(ISNUMBER(N1284),BDP($C1284, "OPT_UNDL_TICKER"),"")</f>
        <v/>
      </c>
      <c r="P1284" s="18">
        <f>_xlfn.IF(ISNUMBER(N1284),BDP($C1284, "OPT_UNDL_PX")," ")</f>
        <v/>
      </c>
      <c r="Q1284" s="17">
        <f>_xlfn.IF(ISNUMBER(N1284),+G1284*BDP($C1284, "PX_POS_MULT_FACTOR")*P1284/K1284," ")</f>
        <v/>
      </c>
      <c r="R1284" s="18">
        <f>_xlfn.IF(OR($A1284="TUA",$A1284="TYA"),"",IF(ISNUMBER(BDP($C1284,"DUR_ADJ_OAS_MID")),BDP($C1284,"DUR_ADJ_OAS_MID"),IF(ISNUMBER(BDP($E1284&amp;" ISIN","DUR_ADJ_OAS_MID")),BDP($E1284&amp;" ISIN","DUR_ADJ_OAS_MID")," ")))</f>
        <v/>
      </c>
      <c r="S1284" s="17">
        <f>_xlfn.IF(ISNUMBER(N1284),Q1284*N1284,IF(ISNUMBER(R1284),J1284*R1284," "))</f>
        <v/>
      </c>
      <c r="AB1284" s="18" t="inlineStr">
        <is>
          <t>TRSUB0015 00001</t>
        </is>
      </c>
      <c r="AG1284" s="16" t="n">
        <v>18.66845601</v>
      </c>
    </row>
    <row r="1285">
      <c r="A1285" t="inlineStr">
        <is>
          <t>PCR</t>
        </is>
      </c>
      <c r="B1285" t="inlineStr">
        <is>
          <t>Fidelity National Information</t>
        </is>
      </c>
      <c r="C1285" t="inlineStr">
        <is>
          <t>FIS UN</t>
        </is>
      </c>
      <c r="D1285" t="inlineStr">
        <is>
          <t>2769796</t>
        </is>
      </c>
      <c r="E1285" t="inlineStr">
        <is>
          <t>US31620M1062</t>
        </is>
      </c>
      <c r="F1285" t="inlineStr">
        <is>
          <t>31620M106</t>
        </is>
      </c>
      <c r="G1285" s="11" t="n">
        <v>-166.8727781381698</v>
      </c>
      <c r="H1285" s="11" t="n">
        <v>38.14</v>
      </c>
      <c r="I1285" s="12" t="n">
        <v>-6364.527758189797</v>
      </c>
      <c r="J1285" s="13" t="n">
        <v>-0.0027273163285213</v>
      </c>
      <c r="K1285" s="14" t="n">
        <v>2333622.87008361</v>
      </c>
      <c r="L1285" s="15" t="n">
        <v>125001</v>
      </c>
      <c r="M1285" s="16" t="n">
        <v>18.66883361</v>
      </c>
      <c r="N1285" s="17">
        <f>_xlfn.IF(ISNUMBER(BDP($C1285, "DELTA_MID")),BDP($C1285, "DELTA_MID")," ")</f>
        <v/>
      </c>
      <c r="O1285" s="17">
        <f>_xlfn.IF(ISNUMBER(N1285),BDP($C1285, "OPT_UNDL_TICKER"),"")</f>
        <v/>
      </c>
      <c r="P1285" s="18">
        <f>_xlfn.IF(ISNUMBER(N1285),BDP($C1285, "OPT_UNDL_PX")," ")</f>
        <v/>
      </c>
      <c r="Q1285" s="17">
        <f>_xlfn.IF(ISNUMBER(N1285),+G1285*BDP($C1285, "PX_POS_MULT_FACTOR")*P1285/K1285," ")</f>
        <v/>
      </c>
      <c r="R1285" s="18">
        <f>_xlfn.IF(OR($A1285="TUA",$A1285="TYA"),"",IF(ISNUMBER(BDP($C1285,"DUR_ADJ_OAS_MID")),BDP($C1285,"DUR_ADJ_OAS_MID"),IF(ISNUMBER(BDP($E1285&amp;" ISIN","DUR_ADJ_OAS_MID")),BDP($E1285&amp;" ISIN","DUR_ADJ_OAS_MID")," ")))</f>
        <v/>
      </c>
      <c r="S1285" s="17">
        <f>_xlfn.IF(ISNUMBER(N1285),Q1285*N1285,IF(ISNUMBER(R1285),J1285*R1285," "))</f>
        <v/>
      </c>
      <c r="AB1285" s="18" t="inlineStr">
        <is>
          <t>TRSUB0015 00001</t>
        </is>
      </c>
      <c r="AG1285" s="16" t="n">
        <v>18.66845601</v>
      </c>
    </row>
    <row r="1286">
      <c r="A1286" t="inlineStr">
        <is>
          <t>PCR</t>
        </is>
      </c>
      <c r="B1286" t="inlineStr">
        <is>
          <t>Fiserv Inc</t>
        </is>
      </c>
      <c r="C1286" t="inlineStr">
        <is>
          <t>FISV UW</t>
        </is>
      </c>
      <c r="D1286" t="inlineStr">
        <is>
          <t>2342034</t>
        </is>
      </c>
      <c r="E1286" t="inlineStr">
        <is>
          <t>US3377381088</t>
        </is>
      </c>
      <c r="F1286" t="inlineStr">
        <is>
          <t>337738108</t>
        </is>
      </c>
      <c r="G1286" s="11" t="n">
        <v>-135.3163776286212</v>
      </c>
      <c r="H1286" s="11" t="n">
        <v>51.58</v>
      </c>
      <c r="I1286" s="12" t="n">
        <v>-6979.618758084282</v>
      </c>
      <c r="J1286" s="13" t="n">
        <v>-0.0029908940504316</v>
      </c>
      <c r="K1286" s="14" t="n">
        <v>2333622.87008361</v>
      </c>
      <c r="L1286" s="15" t="n">
        <v>125001</v>
      </c>
      <c r="M1286" s="16" t="n">
        <v>18.66883361</v>
      </c>
      <c r="N1286" s="17">
        <f>_xlfn.IF(ISNUMBER(BDP($C1286, "DELTA_MID")),BDP($C1286, "DELTA_MID")," ")</f>
        <v/>
      </c>
      <c r="O1286" s="17">
        <f>_xlfn.IF(ISNUMBER(N1286),BDP($C1286, "OPT_UNDL_TICKER"),"")</f>
        <v/>
      </c>
      <c r="P1286" s="18">
        <f>_xlfn.IF(ISNUMBER(N1286),BDP($C1286, "OPT_UNDL_PX")," ")</f>
        <v/>
      </c>
      <c r="Q1286" s="17">
        <f>_xlfn.IF(ISNUMBER(N1286),+G1286*BDP($C1286, "PX_POS_MULT_FACTOR")*P1286/K1286," ")</f>
        <v/>
      </c>
      <c r="R1286" s="18">
        <f>_xlfn.IF(OR($A1286="TUA",$A1286="TYA"),"",IF(ISNUMBER(BDP($C1286,"DUR_ADJ_OAS_MID")),BDP($C1286,"DUR_ADJ_OAS_MID"),IF(ISNUMBER(BDP($E1286&amp;" ISIN","DUR_ADJ_OAS_MID")),BDP($E1286&amp;" ISIN","DUR_ADJ_OAS_MID")," ")))</f>
        <v/>
      </c>
      <c r="S1286" s="17">
        <f>_xlfn.IF(ISNUMBER(N1286),Q1286*N1286,IF(ISNUMBER(R1286),J1286*R1286," "))</f>
        <v/>
      </c>
      <c r="AB1286" s="18" t="inlineStr">
        <is>
          <t>TRSUB0015 00001</t>
        </is>
      </c>
      <c r="AG1286" s="16" t="n">
        <v>18.66845601</v>
      </c>
    </row>
    <row r="1287">
      <c r="A1287" t="inlineStr">
        <is>
          <t>PCR</t>
        </is>
      </c>
      <c r="B1287" t="inlineStr">
        <is>
          <t>Five9 Inc</t>
        </is>
      </c>
      <c r="C1287" t="inlineStr">
        <is>
          <t>FIVN UQ</t>
        </is>
      </c>
      <c r="D1287" t="inlineStr">
        <is>
          <t>BKY7X18</t>
        </is>
      </c>
      <c r="E1287" t="inlineStr">
        <is>
          <t>US3383071012</t>
        </is>
      </c>
      <c r="F1287" t="inlineStr">
        <is>
          <t>338307101</t>
        </is>
      </c>
      <c r="G1287" s="11" t="n">
        <v>-156.2614924809839</v>
      </c>
      <c r="H1287" s="11" t="n">
        <v>30.66</v>
      </c>
      <c r="I1287" s="12" t="n">
        <v>-4790.977359466969</v>
      </c>
      <c r="J1287" s="13" t="n">
        <v>-0.0020530212575844</v>
      </c>
      <c r="K1287" s="14" t="n">
        <v>2333622.87008361</v>
      </c>
      <c r="L1287" s="15" t="n">
        <v>125001</v>
      </c>
      <c r="M1287" s="16" t="n">
        <v>18.66883361</v>
      </c>
      <c r="N1287" s="17">
        <f>_xlfn.IF(ISNUMBER(BDP($C1287, "DELTA_MID")),BDP($C1287, "DELTA_MID")," ")</f>
        <v/>
      </c>
      <c r="O1287" s="17">
        <f>_xlfn.IF(ISNUMBER(N1287),BDP($C1287, "OPT_UNDL_TICKER"),"")</f>
        <v/>
      </c>
      <c r="P1287" s="18">
        <f>_xlfn.IF(ISNUMBER(N1287),BDP($C1287, "OPT_UNDL_PX")," ")</f>
        <v/>
      </c>
      <c r="Q1287" s="17">
        <f>_xlfn.IF(ISNUMBER(N1287),+G1287*BDP($C1287, "PX_POS_MULT_FACTOR")*P1287/K1287," ")</f>
        <v/>
      </c>
      <c r="R1287" s="18">
        <f>_xlfn.IF(OR($A1287="TUA",$A1287="TYA"),"",IF(ISNUMBER(BDP($C1287,"DUR_ADJ_OAS_MID")),BDP($C1287,"DUR_ADJ_OAS_MID"),IF(ISNUMBER(BDP($E1287&amp;" ISIN","DUR_ADJ_OAS_MID")),BDP($E1287&amp;" ISIN","DUR_ADJ_OAS_MID")," ")))</f>
        <v/>
      </c>
      <c r="S1287" s="17">
        <f>_xlfn.IF(ISNUMBER(N1287),Q1287*N1287,IF(ISNUMBER(R1287),J1287*R1287," "))</f>
        <v/>
      </c>
      <c r="AB1287" s="18" t="inlineStr">
        <is>
          <t>TRSUB0015 00001</t>
        </is>
      </c>
      <c r="AG1287" s="16" t="n">
        <v>18.66845601</v>
      </c>
    </row>
    <row r="1288">
      <c r="A1288" t="inlineStr">
        <is>
          <t>PCR</t>
        </is>
      </c>
      <c r="B1288" t="inlineStr">
        <is>
          <t>Flowers Foods Inc</t>
        </is>
      </c>
      <c r="C1288" t="inlineStr">
        <is>
          <t>FLO UN</t>
        </is>
      </c>
      <c r="D1288" t="inlineStr">
        <is>
          <t>2744243</t>
        </is>
      </c>
      <c r="E1288" t="inlineStr">
        <is>
          <t>US3434981011</t>
        </is>
      </c>
      <c r="F1288" t="inlineStr">
        <is>
          <t>343498101</t>
        </is>
      </c>
      <c r="G1288" s="11" t="n">
        <v>-551.1683897395851</v>
      </c>
      <c r="H1288" s="11" t="n">
        <v>6.09</v>
      </c>
      <c r="I1288" s="12" t="n">
        <v>-3356.615493514073</v>
      </c>
      <c r="J1288" s="13" t="n">
        <v>-0.0014383710138193</v>
      </c>
      <c r="K1288" s="14" t="n">
        <v>2333622.87008361</v>
      </c>
      <c r="L1288" s="15" t="n">
        <v>125001</v>
      </c>
      <c r="M1288" s="16" t="n">
        <v>18.66883361</v>
      </c>
      <c r="N1288" s="17">
        <f>_xlfn.IF(ISNUMBER(BDP($C1288, "DELTA_MID")),BDP($C1288, "DELTA_MID")," ")</f>
        <v/>
      </c>
      <c r="O1288" s="17">
        <f>_xlfn.IF(ISNUMBER(N1288),BDP($C1288, "OPT_UNDL_TICKER"),"")</f>
        <v/>
      </c>
      <c r="P1288" s="18">
        <f>_xlfn.IF(ISNUMBER(N1288),BDP($C1288, "OPT_UNDL_PX")," ")</f>
        <v/>
      </c>
      <c r="Q1288" s="17">
        <f>_xlfn.IF(ISNUMBER(N1288),+G1288*BDP($C1288, "PX_POS_MULT_FACTOR")*P1288/K1288," ")</f>
        <v/>
      </c>
      <c r="R1288" s="18">
        <f>_xlfn.IF(OR($A1288="TUA",$A1288="TYA"),"",IF(ISNUMBER(BDP($C1288,"DUR_ADJ_OAS_MID")),BDP($C1288,"DUR_ADJ_OAS_MID"),IF(ISNUMBER(BDP($E1288&amp;" ISIN","DUR_ADJ_OAS_MID")),BDP($E1288&amp;" ISIN","DUR_ADJ_OAS_MID")," ")))</f>
        <v/>
      </c>
      <c r="S1288" s="17">
        <f>_xlfn.IF(ISNUMBER(N1288),Q1288*N1288,IF(ISNUMBER(R1288),J1288*R1288," "))</f>
        <v/>
      </c>
      <c r="AB1288" s="18" t="inlineStr">
        <is>
          <t>TRSUB0015 00001</t>
        </is>
      </c>
      <c r="AG1288" s="16" t="n">
        <v>18.66845601</v>
      </c>
    </row>
    <row r="1289">
      <c r="A1289" t="inlineStr">
        <is>
          <t>PCR</t>
        </is>
      </c>
      <c r="B1289" t="inlineStr">
        <is>
          <t>FMC Corp</t>
        </is>
      </c>
      <c r="C1289" t="inlineStr">
        <is>
          <t>FMC UN</t>
        </is>
      </c>
      <c r="D1289" t="inlineStr">
        <is>
          <t>2328603</t>
        </is>
      </c>
      <c r="E1289" t="inlineStr">
        <is>
          <t>US3024913036</t>
        </is>
      </c>
      <c r="F1289" t="inlineStr">
        <is>
          <t>302491303</t>
        </is>
      </c>
      <c r="G1289" s="11" t="n">
        <v>-558.9134755006663</v>
      </c>
      <c r="H1289" s="11" t="n">
        <v>11.4</v>
      </c>
      <c r="I1289" s="12" t="n">
        <v>-6371.613620707596</v>
      </c>
      <c r="J1289" s="13" t="n">
        <v>-0.0027303527499622</v>
      </c>
      <c r="K1289" s="14" t="n">
        <v>2333622.87008361</v>
      </c>
      <c r="L1289" s="15" t="n">
        <v>125001</v>
      </c>
      <c r="M1289" s="16" t="n">
        <v>18.66883361</v>
      </c>
      <c r="N1289" s="17">
        <f>_xlfn.IF(ISNUMBER(BDP($C1289, "DELTA_MID")),BDP($C1289, "DELTA_MID")," ")</f>
        <v/>
      </c>
      <c r="O1289" s="17">
        <f>_xlfn.IF(ISNUMBER(N1289),BDP($C1289, "OPT_UNDL_TICKER"),"")</f>
        <v/>
      </c>
      <c r="P1289" s="18">
        <f>_xlfn.IF(ISNUMBER(N1289),BDP($C1289, "OPT_UNDL_PX")," ")</f>
        <v/>
      </c>
      <c r="Q1289" s="17">
        <f>_xlfn.IF(ISNUMBER(N1289),+G1289*BDP($C1289, "PX_POS_MULT_FACTOR")*P1289/K1289," ")</f>
        <v/>
      </c>
      <c r="R1289" s="18">
        <f>_xlfn.IF(OR($A1289="TUA",$A1289="TYA"),"",IF(ISNUMBER(BDP($C1289,"DUR_ADJ_OAS_MID")),BDP($C1289,"DUR_ADJ_OAS_MID"),IF(ISNUMBER(BDP($E1289&amp;" ISIN","DUR_ADJ_OAS_MID")),BDP($E1289&amp;" ISIN","DUR_ADJ_OAS_MID")," ")))</f>
        <v/>
      </c>
      <c r="S1289" s="17">
        <f>_xlfn.IF(ISNUMBER(N1289),Q1289*N1289,IF(ISNUMBER(R1289),J1289*R1289," "))</f>
        <v/>
      </c>
      <c r="AB1289" s="18" t="inlineStr">
        <is>
          <t>TRSUB0015 00001</t>
        </is>
      </c>
      <c r="AG1289" s="16" t="n">
        <v>18.66845601</v>
      </c>
    </row>
    <row r="1290">
      <c r="A1290" t="inlineStr">
        <is>
          <t>PCR</t>
        </is>
      </c>
      <c r="B1290" t="inlineStr">
        <is>
          <t>Genpact Ltd</t>
        </is>
      </c>
      <c r="C1290" t="inlineStr">
        <is>
          <t>G UN</t>
        </is>
      </c>
      <c r="D1290" t="inlineStr">
        <is>
          <t>B23DBK6</t>
        </is>
      </c>
      <c r="E1290" t="inlineStr">
        <is>
          <t>BMG3922B1072</t>
        </is>
      </c>
      <c r="G1290" s="11" t="n">
        <v>-124.1580935145643</v>
      </c>
      <c r="H1290" s="11" t="n">
        <v>35.14</v>
      </c>
      <c r="I1290" s="12" t="n">
        <v>-4362.915406101789</v>
      </c>
      <c r="J1290" s="13" t="n">
        <v>-0.0018695888963178</v>
      </c>
      <c r="K1290" s="14" t="n">
        <v>2333622.87008361</v>
      </c>
      <c r="L1290" s="15" t="n">
        <v>125001</v>
      </c>
      <c r="M1290" s="16" t="n">
        <v>18.66883361</v>
      </c>
      <c r="N1290" s="17">
        <f>_xlfn.IF(ISNUMBER(BDP($C1290, "DELTA_MID")),BDP($C1290, "DELTA_MID")," ")</f>
        <v/>
      </c>
      <c r="O1290" s="17">
        <f>_xlfn.IF(ISNUMBER(N1290),BDP($C1290, "OPT_UNDL_TICKER"),"")</f>
        <v/>
      </c>
      <c r="P1290" s="18">
        <f>_xlfn.IF(ISNUMBER(N1290),BDP($C1290, "OPT_UNDL_PX")," ")</f>
        <v/>
      </c>
      <c r="Q1290" s="17">
        <f>_xlfn.IF(ISNUMBER(N1290),+G1290*BDP($C1290, "PX_POS_MULT_FACTOR")*P1290/K1290," ")</f>
        <v/>
      </c>
      <c r="R1290" s="18">
        <f>_xlfn.IF(OR($A1290="TUA",$A1290="TYA"),"",IF(ISNUMBER(BDP($C1290,"DUR_ADJ_OAS_MID")),BDP($C1290,"DUR_ADJ_OAS_MID"),IF(ISNUMBER(BDP($E1290&amp;" ISIN","DUR_ADJ_OAS_MID")),BDP($E1290&amp;" ISIN","DUR_ADJ_OAS_MID")," ")))</f>
        <v/>
      </c>
      <c r="S1290" s="17">
        <f>_xlfn.IF(ISNUMBER(N1290),Q1290*N1290,IF(ISNUMBER(R1290),J1290*R1290," "))</f>
        <v/>
      </c>
      <c r="AB1290" s="18" t="inlineStr">
        <is>
          <t>TRSUB0015 00001</t>
        </is>
      </c>
      <c r="AG1290" s="16" t="n">
        <v>18.66845601</v>
      </c>
    </row>
    <row r="1291">
      <c r="A1291" t="inlineStr">
        <is>
          <t>PCR</t>
        </is>
      </c>
      <c r="B1291" t="inlineStr">
        <is>
          <t>GoDaddy Inc</t>
        </is>
      </c>
      <c r="C1291" t="inlineStr">
        <is>
          <t>GDDY UN</t>
        </is>
      </c>
      <c r="D1291" t="inlineStr">
        <is>
          <t>BWFRFC6</t>
        </is>
      </c>
      <c r="E1291" t="inlineStr">
        <is>
          <t>US3802371076</t>
        </is>
      </c>
      <c r="F1291" t="inlineStr">
        <is>
          <t>380237107</t>
        </is>
      </c>
      <c r="G1291" s="11" t="n">
        <v>-82.18706336968667</v>
      </c>
      <c r="H1291" s="11" t="n">
        <v>98.06999999999999</v>
      </c>
      <c r="I1291" s="12" t="n">
        <v>-8060.085304665171</v>
      </c>
      <c r="J1291" s="13" t="n">
        <v>-0.0034538936895045</v>
      </c>
      <c r="K1291" s="14" t="n">
        <v>2333622.87008361</v>
      </c>
      <c r="L1291" s="15" t="n">
        <v>125001</v>
      </c>
      <c r="M1291" s="16" t="n">
        <v>18.66883361</v>
      </c>
      <c r="N1291" s="17">
        <f>_xlfn.IF(ISNUMBER(BDP($C1291, "DELTA_MID")),BDP($C1291, "DELTA_MID")," ")</f>
        <v/>
      </c>
      <c r="O1291" s="17">
        <f>_xlfn.IF(ISNUMBER(N1291),BDP($C1291, "OPT_UNDL_TICKER"),"")</f>
        <v/>
      </c>
      <c r="P1291" s="18">
        <f>_xlfn.IF(ISNUMBER(N1291),BDP($C1291, "OPT_UNDL_PX")," ")</f>
        <v/>
      </c>
      <c r="Q1291" s="17">
        <f>_xlfn.IF(ISNUMBER(N1291),+G1291*BDP($C1291, "PX_POS_MULT_FACTOR")*P1291/K1291," ")</f>
        <v/>
      </c>
      <c r="R1291" s="18">
        <f>_xlfn.IF(OR($A1291="TUA",$A1291="TYA"),"",IF(ISNUMBER(BDP($C1291,"DUR_ADJ_OAS_MID")),BDP($C1291,"DUR_ADJ_OAS_MID"),IF(ISNUMBER(BDP($E1291&amp;" ISIN","DUR_ADJ_OAS_MID")),BDP($E1291&amp;" ISIN","DUR_ADJ_OAS_MID")," ")))</f>
        <v/>
      </c>
      <c r="S1291" s="17">
        <f>_xlfn.IF(ISNUMBER(N1291),Q1291*N1291,IF(ISNUMBER(R1291),J1291*R1291," "))</f>
        <v/>
      </c>
      <c r="AB1291" s="18" t="inlineStr">
        <is>
          <t>TRSUB0015 00001</t>
        </is>
      </c>
      <c r="AG1291" s="16" t="n">
        <v>18.66845601</v>
      </c>
    </row>
    <row r="1292">
      <c r="A1292" t="inlineStr">
        <is>
          <t>PCR</t>
        </is>
      </c>
      <c r="B1292" t="inlineStr">
        <is>
          <t>Gen Digital Inc</t>
        </is>
      </c>
      <c r="C1292" t="inlineStr">
        <is>
          <t>GEN UW</t>
        </is>
      </c>
      <c r="D1292" t="inlineStr">
        <is>
          <t>BJN4XN5</t>
        </is>
      </c>
      <c r="E1292" t="inlineStr">
        <is>
          <t>US6687711084</t>
        </is>
      </c>
      <c r="F1292" t="inlineStr">
        <is>
          <t>668771108</t>
        </is>
      </c>
      <c r="G1292" s="11" t="n">
        <v>-270.0270547099233</v>
      </c>
      <c r="H1292" s="11" t="n">
        <v>30.26</v>
      </c>
      <c r="I1292" s="12" t="n">
        <v>-8171.018675522278</v>
      </c>
      <c r="J1292" s="13" t="n">
        <v>-0.0035014306639999</v>
      </c>
      <c r="K1292" s="14" t="n">
        <v>2333622.87008361</v>
      </c>
      <c r="L1292" s="15" t="n">
        <v>125001</v>
      </c>
      <c r="M1292" s="16" t="n">
        <v>18.66883361</v>
      </c>
      <c r="N1292" s="17">
        <f>_xlfn.IF(ISNUMBER(BDP($C1292, "DELTA_MID")),BDP($C1292, "DELTA_MID")," ")</f>
        <v/>
      </c>
      <c r="O1292" s="17">
        <f>_xlfn.IF(ISNUMBER(N1292),BDP($C1292, "OPT_UNDL_TICKER"),"")</f>
        <v/>
      </c>
      <c r="P1292" s="18">
        <f>_xlfn.IF(ISNUMBER(N1292),BDP($C1292, "OPT_UNDL_PX")," ")</f>
        <v/>
      </c>
      <c r="Q1292" s="17">
        <f>_xlfn.IF(ISNUMBER(N1292),+G1292*BDP($C1292, "PX_POS_MULT_FACTOR")*P1292/K1292," ")</f>
        <v/>
      </c>
      <c r="R1292" s="18">
        <f>_xlfn.IF(OR($A1292="TUA",$A1292="TYA"),"",IF(ISNUMBER(BDP($C1292,"DUR_ADJ_OAS_MID")),BDP($C1292,"DUR_ADJ_OAS_MID"),IF(ISNUMBER(BDP($E1292&amp;" ISIN","DUR_ADJ_OAS_MID")),BDP($E1292&amp;" ISIN","DUR_ADJ_OAS_MID")," ")))</f>
        <v/>
      </c>
      <c r="S1292" s="17">
        <f>_xlfn.IF(ISNUMBER(N1292),Q1292*N1292,IF(ISNUMBER(R1292),J1292*R1292," "))</f>
        <v/>
      </c>
      <c r="AB1292" s="18" t="inlineStr">
        <is>
          <t>TRSUB0015 00001</t>
        </is>
      </c>
      <c r="AG1292" s="16" t="n">
        <v>18.66845601</v>
      </c>
    </row>
    <row r="1293">
      <c r="A1293" t="inlineStr">
        <is>
          <t>PCR</t>
        </is>
      </c>
      <c r="B1293" t="inlineStr">
        <is>
          <t>Liberty Capital Corp</t>
        </is>
      </c>
      <c r="C1293" t="inlineStr">
        <is>
          <t>GLIBA UW</t>
        </is>
      </c>
      <c r="D1293" t="inlineStr">
        <is>
          <t>BRJW0F0</t>
        </is>
      </c>
      <c r="E1293" t="inlineStr">
        <is>
          <t>US36164V6020</t>
        </is>
      </c>
      <c r="F1293" t="inlineStr">
        <is>
          <t>36164V602</t>
        </is>
      </c>
      <c r="G1293" s="11" t="n">
        <v>-145.437684358325</v>
      </c>
      <c r="H1293" s="11" t="n">
        <v>26.05</v>
      </c>
      <c r="I1293" s="12" t="n">
        <v>-3788.651677534366</v>
      </c>
      <c r="J1293" s="13" t="n">
        <v>-0.001623506405471</v>
      </c>
      <c r="K1293" s="14" t="n">
        <v>2333622.87008361</v>
      </c>
      <c r="L1293" s="15" t="n">
        <v>125001</v>
      </c>
      <c r="M1293" s="16" t="n">
        <v>18.66883361</v>
      </c>
      <c r="N1293" s="17">
        <f>_xlfn.IF(ISNUMBER(BDP($C1293, "DELTA_MID")),BDP($C1293, "DELTA_MID")," ")</f>
        <v/>
      </c>
      <c r="O1293" s="17">
        <f>_xlfn.IF(ISNUMBER(N1293),BDP($C1293, "OPT_UNDL_TICKER"),"")</f>
        <v/>
      </c>
      <c r="P1293" s="18">
        <f>_xlfn.IF(ISNUMBER(N1293),BDP($C1293, "OPT_UNDL_PX")," ")</f>
        <v/>
      </c>
      <c r="Q1293" s="17">
        <f>_xlfn.IF(ISNUMBER(N1293),+G1293*BDP($C1293, "PX_POS_MULT_FACTOR")*P1293/K1293," ")</f>
        <v/>
      </c>
      <c r="R1293" s="18">
        <f>_xlfn.IF(OR($A1293="TUA",$A1293="TYA"),"",IF(ISNUMBER(BDP($C1293,"DUR_ADJ_OAS_MID")),BDP($C1293,"DUR_ADJ_OAS_MID"),IF(ISNUMBER(BDP($E1293&amp;" ISIN","DUR_ADJ_OAS_MID")),BDP($E1293&amp;" ISIN","DUR_ADJ_OAS_MID")," ")))</f>
        <v/>
      </c>
      <c r="S1293" s="17">
        <f>_xlfn.IF(ISNUMBER(N1293),Q1293*N1293,IF(ISNUMBER(R1293),J1293*R1293," "))</f>
        <v/>
      </c>
      <c r="AB1293" s="18" t="inlineStr">
        <is>
          <t>TRSUB0015 00001</t>
        </is>
      </c>
      <c r="AG1293" s="16" t="n">
        <v>18.66845601</v>
      </c>
    </row>
    <row r="1294">
      <c r="A1294" t="inlineStr">
        <is>
          <t>PCR</t>
        </is>
      </c>
      <c r="B1294" t="inlineStr">
        <is>
          <t>Liberty Capital Corp</t>
        </is>
      </c>
      <c r="C1294" t="inlineStr">
        <is>
          <t>GLIBK UW</t>
        </is>
      </c>
      <c r="D1294" t="inlineStr">
        <is>
          <t>BRJW0G1</t>
        </is>
      </c>
      <c r="E1294" t="inlineStr">
        <is>
          <t>US36164V8000</t>
        </is>
      </c>
      <c r="F1294" t="inlineStr">
        <is>
          <t>36164V800</t>
        </is>
      </c>
      <c r="G1294" s="11" t="n">
        <v>-156.7601146281733</v>
      </c>
      <c r="H1294" s="11" t="n">
        <v>25.78</v>
      </c>
      <c r="I1294" s="12" t="n">
        <v>-4041.275755114307</v>
      </c>
      <c r="J1294" s="13" t="n">
        <v>-0.0017317604343539</v>
      </c>
      <c r="K1294" s="14" t="n">
        <v>2333622.87008361</v>
      </c>
      <c r="L1294" s="15" t="n">
        <v>125001</v>
      </c>
      <c r="M1294" s="16" t="n">
        <v>18.66883361</v>
      </c>
      <c r="N1294" s="17">
        <f>_xlfn.IF(ISNUMBER(BDP($C1294, "DELTA_MID")),BDP($C1294, "DELTA_MID")," ")</f>
        <v/>
      </c>
      <c r="O1294" s="17">
        <f>_xlfn.IF(ISNUMBER(N1294),BDP($C1294, "OPT_UNDL_TICKER"),"")</f>
        <v/>
      </c>
      <c r="P1294" s="18">
        <f>_xlfn.IF(ISNUMBER(N1294),BDP($C1294, "OPT_UNDL_PX")," ")</f>
        <v/>
      </c>
      <c r="Q1294" s="17">
        <f>_xlfn.IF(ISNUMBER(N1294),+G1294*BDP($C1294, "PX_POS_MULT_FACTOR")*P1294/K1294," ")</f>
        <v/>
      </c>
      <c r="R1294" s="18">
        <f>_xlfn.IF(OR($A1294="TUA",$A1294="TYA"),"",IF(ISNUMBER(BDP($C1294,"DUR_ADJ_OAS_MID")),BDP($C1294,"DUR_ADJ_OAS_MID"),IF(ISNUMBER(BDP($E1294&amp;" ISIN","DUR_ADJ_OAS_MID")),BDP($E1294&amp;" ISIN","DUR_ADJ_OAS_MID")," ")))</f>
        <v/>
      </c>
      <c r="S1294" s="17">
        <f>_xlfn.IF(ISNUMBER(N1294),Q1294*N1294,IF(ISNUMBER(R1294),J1294*R1294," "))</f>
        <v/>
      </c>
      <c r="AB1294" s="18" t="inlineStr">
        <is>
          <t>TRSUB0015 00001</t>
        </is>
      </c>
      <c r="AG1294" s="16" t="n">
        <v>18.66845601</v>
      </c>
    </row>
    <row r="1295">
      <c r="A1295" t="inlineStr">
        <is>
          <t>PCR</t>
        </is>
      </c>
      <c r="B1295" t="inlineStr">
        <is>
          <t>Grocery Outlet Holding Corp</t>
        </is>
      </c>
      <c r="C1295" t="inlineStr">
        <is>
          <t>GO UW</t>
        </is>
      </c>
      <c r="D1295" t="inlineStr">
        <is>
          <t>BK1KWF7</t>
        </is>
      </c>
      <c r="E1295" t="inlineStr">
        <is>
          <t>US39874R1014</t>
        </is>
      </c>
      <c r="F1295" t="inlineStr">
        <is>
          <t>39874R101</t>
        </is>
      </c>
      <c r="G1295" s="11" t="n">
        <v>-210.9720336836166</v>
      </c>
      <c r="H1295" s="11" t="n">
        <v>11.25</v>
      </c>
      <c r="I1295" s="12" t="n">
        <v>-2373.435378940686</v>
      </c>
      <c r="J1295" s="13" t="n">
        <v>-0.0010170603868206</v>
      </c>
      <c r="K1295" s="14" t="n">
        <v>2333622.87008361</v>
      </c>
      <c r="L1295" s="15" t="n">
        <v>125001</v>
      </c>
      <c r="M1295" s="16" t="n">
        <v>18.66883361</v>
      </c>
      <c r="N1295" s="17">
        <f>_xlfn.IF(ISNUMBER(BDP($C1295, "DELTA_MID")),BDP($C1295, "DELTA_MID")," ")</f>
        <v/>
      </c>
      <c r="O1295" s="17">
        <f>_xlfn.IF(ISNUMBER(N1295),BDP($C1295, "OPT_UNDL_TICKER"),"")</f>
        <v/>
      </c>
      <c r="P1295" s="18">
        <f>_xlfn.IF(ISNUMBER(N1295),BDP($C1295, "OPT_UNDL_PX")," ")</f>
        <v/>
      </c>
      <c r="Q1295" s="17">
        <f>_xlfn.IF(ISNUMBER(N1295),+G1295*BDP($C1295, "PX_POS_MULT_FACTOR")*P1295/K1295," ")</f>
        <v/>
      </c>
      <c r="R1295" s="18">
        <f>_xlfn.IF(OR($A1295="TUA",$A1295="TYA"),"",IF(ISNUMBER(BDP($C1295,"DUR_ADJ_OAS_MID")),BDP($C1295,"DUR_ADJ_OAS_MID"),IF(ISNUMBER(BDP($E1295&amp;" ISIN","DUR_ADJ_OAS_MID")),BDP($E1295&amp;" ISIN","DUR_ADJ_OAS_MID")," ")))</f>
        <v/>
      </c>
      <c r="S1295" s="17">
        <f>_xlfn.IF(ISNUMBER(N1295),Q1295*N1295,IF(ISNUMBER(R1295),J1295*R1295," "))</f>
        <v/>
      </c>
      <c r="AB1295" s="18" t="inlineStr">
        <is>
          <t>TRSUB0015 00001</t>
        </is>
      </c>
      <c r="AG1295" s="16" t="n">
        <v>18.66845601</v>
      </c>
    </row>
    <row r="1296">
      <c r="A1296" t="inlineStr">
        <is>
          <t>PCR</t>
        </is>
      </c>
      <c r="B1296" t="inlineStr">
        <is>
          <t>Graphic Packaging Holding Co</t>
        </is>
      </c>
      <c r="C1296" t="inlineStr">
        <is>
          <t>GPK UN</t>
        </is>
      </c>
      <c r="D1296" t="inlineStr">
        <is>
          <t>B2Q8249</t>
        </is>
      </c>
      <c r="E1296" t="inlineStr">
        <is>
          <t>US3886891015</t>
        </is>
      </c>
      <c r="F1296" t="inlineStr">
        <is>
          <t>388689101</t>
        </is>
      </c>
      <c r="G1296" s="11" t="n">
        <v>-602.0749283116926</v>
      </c>
      <c r="H1296" s="11" t="n">
        <v>9.5</v>
      </c>
      <c r="I1296" s="12" t="n">
        <v>-5719.711818961079</v>
      </c>
      <c r="J1296" s="13" t="n">
        <v>-0.0024510009274789</v>
      </c>
      <c r="K1296" s="14" t="n">
        <v>2333622.87008361</v>
      </c>
      <c r="L1296" s="15" t="n">
        <v>125001</v>
      </c>
      <c r="M1296" s="16" t="n">
        <v>18.66883361</v>
      </c>
      <c r="N1296" s="17">
        <f>_xlfn.IF(ISNUMBER(BDP($C1296, "DELTA_MID")),BDP($C1296, "DELTA_MID")," ")</f>
        <v/>
      </c>
      <c r="O1296" s="17">
        <f>_xlfn.IF(ISNUMBER(N1296),BDP($C1296, "OPT_UNDL_TICKER"),"")</f>
        <v/>
      </c>
      <c r="P1296" s="18">
        <f>_xlfn.IF(ISNUMBER(N1296),BDP($C1296, "OPT_UNDL_PX")," ")</f>
        <v/>
      </c>
      <c r="Q1296" s="17">
        <f>_xlfn.IF(ISNUMBER(N1296),+G1296*BDP($C1296, "PX_POS_MULT_FACTOR")*P1296/K1296," ")</f>
        <v/>
      </c>
      <c r="R1296" s="18">
        <f>_xlfn.IF(OR($A1296="TUA",$A1296="TYA"),"",IF(ISNUMBER(BDP($C1296,"DUR_ADJ_OAS_MID")),BDP($C1296,"DUR_ADJ_OAS_MID"),IF(ISNUMBER(BDP($E1296&amp;" ISIN","DUR_ADJ_OAS_MID")),BDP($E1296&amp;" ISIN","DUR_ADJ_OAS_MID")," ")))</f>
        <v/>
      </c>
      <c r="S1296" s="17">
        <f>_xlfn.IF(ISNUMBER(N1296),Q1296*N1296,IF(ISNUMBER(R1296),J1296*R1296," "))</f>
        <v/>
      </c>
      <c r="AB1296" s="18" t="inlineStr">
        <is>
          <t>TRSUB0015 00001</t>
        </is>
      </c>
      <c r="AG1296" s="16" t="n">
        <v>18.66845601</v>
      </c>
    </row>
    <row r="1297">
      <c r="A1297" t="inlineStr">
        <is>
          <t>PCR</t>
        </is>
      </c>
      <c r="B1297" t="inlineStr">
        <is>
          <t>Global Payments Inc</t>
        </is>
      </c>
      <c r="C1297" t="inlineStr">
        <is>
          <t>GPN UN</t>
        </is>
      </c>
      <c r="D1297" t="inlineStr">
        <is>
          <t>2712013</t>
        </is>
      </c>
      <c r="E1297" t="inlineStr">
        <is>
          <t>US37940X1028</t>
        </is>
      </c>
      <c r="F1297" t="inlineStr">
        <is>
          <t>37940X102</t>
        </is>
      </c>
      <c r="G1297" s="11" t="n">
        <v>-98.07626442807856</v>
      </c>
      <c r="H1297" s="11" t="n">
        <v>88.29000000000001</v>
      </c>
      <c r="I1297" s="12" t="n">
        <v>-8659.153386355056</v>
      </c>
      <c r="J1297" s="13" t="n">
        <v>-0.0037106052984665</v>
      </c>
      <c r="K1297" s="14" t="n">
        <v>2333622.87008361</v>
      </c>
      <c r="L1297" s="15" t="n">
        <v>125001</v>
      </c>
      <c r="M1297" s="16" t="n">
        <v>18.66883361</v>
      </c>
      <c r="N1297" s="17">
        <f>_xlfn.IF(ISNUMBER(BDP($C1297, "DELTA_MID")),BDP($C1297, "DELTA_MID")," ")</f>
        <v/>
      </c>
      <c r="O1297" s="17">
        <f>_xlfn.IF(ISNUMBER(N1297),BDP($C1297, "OPT_UNDL_TICKER"),"")</f>
        <v/>
      </c>
      <c r="P1297" s="18">
        <f>_xlfn.IF(ISNUMBER(N1297),BDP($C1297, "OPT_UNDL_PX")," ")</f>
        <v/>
      </c>
      <c r="Q1297" s="17">
        <f>_xlfn.IF(ISNUMBER(N1297),+G1297*BDP($C1297, "PX_POS_MULT_FACTOR")*P1297/K1297," ")</f>
        <v/>
      </c>
      <c r="R1297" s="18">
        <f>_xlfn.IF(OR($A1297="TUA",$A1297="TYA"),"",IF(ISNUMBER(BDP($C1297,"DUR_ADJ_OAS_MID")),BDP($C1297,"DUR_ADJ_OAS_MID"),IF(ISNUMBER(BDP($E1297&amp;" ISIN","DUR_ADJ_OAS_MID")),BDP($E1297&amp;" ISIN","DUR_ADJ_OAS_MID")," ")))</f>
        <v/>
      </c>
      <c r="S1297" s="17">
        <f>_xlfn.IF(ISNUMBER(N1297),Q1297*N1297,IF(ISNUMBER(R1297),J1297*R1297," "))</f>
        <v/>
      </c>
      <c r="AB1297" s="18" t="inlineStr">
        <is>
          <t>TRSUB0015 00001</t>
        </is>
      </c>
      <c r="AG1297" s="16" t="n">
        <v>18.66845601</v>
      </c>
    </row>
    <row r="1298">
      <c r="A1298" t="inlineStr">
        <is>
          <t>PCR</t>
        </is>
      </c>
      <c r="B1298" t="inlineStr">
        <is>
          <t>ZoomInfo Technologies Inc</t>
        </is>
      </c>
      <c r="C1298" t="inlineStr">
        <is>
          <t>GTM UW</t>
        </is>
      </c>
      <c r="D1298" t="inlineStr">
        <is>
          <t>BMWF095</t>
        </is>
      </c>
      <c r="E1298" t="inlineStr">
        <is>
          <t>US98980F1049</t>
        </is>
      </c>
      <c r="F1298" t="inlineStr">
        <is>
          <t>98980F104</t>
        </is>
      </c>
      <c r="G1298" s="11" t="n">
        <v>-2272.777312982499</v>
      </c>
      <c r="H1298" s="11" t="n">
        <v>3.8</v>
      </c>
      <c r="I1298" s="12" t="n">
        <v>-8636.553789333497</v>
      </c>
      <c r="J1298" s="13" t="n">
        <v>-0.0037009209585883</v>
      </c>
      <c r="K1298" s="14" t="n">
        <v>2333622.87008361</v>
      </c>
      <c r="L1298" s="15" t="n">
        <v>125001</v>
      </c>
      <c r="M1298" s="16" t="n">
        <v>18.66883361</v>
      </c>
      <c r="N1298" s="17">
        <f>_xlfn.IF(ISNUMBER(BDP($C1298, "DELTA_MID")),BDP($C1298, "DELTA_MID")," ")</f>
        <v/>
      </c>
      <c r="O1298" s="17">
        <f>_xlfn.IF(ISNUMBER(N1298),BDP($C1298, "OPT_UNDL_TICKER"),"")</f>
        <v/>
      </c>
      <c r="P1298" s="18">
        <f>_xlfn.IF(ISNUMBER(N1298),BDP($C1298, "OPT_UNDL_PX")," ")</f>
        <v/>
      </c>
      <c r="Q1298" s="17">
        <f>_xlfn.IF(ISNUMBER(N1298),+G1298*BDP($C1298, "PX_POS_MULT_FACTOR")*P1298/K1298," ")</f>
        <v/>
      </c>
      <c r="R1298" s="18">
        <f>_xlfn.IF(OR($A1298="TUA",$A1298="TYA"),"",IF(ISNUMBER(BDP($C1298,"DUR_ADJ_OAS_MID")),BDP($C1298,"DUR_ADJ_OAS_MID"),IF(ISNUMBER(BDP($E1298&amp;" ISIN","DUR_ADJ_OAS_MID")),BDP($E1298&amp;" ISIN","DUR_ADJ_OAS_MID")," ")))</f>
        <v/>
      </c>
      <c r="S1298" s="17">
        <f>_xlfn.IF(ISNUMBER(N1298),Q1298*N1298,IF(ISNUMBER(R1298),J1298*R1298," "))</f>
        <v/>
      </c>
      <c r="AB1298" s="18" t="inlineStr">
        <is>
          <t>TRSUB0015 00001</t>
        </is>
      </c>
      <c r="AG1298" s="16" t="n">
        <v>18.66845601</v>
      </c>
    </row>
    <row r="1299">
      <c r="A1299" t="inlineStr">
        <is>
          <t>PCR</t>
        </is>
      </c>
      <c r="B1299" t="inlineStr">
        <is>
          <t>GXO Logistics Inc</t>
        </is>
      </c>
      <c r="C1299" t="inlineStr">
        <is>
          <t>GXO UN</t>
        </is>
      </c>
      <c r="D1299" t="inlineStr">
        <is>
          <t>BNNTGF1</t>
        </is>
      </c>
      <c r="E1299" t="inlineStr">
        <is>
          <t>US36262G1013</t>
        </is>
      </c>
      <c r="F1299" t="inlineStr">
        <is>
          <t>36262G101</t>
        </is>
      </c>
      <c r="G1299" s="11" t="n">
        <v>-126.1361155105375</v>
      </c>
      <c r="H1299" s="11" t="n">
        <v>45.84</v>
      </c>
      <c r="I1299" s="12" t="n">
        <v>-5782.07953500304</v>
      </c>
      <c r="J1299" s="13" t="n">
        <v>-0.0024777266323225</v>
      </c>
      <c r="K1299" s="14" t="n">
        <v>2333622.87008361</v>
      </c>
      <c r="L1299" s="15" t="n">
        <v>125001</v>
      </c>
      <c r="M1299" s="16" t="n">
        <v>18.66883361</v>
      </c>
      <c r="N1299" s="17">
        <f>_xlfn.IF(ISNUMBER(BDP($C1299, "DELTA_MID")),BDP($C1299, "DELTA_MID")," ")</f>
        <v/>
      </c>
      <c r="O1299" s="17">
        <f>_xlfn.IF(ISNUMBER(N1299),BDP($C1299, "OPT_UNDL_TICKER"),"")</f>
        <v/>
      </c>
      <c r="P1299" s="18">
        <f>_xlfn.IF(ISNUMBER(N1299),BDP($C1299, "OPT_UNDL_PX")," ")</f>
        <v/>
      </c>
      <c r="Q1299" s="17">
        <f>_xlfn.IF(ISNUMBER(N1299),+G1299*BDP($C1299, "PX_POS_MULT_FACTOR")*P1299/K1299," ")</f>
        <v/>
      </c>
      <c r="R1299" s="18">
        <f>_xlfn.IF(OR($A1299="TUA",$A1299="TYA"),"",IF(ISNUMBER(BDP($C1299,"DUR_ADJ_OAS_MID")),BDP($C1299,"DUR_ADJ_OAS_MID"),IF(ISNUMBER(BDP($E1299&amp;" ISIN","DUR_ADJ_OAS_MID")),BDP($E1299&amp;" ISIN","DUR_ADJ_OAS_MID")," ")))</f>
        <v/>
      </c>
      <c r="S1299" s="17">
        <f>_xlfn.IF(ISNUMBER(N1299),Q1299*N1299,IF(ISNUMBER(R1299),J1299*R1299," "))</f>
        <v/>
      </c>
      <c r="AB1299" s="18" t="inlineStr">
        <is>
          <t>TRSUB0015 00001</t>
        </is>
      </c>
      <c r="AG1299" s="16" t="n">
        <v>18.66845601</v>
      </c>
    </row>
    <row r="1300">
      <c r="A1300" t="inlineStr">
        <is>
          <t>PCR</t>
        </is>
      </c>
      <c r="B1300" t="inlineStr">
        <is>
          <t>Howard Hughes Holdings Inc</t>
        </is>
      </c>
      <c r="C1300" t="inlineStr">
        <is>
          <t>HHH UN</t>
        </is>
      </c>
      <c r="D1300" t="inlineStr">
        <is>
          <t>BR1W702</t>
        </is>
      </c>
      <c r="E1300" t="inlineStr">
        <is>
          <t>US44267T1025</t>
        </is>
      </c>
      <c r="F1300" t="inlineStr">
        <is>
          <t>44267T102</t>
        </is>
      </c>
      <c r="G1300" s="11" t="n">
        <v>-91.62788667901864</v>
      </c>
      <c r="H1300" s="11" t="n">
        <v>61.55</v>
      </c>
      <c r="I1300" s="12" t="n">
        <v>-5639.696425093596</v>
      </c>
      <c r="J1300" s="13" t="n">
        <v>-0.0024167128705297</v>
      </c>
      <c r="K1300" s="14" t="n">
        <v>2333622.87008361</v>
      </c>
      <c r="L1300" s="15" t="n">
        <v>125001</v>
      </c>
      <c r="M1300" s="16" t="n">
        <v>18.66883361</v>
      </c>
      <c r="N1300" s="17">
        <f>_xlfn.IF(ISNUMBER(BDP($C1300, "DELTA_MID")),BDP($C1300, "DELTA_MID")," ")</f>
        <v/>
      </c>
      <c r="O1300" s="17">
        <f>_xlfn.IF(ISNUMBER(N1300),BDP($C1300, "OPT_UNDL_TICKER"),"")</f>
        <v/>
      </c>
      <c r="P1300" s="18">
        <f>_xlfn.IF(ISNUMBER(N1300),BDP($C1300, "OPT_UNDL_PX")," ")</f>
        <v/>
      </c>
      <c r="Q1300" s="17">
        <f>_xlfn.IF(ISNUMBER(N1300),+G1300*BDP($C1300, "PX_POS_MULT_FACTOR")*P1300/K1300," ")</f>
        <v/>
      </c>
      <c r="R1300" s="18">
        <f>_xlfn.IF(OR($A1300="TUA",$A1300="TYA"),"",IF(ISNUMBER(BDP($C1300,"DUR_ADJ_OAS_MID")),BDP($C1300,"DUR_ADJ_OAS_MID"),IF(ISNUMBER(BDP($E1300&amp;" ISIN","DUR_ADJ_OAS_MID")),BDP($E1300&amp;" ISIN","DUR_ADJ_OAS_MID")," ")))</f>
        <v/>
      </c>
      <c r="S1300" s="17">
        <f>_xlfn.IF(ISNUMBER(N1300),Q1300*N1300,IF(ISNUMBER(R1300),J1300*R1300," "))</f>
        <v/>
      </c>
      <c r="AB1300" s="18" t="inlineStr">
        <is>
          <t>TRSUB0015 00001</t>
        </is>
      </c>
      <c r="AG1300" s="16" t="n">
        <v>18.66845601</v>
      </c>
    </row>
    <row r="1301">
      <c r="A1301" t="inlineStr">
        <is>
          <t>PCR</t>
        </is>
      </c>
      <c r="B1301" t="inlineStr">
        <is>
          <t>Hamilton Lane Inc</t>
        </is>
      </c>
      <c r="C1301" t="inlineStr">
        <is>
          <t>HLNE UW</t>
        </is>
      </c>
      <c r="D1301" t="inlineStr">
        <is>
          <t>BF0SR29</t>
        </is>
      </c>
      <c r="E1301" t="inlineStr">
        <is>
          <t>US4074971064</t>
        </is>
      </c>
      <c r="F1301" t="inlineStr">
        <is>
          <t>407497106</t>
        </is>
      </c>
      <c r="G1301" s="11" t="n">
        <v>-62.94818331753144</v>
      </c>
      <c r="H1301" s="11" t="n">
        <v>95.98</v>
      </c>
      <c r="I1301" s="12" t="n">
        <v>-6041.766634816669</v>
      </c>
      <c r="J1301" s="13" t="n">
        <v>-0.0025890072951677</v>
      </c>
      <c r="K1301" s="14" t="n">
        <v>2333622.87008361</v>
      </c>
      <c r="L1301" s="15" t="n">
        <v>125001</v>
      </c>
      <c r="M1301" s="16" t="n">
        <v>18.66883361</v>
      </c>
      <c r="N1301" s="17">
        <f>_xlfn.IF(ISNUMBER(BDP($C1301, "DELTA_MID")),BDP($C1301, "DELTA_MID")," ")</f>
        <v/>
      </c>
      <c r="O1301" s="17">
        <f>_xlfn.IF(ISNUMBER(N1301),BDP($C1301, "OPT_UNDL_TICKER"),"")</f>
        <v/>
      </c>
      <c r="P1301" s="18">
        <f>_xlfn.IF(ISNUMBER(N1301),BDP($C1301, "OPT_UNDL_PX")," ")</f>
        <v/>
      </c>
      <c r="Q1301" s="17">
        <f>_xlfn.IF(ISNUMBER(N1301),+G1301*BDP($C1301, "PX_POS_MULT_FACTOR")*P1301/K1301," ")</f>
        <v/>
      </c>
      <c r="R1301" s="18">
        <f>_xlfn.IF(OR($A1301="TUA",$A1301="TYA"),"",IF(ISNUMBER(BDP($C1301,"DUR_ADJ_OAS_MID")),BDP($C1301,"DUR_ADJ_OAS_MID"),IF(ISNUMBER(BDP($E1301&amp;" ISIN","DUR_ADJ_OAS_MID")),BDP($E1301&amp;" ISIN","DUR_ADJ_OAS_MID")," ")))</f>
        <v/>
      </c>
      <c r="S1301" s="17">
        <f>_xlfn.IF(ISNUMBER(N1301),Q1301*N1301,IF(ISNUMBER(R1301),J1301*R1301," "))</f>
        <v/>
      </c>
      <c r="AB1301" s="18" t="inlineStr">
        <is>
          <t>TRSUB0015 00001</t>
        </is>
      </c>
      <c r="AG1301" s="16" t="n">
        <v>18.66845601</v>
      </c>
    </row>
    <row r="1302">
      <c r="A1302" t="inlineStr">
        <is>
          <t>PCR</t>
        </is>
      </c>
      <c r="B1302" t="inlineStr">
        <is>
          <t>Hewlett Packard Enterprise Co</t>
        </is>
      </c>
      <c r="C1302" t="inlineStr">
        <is>
          <t>HPE UN</t>
        </is>
      </c>
      <c r="D1302" t="inlineStr">
        <is>
          <t>BYVYWS0</t>
        </is>
      </c>
      <c r="E1302" t="inlineStr">
        <is>
          <t>US42824C1099</t>
        </is>
      </c>
      <c r="F1302" t="inlineStr">
        <is>
          <t>42824C109</t>
        </is>
      </c>
      <c r="G1302" s="11" t="n">
        <v>-138.4914560824341</v>
      </c>
      <c r="H1302" s="11" t="n">
        <v>62.09</v>
      </c>
      <c r="I1302" s="12" t="n">
        <v>-8598.934508158332</v>
      </c>
      <c r="J1302" s="13" t="n">
        <v>-0.0036848004098666</v>
      </c>
      <c r="K1302" s="14" t="n">
        <v>2333622.87008361</v>
      </c>
      <c r="L1302" s="15" t="n">
        <v>125001</v>
      </c>
      <c r="M1302" s="16" t="n">
        <v>18.66883361</v>
      </c>
      <c r="N1302" s="17">
        <f>_xlfn.IF(ISNUMBER(BDP($C1302, "DELTA_MID")),BDP($C1302, "DELTA_MID")," ")</f>
        <v/>
      </c>
      <c r="O1302" s="17">
        <f>_xlfn.IF(ISNUMBER(N1302),BDP($C1302, "OPT_UNDL_TICKER"),"")</f>
        <v/>
      </c>
      <c r="P1302" s="18">
        <f>_xlfn.IF(ISNUMBER(N1302),BDP($C1302, "OPT_UNDL_PX")," ")</f>
        <v/>
      </c>
      <c r="Q1302" s="17">
        <f>_xlfn.IF(ISNUMBER(N1302),+G1302*BDP($C1302, "PX_POS_MULT_FACTOR")*P1302/K1302," ")</f>
        <v/>
      </c>
      <c r="R1302" s="18">
        <f>_xlfn.IF(OR($A1302="TUA",$A1302="TYA"),"",IF(ISNUMBER(BDP($C1302,"DUR_ADJ_OAS_MID")),BDP($C1302,"DUR_ADJ_OAS_MID"),IF(ISNUMBER(BDP($E1302&amp;" ISIN","DUR_ADJ_OAS_MID")),BDP($E1302&amp;" ISIN","DUR_ADJ_OAS_MID")," ")))</f>
        <v/>
      </c>
      <c r="S1302" s="17">
        <f>_xlfn.IF(ISNUMBER(N1302),Q1302*N1302,IF(ISNUMBER(R1302),J1302*R1302," "))</f>
        <v/>
      </c>
      <c r="AB1302" s="18" t="inlineStr">
        <is>
          <t>TRSUB0015 00001</t>
        </is>
      </c>
      <c r="AG1302" s="16" t="n">
        <v>18.66845601</v>
      </c>
    </row>
    <row r="1303">
      <c r="A1303" t="inlineStr">
        <is>
          <t>PCR</t>
        </is>
      </c>
      <c r="B1303" t="inlineStr">
        <is>
          <t>HP Inc</t>
        </is>
      </c>
      <c r="C1303" t="inlineStr">
        <is>
          <t>HPQ UN</t>
        </is>
      </c>
      <c r="D1303" t="inlineStr">
        <is>
          <t>BYX4D52</t>
        </is>
      </c>
      <c r="E1303" t="inlineStr">
        <is>
          <t>US40434L1052</t>
        </is>
      </c>
      <c r="F1303" t="inlineStr">
        <is>
          <t>40434L105</t>
        </is>
      </c>
      <c r="G1303" s="11" t="n">
        <v>-268.9334221724614</v>
      </c>
      <c r="H1303" s="11" t="n">
        <v>35.48</v>
      </c>
      <c r="I1303" s="12" t="n">
        <v>-9541.757818678931</v>
      </c>
      <c r="J1303" s="13" t="n">
        <v>-0.0040888174096172</v>
      </c>
      <c r="K1303" s="14" t="n">
        <v>2333622.87008361</v>
      </c>
      <c r="L1303" s="15" t="n">
        <v>125001</v>
      </c>
      <c r="M1303" s="16" t="n">
        <v>18.66883361</v>
      </c>
      <c r="N1303" s="17">
        <f>_xlfn.IF(ISNUMBER(BDP($C1303, "DELTA_MID")),BDP($C1303, "DELTA_MID")," ")</f>
        <v/>
      </c>
      <c r="O1303" s="17">
        <f>_xlfn.IF(ISNUMBER(N1303),BDP($C1303, "OPT_UNDL_TICKER"),"")</f>
        <v/>
      </c>
      <c r="P1303" s="18">
        <f>_xlfn.IF(ISNUMBER(N1303),BDP($C1303, "OPT_UNDL_PX")," ")</f>
        <v/>
      </c>
      <c r="Q1303" s="17">
        <f>_xlfn.IF(ISNUMBER(N1303),+G1303*BDP($C1303, "PX_POS_MULT_FACTOR")*P1303/K1303," ")</f>
        <v/>
      </c>
      <c r="R1303" s="18">
        <f>_xlfn.IF(OR($A1303="TUA",$A1303="TYA"),"",IF(ISNUMBER(BDP($C1303,"DUR_ADJ_OAS_MID")),BDP($C1303,"DUR_ADJ_OAS_MID"),IF(ISNUMBER(BDP($E1303&amp;" ISIN","DUR_ADJ_OAS_MID")),BDP($E1303&amp;" ISIN","DUR_ADJ_OAS_MID")," ")))</f>
        <v/>
      </c>
      <c r="S1303" s="17">
        <f>_xlfn.IF(ISNUMBER(N1303),Q1303*N1303,IF(ISNUMBER(R1303),J1303*R1303," "))</f>
        <v/>
      </c>
      <c r="AB1303" s="18" t="inlineStr">
        <is>
          <t>TRSUB0015 00001</t>
        </is>
      </c>
      <c r="AG1303" s="16" t="n">
        <v>18.66845601</v>
      </c>
    </row>
    <row r="1304">
      <c r="A1304" t="inlineStr">
        <is>
          <t>PCR</t>
        </is>
      </c>
      <c r="B1304" t="inlineStr">
        <is>
          <t>Ingram Micro Holding Corp</t>
        </is>
      </c>
      <c r="C1304" t="inlineStr">
        <is>
          <t>INGM UN</t>
        </is>
      </c>
      <c r="D1304" t="inlineStr">
        <is>
          <t>BS5YN47</t>
        </is>
      </c>
      <c r="E1304" t="inlineStr">
        <is>
          <t>US4571521065</t>
        </is>
      </c>
      <c r="F1304" t="inlineStr">
        <is>
          <t>457152106</t>
        </is>
      </c>
      <c r="G1304" s="11" t="n">
        <v>-217.4100427841127</v>
      </c>
      <c r="H1304" s="11" t="n">
        <v>27.55</v>
      </c>
      <c r="I1304" s="12" t="n">
        <v>-5989.646678702305</v>
      </c>
      <c r="J1304" s="13" t="n">
        <v>-0.0025666729425255</v>
      </c>
      <c r="K1304" s="14" t="n">
        <v>2333622.87008361</v>
      </c>
      <c r="L1304" s="15" t="n">
        <v>125001</v>
      </c>
      <c r="M1304" s="16" t="n">
        <v>18.66883361</v>
      </c>
      <c r="N1304" s="17">
        <f>_xlfn.IF(ISNUMBER(BDP($C1304, "DELTA_MID")),BDP($C1304, "DELTA_MID")," ")</f>
        <v/>
      </c>
      <c r="O1304" s="17">
        <f>_xlfn.IF(ISNUMBER(N1304),BDP($C1304, "OPT_UNDL_TICKER"),"")</f>
        <v/>
      </c>
      <c r="P1304" s="18">
        <f>_xlfn.IF(ISNUMBER(N1304),BDP($C1304, "OPT_UNDL_PX")," ")</f>
        <v/>
      </c>
      <c r="Q1304" s="17">
        <f>_xlfn.IF(ISNUMBER(N1304),+G1304*BDP($C1304, "PX_POS_MULT_FACTOR")*P1304/K1304," ")</f>
        <v/>
      </c>
      <c r="R1304" s="18">
        <f>_xlfn.IF(OR($A1304="TUA",$A1304="TYA"),"",IF(ISNUMBER(BDP($C1304,"DUR_ADJ_OAS_MID")),BDP($C1304,"DUR_ADJ_OAS_MID"),IF(ISNUMBER(BDP($E1304&amp;" ISIN","DUR_ADJ_OAS_MID")),BDP($E1304&amp;" ISIN","DUR_ADJ_OAS_MID")," ")))</f>
        <v/>
      </c>
      <c r="S1304" s="17">
        <f>_xlfn.IF(ISNUMBER(N1304),Q1304*N1304,IF(ISNUMBER(R1304),J1304*R1304," "))</f>
        <v/>
      </c>
      <c r="AB1304" s="18" t="inlineStr">
        <is>
          <t>TRSUB0015 00001</t>
        </is>
      </c>
      <c r="AG1304" s="16" t="n">
        <v>18.66845601</v>
      </c>
    </row>
    <row r="1305">
      <c r="A1305" t="inlineStr">
        <is>
          <t>PCR</t>
        </is>
      </c>
      <c r="B1305" t="inlineStr">
        <is>
          <t>Iridium Communications Inc</t>
        </is>
      </c>
      <c r="C1305" t="inlineStr">
        <is>
          <t>IRDM UW</t>
        </is>
      </c>
      <c r="D1305" t="inlineStr">
        <is>
          <t>B2QH310</t>
        </is>
      </c>
      <c r="E1305" t="inlineStr">
        <is>
          <t>US46269C1027</t>
        </is>
      </c>
      <c r="F1305" t="inlineStr">
        <is>
          <t>46269C102</t>
        </is>
      </c>
      <c r="G1305" s="11" t="n">
        <v>-139.4752398883411</v>
      </c>
      <c r="H1305" s="11" t="n">
        <v>47.3</v>
      </c>
      <c r="I1305" s="12" t="n">
        <v>-6597.178846718532</v>
      </c>
      <c r="J1305" s="13" t="n">
        <v>-0.0028270115669898</v>
      </c>
      <c r="K1305" s="14" t="n">
        <v>2333622.87008361</v>
      </c>
      <c r="L1305" s="15" t="n">
        <v>125001</v>
      </c>
      <c r="M1305" s="16" t="n">
        <v>18.66883361</v>
      </c>
      <c r="N1305" s="17">
        <f>_xlfn.IF(ISNUMBER(BDP($C1305, "DELTA_MID")),BDP($C1305, "DELTA_MID")," ")</f>
        <v/>
      </c>
      <c r="O1305" s="17">
        <f>_xlfn.IF(ISNUMBER(N1305),BDP($C1305, "OPT_UNDL_TICKER"),"")</f>
        <v/>
      </c>
      <c r="P1305" s="18">
        <f>_xlfn.IF(ISNUMBER(N1305),BDP($C1305, "OPT_UNDL_PX")," ")</f>
        <v/>
      </c>
      <c r="Q1305" s="17">
        <f>_xlfn.IF(ISNUMBER(N1305),+G1305*BDP($C1305, "PX_POS_MULT_FACTOR")*P1305/K1305," ")</f>
        <v/>
      </c>
      <c r="R1305" s="18">
        <f>_xlfn.IF(OR($A1305="TUA",$A1305="TYA"),"",IF(ISNUMBER(BDP($C1305,"DUR_ADJ_OAS_MID")),BDP($C1305,"DUR_ADJ_OAS_MID"),IF(ISNUMBER(BDP($E1305&amp;" ISIN","DUR_ADJ_OAS_MID")),BDP($E1305&amp;" ISIN","DUR_ADJ_OAS_MID")," ")))</f>
        <v/>
      </c>
      <c r="S1305" s="17">
        <f>_xlfn.IF(ISNUMBER(N1305),Q1305*N1305,IF(ISNUMBER(R1305),J1305*R1305," "))</f>
        <v/>
      </c>
      <c r="AB1305" s="18" t="inlineStr">
        <is>
          <t>TRSUB0015 00001</t>
        </is>
      </c>
      <c r="AG1305" s="16" t="n">
        <v>18.66845601</v>
      </c>
    </row>
    <row r="1306">
      <c r="A1306" t="inlineStr">
        <is>
          <t>PCR</t>
        </is>
      </c>
      <c r="B1306" t="inlineStr">
        <is>
          <t>Gartner Inc</t>
        </is>
      </c>
      <c r="C1306" t="inlineStr">
        <is>
          <t>IT UN</t>
        </is>
      </c>
      <c r="D1306" t="inlineStr">
        <is>
          <t>2372763</t>
        </is>
      </c>
      <c r="E1306" t="inlineStr">
        <is>
          <t>US3666511072</t>
        </is>
      </c>
      <c r="F1306" t="inlineStr">
        <is>
          <t>366651107</t>
        </is>
      </c>
      <c r="G1306" s="11" t="n">
        <v>-48.30424355547027</v>
      </c>
      <c r="H1306" s="11" t="n">
        <v>179.59</v>
      </c>
      <c r="I1306" s="12" t="n">
        <v>-8674.959100126905</v>
      </c>
      <c r="J1306" s="13" t="n">
        <v>-0.0037173783353503</v>
      </c>
      <c r="K1306" s="14" t="n">
        <v>2333622.87008361</v>
      </c>
      <c r="L1306" s="15" t="n">
        <v>125001</v>
      </c>
      <c r="M1306" s="16" t="n">
        <v>18.66883361</v>
      </c>
      <c r="N1306" s="17">
        <f>_xlfn.IF(ISNUMBER(BDP($C1306, "DELTA_MID")),BDP($C1306, "DELTA_MID")," ")</f>
        <v/>
      </c>
      <c r="O1306" s="17">
        <f>_xlfn.IF(ISNUMBER(N1306),BDP($C1306, "OPT_UNDL_TICKER"),"")</f>
        <v/>
      </c>
      <c r="P1306" s="18">
        <f>_xlfn.IF(ISNUMBER(N1306),BDP($C1306, "OPT_UNDL_PX")," ")</f>
        <v/>
      </c>
      <c r="Q1306" s="17">
        <f>_xlfn.IF(ISNUMBER(N1306),+G1306*BDP($C1306, "PX_POS_MULT_FACTOR")*P1306/K1306," ")</f>
        <v/>
      </c>
      <c r="R1306" s="18">
        <f>_xlfn.IF(OR($A1306="TUA",$A1306="TYA"),"",IF(ISNUMBER(BDP($C1306,"DUR_ADJ_OAS_MID")),BDP($C1306,"DUR_ADJ_OAS_MID"),IF(ISNUMBER(BDP($E1306&amp;" ISIN","DUR_ADJ_OAS_MID")),BDP($E1306&amp;" ISIN","DUR_ADJ_OAS_MID")," ")))</f>
        <v/>
      </c>
      <c r="S1306" s="17">
        <f>_xlfn.IF(ISNUMBER(N1306),Q1306*N1306,IF(ISNUMBER(R1306),J1306*R1306," "))</f>
        <v/>
      </c>
      <c r="AB1306" s="18" t="inlineStr">
        <is>
          <t>TRSUB0015 00001</t>
        </is>
      </c>
      <c r="AG1306" s="16" t="n">
        <v>18.66845601</v>
      </c>
    </row>
    <row r="1307">
      <c r="A1307" t="inlineStr">
        <is>
          <t>PCR</t>
        </is>
      </c>
      <c r="B1307" t="inlineStr">
        <is>
          <t>JetBlue Airways Corp</t>
        </is>
      </c>
      <c r="C1307" t="inlineStr">
        <is>
          <t>JBLU UW</t>
        </is>
      </c>
      <c r="D1307" t="inlineStr">
        <is>
          <t>2852760</t>
        </is>
      </c>
      <c r="E1307" t="inlineStr">
        <is>
          <t>US4771431016</t>
        </is>
      </c>
      <c r="F1307" t="inlineStr">
        <is>
          <t>477143101</t>
        </is>
      </c>
      <c r="G1307" s="11" t="n">
        <v>-464.4270515443785</v>
      </c>
      <c r="H1307" s="11" t="n">
        <v>4.4</v>
      </c>
      <c r="I1307" s="12" t="n">
        <v>-2043.479026795266</v>
      </c>
      <c r="J1307" s="13" t="n">
        <v>-0.0008756680665895</v>
      </c>
      <c r="K1307" s="14" t="n">
        <v>2333622.87008361</v>
      </c>
      <c r="L1307" s="15" t="n">
        <v>125001</v>
      </c>
      <c r="M1307" s="16" t="n">
        <v>18.66883361</v>
      </c>
      <c r="N1307" s="17">
        <f>_xlfn.IF(ISNUMBER(BDP($C1307, "DELTA_MID")),BDP($C1307, "DELTA_MID")," ")</f>
        <v/>
      </c>
      <c r="O1307" s="17">
        <f>_xlfn.IF(ISNUMBER(N1307),BDP($C1307, "OPT_UNDL_TICKER"),"")</f>
        <v/>
      </c>
      <c r="P1307" s="18">
        <f>_xlfn.IF(ISNUMBER(N1307),BDP($C1307, "OPT_UNDL_PX")," ")</f>
        <v/>
      </c>
      <c r="Q1307" s="17">
        <f>_xlfn.IF(ISNUMBER(N1307),+G1307*BDP($C1307, "PX_POS_MULT_FACTOR")*P1307/K1307," ")</f>
        <v/>
      </c>
      <c r="R1307" s="18">
        <f>_xlfn.IF(OR($A1307="TUA",$A1307="TYA"),"",IF(ISNUMBER(BDP($C1307,"DUR_ADJ_OAS_MID")),BDP($C1307,"DUR_ADJ_OAS_MID"),IF(ISNUMBER(BDP($E1307&amp;" ISIN","DUR_ADJ_OAS_MID")),BDP($E1307&amp;" ISIN","DUR_ADJ_OAS_MID")," ")))</f>
        <v/>
      </c>
      <c r="S1307" s="17">
        <f>_xlfn.IF(ISNUMBER(N1307),Q1307*N1307,IF(ISNUMBER(R1307),J1307*R1307," "))</f>
        <v/>
      </c>
      <c r="AB1307" s="18" t="inlineStr">
        <is>
          <t>TRSUB0015 00001</t>
        </is>
      </c>
      <c r="AG1307" s="16" t="n">
        <v>18.66845601</v>
      </c>
    </row>
    <row r="1308">
      <c r="A1308" t="inlineStr">
        <is>
          <t>PCR</t>
        </is>
      </c>
      <c r="B1308" t="inlineStr">
        <is>
          <t>KBR Inc</t>
        </is>
      </c>
      <c r="C1308" t="inlineStr">
        <is>
          <t>KBR UN</t>
        </is>
      </c>
      <c r="D1308" t="inlineStr">
        <is>
          <t>B1HHB18</t>
        </is>
      </c>
      <c r="E1308" t="inlineStr">
        <is>
          <t>US48242W1062</t>
        </is>
      </c>
      <c r="F1308" t="inlineStr">
        <is>
          <t>48242W106</t>
        </is>
      </c>
      <c r="G1308" s="11" t="n">
        <v>-185.518871567057</v>
      </c>
      <c r="H1308" s="11" t="n">
        <v>36.59</v>
      </c>
      <c r="I1308" s="12" t="n">
        <v>-6788.135510638616</v>
      </c>
      <c r="J1308" s="13" t="n">
        <v>-0.002908839983384</v>
      </c>
      <c r="K1308" s="14" t="n">
        <v>2333622.87008361</v>
      </c>
      <c r="L1308" s="15" t="n">
        <v>125001</v>
      </c>
      <c r="M1308" s="16" t="n">
        <v>18.66883361</v>
      </c>
      <c r="N1308" s="17">
        <f>_xlfn.IF(ISNUMBER(BDP($C1308, "DELTA_MID")),BDP($C1308, "DELTA_MID")," ")</f>
        <v/>
      </c>
      <c r="O1308" s="17">
        <f>_xlfn.IF(ISNUMBER(N1308),BDP($C1308, "OPT_UNDL_TICKER"),"")</f>
        <v/>
      </c>
      <c r="P1308" s="18">
        <f>_xlfn.IF(ISNUMBER(N1308),BDP($C1308, "OPT_UNDL_PX")," ")</f>
        <v/>
      </c>
      <c r="Q1308" s="17">
        <f>_xlfn.IF(ISNUMBER(N1308),+G1308*BDP($C1308, "PX_POS_MULT_FACTOR")*P1308/K1308," ")</f>
        <v/>
      </c>
      <c r="R1308" s="18">
        <f>_xlfn.IF(OR($A1308="TUA",$A1308="TYA"),"",IF(ISNUMBER(BDP($C1308,"DUR_ADJ_OAS_MID")),BDP($C1308,"DUR_ADJ_OAS_MID"),IF(ISNUMBER(BDP($E1308&amp;" ISIN","DUR_ADJ_OAS_MID")),BDP($E1308&amp;" ISIN","DUR_ADJ_OAS_MID")," ")))</f>
        <v/>
      </c>
      <c r="S1308" s="17">
        <f>_xlfn.IF(ISNUMBER(N1308),Q1308*N1308,IF(ISNUMBER(R1308),J1308*R1308," "))</f>
        <v/>
      </c>
      <c r="AB1308" s="18" t="inlineStr">
        <is>
          <t>TRSUB0015 00001</t>
        </is>
      </c>
      <c r="AG1308" s="16" t="n">
        <v>18.66845601</v>
      </c>
    </row>
    <row r="1309">
      <c r="A1309" t="inlineStr">
        <is>
          <t>PCR</t>
        </is>
      </c>
      <c r="B1309" t="inlineStr">
        <is>
          <t>Kyndryl Holdings Inc</t>
        </is>
      </c>
      <c r="C1309" t="inlineStr">
        <is>
          <t>KD UN</t>
        </is>
      </c>
      <c r="D1309" t="inlineStr">
        <is>
          <t>BP6JW21</t>
        </is>
      </c>
      <c r="E1309" t="inlineStr">
        <is>
          <t>US50155Q1004</t>
        </is>
      </c>
      <c r="F1309" t="inlineStr">
        <is>
          <t>50155Q100</t>
        </is>
      </c>
      <c r="G1309" s="11" t="n">
        <v>-553.3896221856957</v>
      </c>
      <c r="H1309" s="11" t="n">
        <v>13.15</v>
      </c>
      <c r="I1309" s="12" t="n">
        <v>-7277.073531741898</v>
      </c>
      <c r="J1309" s="13" t="n">
        <v>-0.0031183588509659</v>
      </c>
      <c r="K1309" s="14" t="n">
        <v>2333622.87008361</v>
      </c>
      <c r="L1309" s="15" t="n">
        <v>125001</v>
      </c>
      <c r="M1309" s="16" t="n">
        <v>18.66883361</v>
      </c>
      <c r="N1309" s="17">
        <f>_xlfn.IF(ISNUMBER(BDP($C1309, "DELTA_MID")),BDP($C1309, "DELTA_MID")," ")</f>
        <v/>
      </c>
      <c r="O1309" s="17">
        <f>_xlfn.IF(ISNUMBER(N1309),BDP($C1309, "OPT_UNDL_TICKER"),"")</f>
        <v/>
      </c>
      <c r="P1309" s="18">
        <f>_xlfn.IF(ISNUMBER(N1309),BDP($C1309, "OPT_UNDL_PX")," ")</f>
        <v/>
      </c>
      <c r="Q1309" s="17">
        <f>_xlfn.IF(ISNUMBER(N1309),+G1309*BDP($C1309, "PX_POS_MULT_FACTOR")*P1309/K1309," ")</f>
        <v/>
      </c>
      <c r="R1309" s="18">
        <f>_xlfn.IF(OR($A1309="TUA",$A1309="TYA"),"",IF(ISNUMBER(BDP($C1309,"DUR_ADJ_OAS_MID")),BDP($C1309,"DUR_ADJ_OAS_MID"),IF(ISNUMBER(BDP($E1309&amp;" ISIN","DUR_ADJ_OAS_MID")),BDP($E1309&amp;" ISIN","DUR_ADJ_OAS_MID")," ")))</f>
        <v/>
      </c>
      <c r="S1309" s="17">
        <f>_xlfn.IF(ISNUMBER(N1309),Q1309*N1309,IF(ISNUMBER(R1309),J1309*R1309," "))</f>
        <v/>
      </c>
      <c r="AB1309" s="18" t="inlineStr">
        <is>
          <t>TRSUB0015 00001</t>
        </is>
      </c>
      <c r="AG1309" s="16" t="n">
        <v>18.66845601</v>
      </c>
    </row>
    <row r="1310">
      <c r="A1310" t="inlineStr">
        <is>
          <t>PCR</t>
        </is>
      </c>
      <c r="B1310" t="inlineStr">
        <is>
          <t>KKR &amp; Co Inc</t>
        </is>
      </c>
      <c r="C1310" t="inlineStr">
        <is>
          <t>KKR UN</t>
        </is>
      </c>
      <c r="D1310" t="inlineStr">
        <is>
          <t>BG1FRR1</t>
        </is>
      </c>
      <c r="E1310" t="inlineStr">
        <is>
          <t>US48251W1045</t>
        </is>
      </c>
      <c r="F1310" t="inlineStr">
        <is>
          <t>48251W104</t>
        </is>
      </c>
      <c r="G1310" s="11" t="n">
        <v>-72.74431636793382</v>
      </c>
      <c r="H1310" s="11" t="n">
        <v>101.08</v>
      </c>
      <c r="I1310" s="12" t="n">
        <v>-7352.99549847075</v>
      </c>
      <c r="J1310" s="13" t="n">
        <v>-0.003150892799661</v>
      </c>
      <c r="K1310" s="14" t="n">
        <v>2333622.87008361</v>
      </c>
      <c r="L1310" s="15" t="n">
        <v>125001</v>
      </c>
      <c r="M1310" s="16" t="n">
        <v>18.66883361</v>
      </c>
      <c r="N1310" s="17">
        <f>_xlfn.IF(ISNUMBER(BDP($C1310, "DELTA_MID")),BDP($C1310, "DELTA_MID")," ")</f>
        <v/>
      </c>
      <c r="O1310" s="17">
        <f>_xlfn.IF(ISNUMBER(N1310),BDP($C1310, "OPT_UNDL_TICKER"),"")</f>
        <v/>
      </c>
      <c r="P1310" s="18">
        <f>_xlfn.IF(ISNUMBER(N1310),BDP($C1310, "OPT_UNDL_PX")," ")</f>
        <v/>
      </c>
      <c r="Q1310" s="17">
        <f>_xlfn.IF(ISNUMBER(N1310),+G1310*BDP($C1310, "PX_POS_MULT_FACTOR")*P1310/K1310," ")</f>
        <v/>
      </c>
      <c r="R1310" s="18">
        <f>_xlfn.IF(OR($A1310="TUA",$A1310="TYA"),"",IF(ISNUMBER(BDP($C1310,"DUR_ADJ_OAS_MID")),BDP($C1310,"DUR_ADJ_OAS_MID"),IF(ISNUMBER(BDP($E1310&amp;" ISIN","DUR_ADJ_OAS_MID")),BDP($E1310&amp;" ISIN","DUR_ADJ_OAS_MID")," ")))</f>
        <v/>
      </c>
      <c r="S1310" s="17">
        <f>_xlfn.IF(ISNUMBER(N1310),Q1310*N1310,IF(ISNUMBER(R1310),J1310*R1310," "))</f>
        <v/>
      </c>
      <c r="AB1310" s="18" t="inlineStr">
        <is>
          <t>TRSUB0015 00001</t>
        </is>
      </c>
      <c r="AG1310" s="16" t="n">
        <v>18.66845601</v>
      </c>
    </row>
    <row r="1311">
      <c r="A1311" t="inlineStr">
        <is>
          <t>PCR</t>
        </is>
      </c>
      <c r="B1311" t="inlineStr">
        <is>
          <t>Lithia Motors Inc</t>
        </is>
      </c>
      <c r="C1311" t="inlineStr">
        <is>
          <t>LAD UN</t>
        </is>
      </c>
      <c r="D1311" t="inlineStr">
        <is>
          <t>2515030</t>
        </is>
      </c>
      <c r="E1311" t="inlineStr">
        <is>
          <t>US5367971034</t>
        </is>
      </c>
      <c r="F1311" t="inlineStr">
        <is>
          <t>536797103</t>
        </is>
      </c>
      <c r="G1311" s="11" t="n">
        <v>-20.73254951909194</v>
      </c>
      <c r="H1311" s="11" t="n">
        <v>358.02</v>
      </c>
      <c r="I1311" s="12" t="n">
        <v>-7422.667378825297</v>
      </c>
      <c r="J1311" s="13" t="n">
        <v>-0.0031807484722496</v>
      </c>
      <c r="K1311" s="14" t="n">
        <v>2333622.87008361</v>
      </c>
      <c r="L1311" s="15" t="n">
        <v>125001</v>
      </c>
      <c r="M1311" s="16" t="n">
        <v>18.66883361</v>
      </c>
      <c r="N1311" s="17">
        <f>_xlfn.IF(ISNUMBER(BDP($C1311, "DELTA_MID")),BDP($C1311, "DELTA_MID")," ")</f>
        <v/>
      </c>
      <c r="O1311" s="17">
        <f>_xlfn.IF(ISNUMBER(N1311),BDP($C1311, "OPT_UNDL_TICKER"),"")</f>
        <v/>
      </c>
      <c r="P1311" s="18">
        <f>_xlfn.IF(ISNUMBER(N1311),BDP($C1311, "OPT_UNDL_PX")," ")</f>
        <v/>
      </c>
      <c r="Q1311" s="17">
        <f>_xlfn.IF(ISNUMBER(N1311),+G1311*BDP($C1311, "PX_POS_MULT_FACTOR")*P1311/K1311," ")</f>
        <v/>
      </c>
      <c r="R1311" s="18">
        <f>_xlfn.IF(OR($A1311="TUA",$A1311="TYA"),"",IF(ISNUMBER(BDP($C1311,"DUR_ADJ_OAS_MID")),BDP($C1311,"DUR_ADJ_OAS_MID"),IF(ISNUMBER(BDP($E1311&amp;" ISIN","DUR_ADJ_OAS_MID")),BDP($E1311&amp;" ISIN","DUR_ADJ_OAS_MID")," ")))</f>
        <v/>
      </c>
      <c r="S1311" s="17">
        <f>_xlfn.IF(ISNUMBER(N1311),Q1311*N1311,IF(ISNUMBER(R1311),J1311*R1311," "))</f>
        <v/>
      </c>
      <c r="AB1311" s="18" t="inlineStr">
        <is>
          <t>TRSUB0015 00001</t>
        </is>
      </c>
      <c r="AG1311" s="16" t="n">
        <v>18.66845601</v>
      </c>
    </row>
    <row r="1312">
      <c r="A1312" t="inlineStr">
        <is>
          <t>PCR</t>
        </is>
      </c>
      <c r="B1312" t="inlineStr">
        <is>
          <t>Lazard Inc</t>
        </is>
      </c>
      <c r="C1312" t="inlineStr">
        <is>
          <t>LAZ UN</t>
        </is>
      </c>
      <c r="D1312" t="inlineStr">
        <is>
          <t>BRT46K3</t>
        </is>
      </c>
      <c r="E1312" t="inlineStr">
        <is>
          <t>US52110M1099</t>
        </is>
      </c>
      <c r="F1312" t="inlineStr">
        <is>
          <t>52110M109</t>
        </is>
      </c>
      <c r="G1312" s="11" t="n">
        <v>-145.5737788990095</v>
      </c>
      <c r="H1312" s="11" t="n">
        <v>41.1</v>
      </c>
      <c r="I1312" s="12" t="n">
        <v>-5983.08231274929</v>
      </c>
      <c r="J1312" s="13" t="n">
        <v>-0.0025638599918824</v>
      </c>
      <c r="K1312" s="14" t="n">
        <v>2333622.87008361</v>
      </c>
      <c r="L1312" s="15" t="n">
        <v>125001</v>
      </c>
      <c r="M1312" s="16" t="n">
        <v>18.66883361</v>
      </c>
      <c r="N1312" s="17">
        <f>_xlfn.IF(ISNUMBER(BDP($C1312, "DELTA_MID")),BDP($C1312, "DELTA_MID")," ")</f>
        <v/>
      </c>
      <c r="O1312" s="17">
        <f>_xlfn.IF(ISNUMBER(N1312),BDP($C1312, "OPT_UNDL_TICKER"),"")</f>
        <v/>
      </c>
      <c r="P1312" s="18">
        <f>_xlfn.IF(ISNUMBER(N1312),BDP($C1312, "OPT_UNDL_PX")," ")</f>
        <v/>
      </c>
      <c r="Q1312" s="17">
        <f>_xlfn.IF(ISNUMBER(N1312),+G1312*BDP($C1312, "PX_POS_MULT_FACTOR")*P1312/K1312," ")</f>
        <v/>
      </c>
      <c r="R1312" s="18">
        <f>_xlfn.IF(OR($A1312="TUA",$A1312="TYA"),"",IF(ISNUMBER(BDP($C1312,"DUR_ADJ_OAS_MID")),BDP($C1312,"DUR_ADJ_OAS_MID"),IF(ISNUMBER(BDP($E1312&amp;" ISIN","DUR_ADJ_OAS_MID")),BDP($E1312&amp;" ISIN","DUR_ADJ_OAS_MID")," ")))</f>
        <v/>
      </c>
      <c r="S1312" s="17">
        <f>_xlfn.IF(ISNUMBER(N1312),Q1312*N1312,IF(ISNUMBER(R1312),J1312*R1312," "))</f>
        <v/>
      </c>
      <c r="AB1312" s="18" t="inlineStr">
        <is>
          <t>TRSUB0015 00001</t>
        </is>
      </c>
      <c r="AG1312" s="16" t="n">
        <v>18.66845601</v>
      </c>
    </row>
    <row r="1313">
      <c r="A1313" t="inlineStr">
        <is>
          <t>PCR</t>
        </is>
      </c>
      <c r="B1313" t="inlineStr">
        <is>
          <t>Liberty Global Ltd</t>
        </is>
      </c>
      <c r="C1313" t="inlineStr">
        <is>
          <t>LBTYA UW</t>
        </is>
      </c>
      <c r="D1313" t="inlineStr">
        <is>
          <t>BS71B31</t>
        </is>
      </c>
      <c r="E1313" t="inlineStr">
        <is>
          <t>BMG611881019</t>
        </is>
      </c>
      <c r="G1313" s="11" t="n">
        <v>-274.6605224331823</v>
      </c>
      <c r="H1313" s="11" t="n">
        <v>10.47</v>
      </c>
      <c r="I1313" s="12" t="n">
        <v>-2875.695669875419</v>
      </c>
      <c r="J1313" s="13" t="n">
        <v>-0.0012322880902227</v>
      </c>
      <c r="K1313" s="14" t="n">
        <v>2333622.87008361</v>
      </c>
      <c r="L1313" s="15" t="n">
        <v>125001</v>
      </c>
      <c r="M1313" s="16" t="n">
        <v>18.66883361</v>
      </c>
      <c r="N1313" s="17">
        <f>_xlfn.IF(ISNUMBER(BDP($C1313, "DELTA_MID")),BDP($C1313, "DELTA_MID")," ")</f>
        <v/>
      </c>
      <c r="O1313" s="17">
        <f>_xlfn.IF(ISNUMBER(N1313),BDP($C1313, "OPT_UNDL_TICKER"),"")</f>
        <v/>
      </c>
      <c r="P1313" s="18">
        <f>_xlfn.IF(ISNUMBER(N1313),BDP($C1313, "OPT_UNDL_PX")," ")</f>
        <v/>
      </c>
      <c r="Q1313" s="17">
        <f>_xlfn.IF(ISNUMBER(N1313),+G1313*BDP($C1313, "PX_POS_MULT_FACTOR")*P1313/K1313," ")</f>
        <v/>
      </c>
      <c r="R1313" s="18">
        <f>_xlfn.IF(OR($A1313="TUA",$A1313="TYA"),"",IF(ISNUMBER(BDP($C1313,"DUR_ADJ_OAS_MID")),BDP($C1313,"DUR_ADJ_OAS_MID"),IF(ISNUMBER(BDP($E1313&amp;" ISIN","DUR_ADJ_OAS_MID")),BDP($E1313&amp;" ISIN","DUR_ADJ_OAS_MID")," ")))</f>
        <v/>
      </c>
      <c r="S1313" s="17">
        <f>_xlfn.IF(ISNUMBER(N1313),Q1313*N1313,IF(ISNUMBER(R1313),J1313*R1313," "))</f>
        <v/>
      </c>
      <c r="AB1313" s="18" t="inlineStr">
        <is>
          <t>TRSUB0015 00001</t>
        </is>
      </c>
      <c r="AG1313" s="16" t="n">
        <v>18.66845601</v>
      </c>
    </row>
    <row r="1314">
      <c r="A1314" t="inlineStr">
        <is>
          <t>PCR</t>
        </is>
      </c>
      <c r="B1314" t="inlineStr">
        <is>
          <t>Liberty Global Ltd</t>
        </is>
      </c>
      <c r="C1314" t="inlineStr">
        <is>
          <t>LBTYK UW</t>
        </is>
      </c>
      <c r="D1314" t="inlineStr">
        <is>
          <t>BS71BR5</t>
        </is>
      </c>
      <c r="E1314" t="inlineStr">
        <is>
          <t>BMG611881274</t>
        </is>
      </c>
      <c r="G1314" s="11" t="n">
        <v>-285.7404549300297</v>
      </c>
      <c r="H1314" s="11" t="n">
        <v>10.15</v>
      </c>
      <c r="I1314" s="12" t="n">
        <v>-2900.265617539801</v>
      </c>
      <c r="J1314" s="13" t="n">
        <v>-0.00124281676132</v>
      </c>
      <c r="K1314" s="14" t="n">
        <v>2333622.87008361</v>
      </c>
      <c r="L1314" s="15" t="n">
        <v>125001</v>
      </c>
      <c r="M1314" s="16" t="n">
        <v>18.66883361</v>
      </c>
      <c r="N1314" s="17">
        <f>_xlfn.IF(ISNUMBER(BDP($C1314, "DELTA_MID")),BDP($C1314, "DELTA_MID")," ")</f>
        <v/>
      </c>
      <c r="O1314" s="17">
        <f>_xlfn.IF(ISNUMBER(N1314),BDP($C1314, "OPT_UNDL_TICKER"),"")</f>
        <v/>
      </c>
      <c r="P1314" s="18">
        <f>_xlfn.IF(ISNUMBER(N1314),BDP($C1314, "OPT_UNDL_PX")," ")</f>
        <v/>
      </c>
      <c r="Q1314" s="17">
        <f>_xlfn.IF(ISNUMBER(N1314),+G1314*BDP($C1314, "PX_POS_MULT_FACTOR")*P1314/K1314," ")</f>
        <v/>
      </c>
      <c r="R1314" s="18">
        <f>_xlfn.IF(OR($A1314="TUA",$A1314="TYA"),"",IF(ISNUMBER(BDP($C1314,"DUR_ADJ_OAS_MID")),BDP($C1314,"DUR_ADJ_OAS_MID"),IF(ISNUMBER(BDP($E1314&amp;" ISIN","DUR_ADJ_OAS_MID")),BDP($E1314&amp;" ISIN","DUR_ADJ_OAS_MID")," ")))</f>
        <v/>
      </c>
      <c r="S1314" s="17">
        <f>_xlfn.IF(ISNUMBER(N1314),Q1314*N1314,IF(ISNUMBER(R1314),J1314*R1314," "))</f>
        <v/>
      </c>
      <c r="AB1314" s="18" t="inlineStr">
        <is>
          <t>TRSUB0015 00001</t>
        </is>
      </c>
      <c r="AG1314" s="16" t="n">
        <v>18.66845601</v>
      </c>
    </row>
    <row r="1315">
      <c r="A1315" t="inlineStr">
        <is>
          <t>PCR</t>
        </is>
      </c>
      <c r="B1315" t="inlineStr">
        <is>
          <t>LPL Financial Holdings Inc</t>
        </is>
      </c>
      <c r="C1315" t="inlineStr">
        <is>
          <t>LPLA UW</t>
        </is>
      </c>
      <c r="D1315" t="inlineStr">
        <is>
          <t>B75JX34</t>
        </is>
      </c>
      <c r="E1315" t="inlineStr">
        <is>
          <t>US50212V1008</t>
        </is>
      </c>
      <c r="F1315" t="inlineStr">
        <is>
          <t>50212V100</t>
        </is>
      </c>
      <c r="G1315" s="11" t="n">
        <v>-16.13273837548649</v>
      </c>
      <c r="H1315" s="11" t="n">
        <v>353.78</v>
      </c>
      <c r="I1315" s="12" t="n">
        <v>-5707.44018247961</v>
      </c>
      <c r="J1315" s="13" t="n">
        <v>-0.0024457423072285</v>
      </c>
      <c r="K1315" s="14" t="n">
        <v>2333622.87008361</v>
      </c>
      <c r="L1315" s="15" t="n">
        <v>125001</v>
      </c>
      <c r="M1315" s="16" t="n">
        <v>18.66883361</v>
      </c>
      <c r="N1315" s="17">
        <f>_xlfn.IF(ISNUMBER(BDP($C1315, "DELTA_MID")),BDP($C1315, "DELTA_MID")," ")</f>
        <v/>
      </c>
      <c r="O1315" s="17">
        <f>_xlfn.IF(ISNUMBER(N1315),BDP($C1315, "OPT_UNDL_TICKER"),"")</f>
        <v/>
      </c>
      <c r="P1315" s="18">
        <f>_xlfn.IF(ISNUMBER(N1315),BDP($C1315, "OPT_UNDL_PX")," ")</f>
        <v/>
      </c>
      <c r="Q1315" s="17">
        <f>_xlfn.IF(ISNUMBER(N1315),+G1315*BDP($C1315, "PX_POS_MULT_FACTOR")*P1315/K1315," ")</f>
        <v/>
      </c>
      <c r="R1315" s="18">
        <f>_xlfn.IF(OR($A1315="TUA",$A1315="TYA"),"",IF(ISNUMBER(BDP($C1315,"DUR_ADJ_OAS_MID")),BDP($C1315,"DUR_ADJ_OAS_MID"),IF(ISNUMBER(BDP($E1315&amp;" ISIN","DUR_ADJ_OAS_MID")),BDP($E1315&amp;" ISIN","DUR_ADJ_OAS_MID")," ")))</f>
        <v/>
      </c>
      <c r="S1315" s="17">
        <f>_xlfn.IF(ISNUMBER(N1315),Q1315*N1315,IF(ISNUMBER(R1315),J1315*R1315," "))</f>
        <v/>
      </c>
      <c r="AB1315" s="18" t="inlineStr">
        <is>
          <t>TRSUB0015 00001</t>
        </is>
      </c>
      <c r="AG1315" s="16" t="n">
        <v>18.66845601</v>
      </c>
    </row>
    <row r="1316">
      <c r="A1316" t="inlineStr">
        <is>
          <t>PCR</t>
        </is>
      </c>
      <c r="B1316" t="inlineStr">
        <is>
          <t>ManpowerGroup Inc</t>
        </is>
      </c>
      <c r="C1316" t="inlineStr">
        <is>
          <t>MAN UN</t>
        </is>
      </c>
      <c r="D1316" t="inlineStr">
        <is>
          <t>2562490</t>
        </is>
      </c>
      <c r="E1316" t="inlineStr">
        <is>
          <t>US56418H1005</t>
        </is>
      </c>
      <c r="F1316" t="inlineStr">
        <is>
          <t>56418H100</t>
        </is>
      </c>
      <c r="G1316" s="11" t="n">
        <v>-190.9245651561976</v>
      </c>
      <c r="H1316" s="11" t="n">
        <v>56.46</v>
      </c>
      <c r="I1316" s="12" t="n">
        <v>-10779.60094871892</v>
      </c>
      <c r="J1316" s="13" t="n">
        <v>-0.004619255787604</v>
      </c>
      <c r="K1316" s="14" t="n">
        <v>2333622.87008361</v>
      </c>
      <c r="L1316" s="15" t="n">
        <v>125001</v>
      </c>
      <c r="M1316" s="16" t="n">
        <v>18.66883361</v>
      </c>
      <c r="N1316" s="17">
        <f>_xlfn.IF(ISNUMBER(BDP($C1316, "DELTA_MID")),BDP($C1316, "DELTA_MID")," ")</f>
        <v/>
      </c>
      <c r="O1316" s="17">
        <f>_xlfn.IF(ISNUMBER(N1316),BDP($C1316, "OPT_UNDL_TICKER"),"")</f>
        <v/>
      </c>
      <c r="P1316" s="18">
        <f>_xlfn.IF(ISNUMBER(N1316),BDP($C1316, "OPT_UNDL_PX")," ")</f>
        <v/>
      </c>
      <c r="Q1316" s="17">
        <f>_xlfn.IF(ISNUMBER(N1316),+G1316*BDP($C1316, "PX_POS_MULT_FACTOR")*P1316/K1316," ")</f>
        <v/>
      </c>
      <c r="R1316" s="18">
        <f>_xlfn.IF(OR($A1316="TUA",$A1316="TYA"),"",IF(ISNUMBER(BDP($C1316,"DUR_ADJ_OAS_MID")),BDP($C1316,"DUR_ADJ_OAS_MID"),IF(ISNUMBER(BDP($E1316&amp;" ISIN","DUR_ADJ_OAS_MID")),BDP($E1316&amp;" ISIN","DUR_ADJ_OAS_MID")," ")))</f>
        <v/>
      </c>
      <c r="S1316" s="17">
        <f>_xlfn.IF(ISNUMBER(N1316),Q1316*N1316,IF(ISNUMBER(R1316),J1316*R1316," "))</f>
        <v/>
      </c>
      <c r="AB1316" s="18" t="inlineStr">
        <is>
          <t>TRSUB0015 00001</t>
        </is>
      </c>
      <c r="AG1316" s="16" t="n">
        <v>18.66845601</v>
      </c>
    </row>
    <row r="1317">
      <c r="A1317" t="inlineStr">
        <is>
          <t>PCR</t>
        </is>
      </c>
      <c r="B1317" t="inlineStr">
        <is>
          <t>Matador Resources Co</t>
        </is>
      </c>
      <c r="C1317" t="inlineStr">
        <is>
          <t>MTDR UN</t>
        </is>
      </c>
      <c r="D1317" t="inlineStr">
        <is>
          <t>B7MSLL8</t>
        </is>
      </c>
      <c r="E1317" t="inlineStr">
        <is>
          <t>US5764852050</t>
        </is>
      </c>
      <c r="F1317" t="inlineStr">
        <is>
          <t>576485205</t>
        </is>
      </c>
      <c r="G1317" s="11" t="n">
        <v>-122.2553902391147</v>
      </c>
      <c r="H1317" s="11" t="n">
        <v>61.05</v>
      </c>
      <c r="I1317" s="12" t="n">
        <v>-7463.691574097952</v>
      </c>
      <c r="J1317" s="13" t="n">
        <v>-0.0031983280888186</v>
      </c>
      <c r="K1317" s="14" t="n">
        <v>2333622.87008361</v>
      </c>
      <c r="L1317" s="15" t="n">
        <v>125001</v>
      </c>
      <c r="M1317" s="16" t="n">
        <v>18.66883361</v>
      </c>
      <c r="N1317" s="17">
        <f>_xlfn.IF(ISNUMBER(BDP($C1317, "DELTA_MID")),BDP($C1317, "DELTA_MID")," ")</f>
        <v/>
      </c>
      <c r="O1317" s="17">
        <f>_xlfn.IF(ISNUMBER(N1317),BDP($C1317, "OPT_UNDL_TICKER"),"")</f>
        <v/>
      </c>
      <c r="P1317" s="18">
        <f>_xlfn.IF(ISNUMBER(N1317),BDP($C1317, "OPT_UNDL_PX")," ")</f>
        <v/>
      </c>
      <c r="Q1317" s="17">
        <f>_xlfn.IF(ISNUMBER(N1317),+G1317*BDP($C1317, "PX_POS_MULT_FACTOR")*P1317/K1317," ")</f>
        <v/>
      </c>
      <c r="R1317" s="18">
        <f>_xlfn.IF(OR($A1317="TUA",$A1317="TYA"),"",IF(ISNUMBER(BDP($C1317,"DUR_ADJ_OAS_MID")),BDP($C1317,"DUR_ADJ_OAS_MID"),IF(ISNUMBER(BDP($E1317&amp;" ISIN","DUR_ADJ_OAS_MID")),BDP($E1317&amp;" ISIN","DUR_ADJ_OAS_MID")," ")))</f>
        <v/>
      </c>
      <c r="S1317" s="17">
        <f>_xlfn.IF(ISNUMBER(N1317),Q1317*N1317,IF(ISNUMBER(R1317),J1317*R1317," "))</f>
        <v/>
      </c>
      <c r="AB1317" s="18" t="inlineStr">
        <is>
          <t>TRSUB0015 00001</t>
        </is>
      </c>
      <c r="AG1317" s="16" t="n">
        <v>18.66845601</v>
      </c>
    </row>
    <row r="1318">
      <c r="A1318" t="inlineStr">
        <is>
          <t>PCR</t>
        </is>
      </c>
      <c r="B1318" t="inlineStr">
        <is>
          <t>Norwegian Cruise Line Holdings</t>
        </is>
      </c>
      <c r="C1318" t="inlineStr">
        <is>
          <t>NCLH UN</t>
        </is>
      </c>
      <c r="D1318" t="inlineStr">
        <is>
          <t>B9CGTC3</t>
        </is>
      </c>
      <c r="E1318" t="inlineStr">
        <is>
          <t>BMG667211046</t>
        </is>
      </c>
      <c r="G1318" s="11" t="n">
        <v>-306.3975839175784</v>
      </c>
      <c r="H1318" s="11" t="n">
        <v>14.82</v>
      </c>
      <c r="I1318" s="12" t="n">
        <v>-4540.812193658512</v>
      </c>
      <c r="J1318" s="13" t="n">
        <v>-0.0019458209172829</v>
      </c>
      <c r="K1318" s="14" t="n">
        <v>2333622.87008361</v>
      </c>
      <c r="L1318" s="15" t="n">
        <v>125001</v>
      </c>
      <c r="M1318" s="16" t="n">
        <v>18.66883361</v>
      </c>
      <c r="N1318" s="17">
        <f>_xlfn.IF(ISNUMBER(BDP($C1318, "DELTA_MID")),BDP($C1318, "DELTA_MID")," ")</f>
        <v/>
      </c>
      <c r="O1318" s="17">
        <f>_xlfn.IF(ISNUMBER(N1318),BDP($C1318, "OPT_UNDL_TICKER"),"")</f>
        <v/>
      </c>
      <c r="P1318" s="18">
        <f>_xlfn.IF(ISNUMBER(N1318),BDP($C1318, "OPT_UNDL_PX")," ")</f>
        <v/>
      </c>
      <c r="Q1318" s="17">
        <f>_xlfn.IF(ISNUMBER(N1318),+G1318*BDP($C1318, "PX_POS_MULT_FACTOR")*P1318/K1318," ")</f>
        <v/>
      </c>
      <c r="R1318" s="18">
        <f>_xlfn.IF(OR($A1318="TUA",$A1318="TYA"),"",IF(ISNUMBER(BDP($C1318,"DUR_ADJ_OAS_MID")),BDP($C1318,"DUR_ADJ_OAS_MID"),IF(ISNUMBER(BDP($E1318&amp;" ISIN","DUR_ADJ_OAS_MID")),BDP($E1318&amp;" ISIN","DUR_ADJ_OAS_MID")," ")))</f>
        <v/>
      </c>
      <c r="S1318" s="17">
        <f>_xlfn.IF(ISNUMBER(N1318),Q1318*N1318,IF(ISNUMBER(R1318),J1318*R1318," "))</f>
        <v/>
      </c>
      <c r="AB1318" s="18" t="inlineStr">
        <is>
          <t>TRSUB0015 00001</t>
        </is>
      </c>
      <c r="AG1318" s="16" t="n">
        <v>18.66845601</v>
      </c>
    </row>
    <row r="1319">
      <c r="A1319" t="inlineStr">
        <is>
          <t>PCR</t>
        </is>
      </c>
      <c r="B1319" t="inlineStr">
        <is>
          <t>NIQ Global Intelligence Plc</t>
        </is>
      </c>
      <c r="C1319" t="inlineStr">
        <is>
          <t>NIQ UN</t>
        </is>
      </c>
      <c r="D1319" t="inlineStr">
        <is>
          <t>BTMJ438</t>
        </is>
      </c>
      <c r="E1319" t="inlineStr">
        <is>
          <t>IE000JMT8VI3</t>
        </is>
      </c>
      <c r="G1319" s="11" t="n">
        <v>-761.3382597591153</v>
      </c>
      <c r="H1319" s="11" t="n">
        <v>17.84</v>
      </c>
      <c r="I1319" s="12" t="n">
        <v>-13582.27455410262</v>
      </c>
      <c r="J1319" s="13" t="n">
        <v>-0.0058202525901779</v>
      </c>
      <c r="K1319" s="14" t="n">
        <v>2333622.87008361</v>
      </c>
      <c r="L1319" s="15" t="n">
        <v>125001</v>
      </c>
      <c r="M1319" s="16" t="n">
        <v>18.66883361</v>
      </c>
      <c r="N1319" s="17">
        <f>_xlfn.IF(ISNUMBER(BDP($C1319, "DELTA_MID")),BDP($C1319, "DELTA_MID")," ")</f>
        <v/>
      </c>
      <c r="O1319" s="17">
        <f>_xlfn.IF(ISNUMBER(N1319),BDP($C1319, "OPT_UNDL_TICKER"),"")</f>
        <v/>
      </c>
      <c r="P1319" s="18">
        <f>_xlfn.IF(ISNUMBER(N1319),BDP($C1319, "OPT_UNDL_PX")," ")</f>
        <v/>
      </c>
      <c r="Q1319" s="17">
        <f>_xlfn.IF(ISNUMBER(N1319),+G1319*BDP($C1319, "PX_POS_MULT_FACTOR")*P1319/K1319," ")</f>
        <v/>
      </c>
      <c r="R1319" s="18">
        <f>_xlfn.IF(OR($A1319="TUA",$A1319="TYA"),"",IF(ISNUMBER(BDP($C1319,"DUR_ADJ_OAS_MID")),BDP($C1319,"DUR_ADJ_OAS_MID"),IF(ISNUMBER(BDP($E1319&amp;" ISIN","DUR_ADJ_OAS_MID")),BDP($E1319&amp;" ISIN","DUR_ADJ_OAS_MID")," ")))</f>
        <v/>
      </c>
      <c r="S1319" s="17">
        <f>_xlfn.IF(ISNUMBER(N1319),Q1319*N1319,IF(ISNUMBER(R1319),J1319*R1319," "))</f>
        <v/>
      </c>
      <c r="AB1319" s="18" t="inlineStr">
        <is>
          <t>TRSUB0015 00001</t>
        </is>
      </c>
      <c r="AG1319" s="16" t="n">
        <v>18.66845601</v>
      </c>
    </row>
    <row r="1320">
      <c r="A1320" t="inlineStr">
        <is>
          <t>PCR</t>
        </is>
      </c>
      <c r="B1320" t="inlineStr">
        <is>
          <t>Envista Holdings Corp</t>
        </is>
      </c>
      <c r="C1320" t="inlineStr">
        <is>
          <t>NVST UN</t>
        </is>
      </c>
      <c r="D1320" t="inlineStr">
        <is>
          <t>BK63SF3</t>
        </is>
      </c>
      <c r="E1320" t="inlineStr">
        <is>
          <t>US29415F1049</t>
        </is>
      </c>
      <c r="F1320" t="inlineStr">
        <is>
          <t>29415F104</t>
        </is>
      </c>
      <c r="G1320" s="11" t="n">
        <v>-243.8331959926757</v>
      </c>
      <c r="H1320" s="11" t="n">
        <v>25.55</v>
      </c>
      <c r="I1320" s="12" t="n">
        <v>-6229.938157612864</v>
      </c>
      <c r="J1320" s="13" t="n">
        <v>-0.0026696422277476</v>
      </c>
      <c r="K1320" s="14" t="n">
        <v>2333622.87008361</v>
      </c>
      <c r="L1320" s="15" t="n">
        <v>125001</v>
      </c>
      <c r="M1320" s="16" t="n">
        <v>18.66883361</v>
      </c>
      <c r="N1320" s="17">
        <f>_xlfn.IF(ISNUMBER(BDP($C1320, "DELTA_MID")),BDP($C1320, "DELTA_MID")," ")</f>
        <v/>
      </c>
      <c r="O1320" s="17">
        <f>_xlfn.IF(ISNUMBER(N1320),BDP($C1320, "OPT_UNDL_TICKER"),"")</f>
        <v/>
      </c>
      <c r="P1320" s="18">
        <f>_xlfn.IF(ISNUMBER(N1320),BDP($C1320, "OPT_UNDL_PX")," ")</f>
        <v/>
      </c>
      <c r="Q1320" s="17">
        <f>_xlfn.IF(ISNUMBER(N1320),+G1320*BDP($C1320, "PX_POS_MULT_FACTOR")*P1320/K1320," ")</f>
        <v/>
      </c>
      <c r="R1320" s="18">
        <f>_xlfn.IF(OR($A1320="TUA",$A1320="TYA"),"",IF(ISNUMBER(BDP($C1320,"DUR_ADJ_OAS_MID")),BDP($C1320,"DUR_ADJ_OAS_MID"),IF(ISNUMBER(BDP($E1320&amp;" ISIN","DUR_ADJ_OAS_MID")),BDP($E1320&amp;" ISIN","DUR_ADJ_OAS_MID")," ")))</f>
        <v/>
      </c>
      <c r="S1320" s="17">
        <f>_xlfn.IF(ISNUMBER(N1320),Q1320*N1320,IF(ISNUMBER(R1320),J1320*R1320," "))</f>
        <v/>
      </c>
      <c r="AB1320" s="18" t="inlineStr">
        <is>
          <t>TRSUB0015 00001</t>
        </is>
      </c>
      <c r="AG1320" s="16" t="n">
        <v>18.66845601</v>
      </c>
    </row>
    <row r="1321">
      <c r="A1321" t="inlineStr">
        <is>
          <t>PCR</t>
        </is>
      </c>
      <c r="B1321" t="inlineStr">
        <is>
          <t>Newell Brands Inc</t>
        </is>
      </c>
      <c r="C1321" t="inlineStr">
        <is>
          <t>NWL UW</t>
        </is>
      </c>
      <c r="D1321" t="inlineStr">
        <is>
          <t>2635701</t>
        </is>
      </c>
      <c r="E1321" t="inlineStr">
        <is>
          <t>US6512291062</t>
        </is>
      </c>
      <c r="F1321" t="inlineStr">
        <is>
          <t>651229106</t>
        </is>
      </c>
      <c r="G1321" s="11" t="n">
        <v>-1202.973928631327</v>
      </c>
      <c r="H1321" s="11" t="n">
        <v>5.85</v>
      </c>
      <c r="I1321" s="12" t="n">
        <v>-7037.397482493264</v>
      </c>
      <c r="J1321" s="13" t="n">
        <v>-0.0030156532885886</v>
      </c>
      <c r="K1321" s="14" t="n">
        <v>2333622.87008361</v>
      </c>
      <c r="L1321" s="15" t="n">
        <v>125001</v>
      </c>
      <c r="M1321" s="16" t="n">
        <v>18.66883361</v>
      </c>
      <c r="N1321" s="17">
        <f>_xlfn.IF(ISNUMBER(BDP($C1321, "DELTA_MID")),BDP($C1321, "DELTA_MID")," ")</f>
        <v/>
      </c>
      <c r="O1321" s="17">
        <f>_xlfn.IF(ISNUMBER(N1321),BDP($C1321, "OPT_UNDL_TICKER"),"")</f>
        <v/>
      </c>
      <c r="P1321" s="18">
        <f>_xlfn.IF(ISNUMBER(N1321),BDP($C1321, "OPT_UNDL_PX")," ")</f>
        <v/>
      </c>
      <c r="Q1321" s="17">
        <f>_xlfn.IF(ISNUMBER(N1321),+G1321*BDP($C1321, "PX_POS_MULT_FACTOR")*P1321/K1321," ")</f>
        <v/>
      </c>
      <c r="R1321" s="18">
        <f>_xlfn.IF(OR($A1321="TUA",$A1321="TYA"),"",IF(ISNUMBER(BDP($C1321,"DUR_ADJ_OAS_MID")),BDP($C1321,"DUR_ADJ_OAS_MID"),IF(ISNUMBER(BDP($E1321&amp;" ISIN","DUR_ADJ_OAS_MID")),BDP($E1321&amp;" ISIN","DUR_ADJ_OAS_MID")," ")))</f>
        <v/>
      </c>
      <c r="S1321" s="17">
        <f>_xlfn.IF(ISNUMBER(N1321),Q1321*N1321,IF(ISNUMBER(R1321),J1321*R1321," "))</f>
        <v/>
      </c>
      <c r="AB1321" s="18" t="inlineStr">
        <is>
          <t>TRSUB0015 00001</t>
        </is>
      </c>
      <c r="AG1321" s="16" t="n">
        <v>18.66845601</v>
      </c>
    </row>
    <row r="1322">
      <c r="A1322" t="inlineStr">
        <is>
          <t>PCR</t>
        </is>
      </c>
      <c r="B1322" t="inlineStr">
        <is>
          <t>Nexstar Media Group Inc</t>
        </is>
      </c>
      <c r="C1322" t="inlineStr">
        <is>
          <t>NXST UW</t>
        </is>
      </c>
      <c r="D1322" t="inlineStr">
        <is>
          <t>2949758</t>
        </is>
      </c>
      <c r="E1322" t="inlineStr">
        <is>
          <t>US65336K1034</t>
        </is>
      </c>
      <c r="F1322" t="inlineStr">
        <is>
          <t>65336K103</t>
        </is>
      </c>
      <c r="G1322" s="11" t="n">
        <v>-36.87938604154044</v>
      </c>
      <c r="H1322" s="11" t="n">
        <v>169.085</v>
      </c>
      <c r="I1322" s="12" t="n">
        <v>-6235.750988833865</v>
      </c>
      <c r="J1322" s="13" t="n">
        <v>-0.0026721331320387</v>
      </c>
      <c r="K1322" s="14" t="n">
        <v>2333622.87008361</v>
      </c>
      <c r="L1322" s="15" t="n">
        <v>125001</v>
      </c>
      <c r="M1322" s="16" t="n">
        <v>18.66883361</v>
      </c>
      <c r="N1322" s="17">
        <f>_xlfn.IF(ISNUMBER(BDP($C1322, "DELTA_MID")),BDP($C1322, "DELTA_MID")," ")</f>
        <v/>
      </c>
      <c r="O1322" s="17">
        <f>_xlfn.IF(ISNUMBER(N1322),BDP($C1322, "OPT_UNDL_TICKER"),"")</f>
        <v/>
      </c>
      <c r="P1322" s="18">
        <f>_xlfn.IF(ISNUMBER(N1322),BDP($C1322, "OPT_UNDL_PX")," ")</f>
        <v/>
      </c>
      <c r="Q1322" s="17">
        <f>_xlfn.IF(ISNUMBER(N1322),+G1322*BDP($C1322, "PX_POS_MULT_FACTOR")*P1322/K1322," ")</f>
        <v/>
      </c>
      <c r="R1322" s="18">
        <f>_xlfn.IF(OR($A1322="TUA",$A1322="TYA"),"",IF(ISNUMBER(BDP($C1322,"DUR_ADJ_OAS_MID")),BDP($C1322,"DUR_ADJ_OAS_MID"),IF(ISNUMBER(BDP($E1322&amp;" ISIN","DUR_ADJ_OAS_MID")),BDP($E1322&amp;" ISIN","DUR_ADJ_OAS_MID")," ")))</f>
        <v/>
      </c>
      <c r="S1322" s="17">
        <f>_xlfn.IF(ISNUMBER(N1322),Q1322*N1322,IF(ISNUMBER(R1322),J1322*R1322," "))</f>
        <v/>
      </c>
      <c r="AB1322" s="18" t="inlineStr">
        <is>
          <t>TRSUB0015 00001</t>
        </is>
      </c>
      <c r="AG1322" s="16" t="n">
        <v>18.66845601</v>
      </c>
    </row>
    <row r="1323">
      <c r="A1323" t="inlineStr">
        <is>
          <t>PCR</t>
        </is>
      </c>
      <c r="B1323" t="inlineStr">
        <is>
          <t>Owens Corning</t>
        </is>
      </c>
      <c r="C1323" t="inlineStr">
        <is>
          <t>OC UN</t>
        </is>
      </c>
      <c r="D1323" t="inlineStr">
        <is>
          <t>B1FW7Q2</t>
        </is>
      </c>
      <c r="E1323" t="inlineStr">
        <is>
          <t>US6907421019</t>
        </is>
      </c>
      <c r="F1323" t="inlineStr">
        <is>
          <t>690742101</t>
        </is>
      </c>
      <c r="G1323" s="11" t="n">
        <v>-49.62315708668987</v>
      </c>
      <c r="H1323" s="11" t="n">
        <v>131.9</v>
      </c>
      <c r="I1323" s="12" t="n">
        <v>-6545.294419734394</v>
      </c>
      <c r="J1323" s="13" t="n">
        <v>-0.0028047781428795</v>
      </c>
      <c r="K1323" s="14" t="n">
        <v>2333622.87008361</v>
      </c>
      <c r="L1323" s="15" t="n">
        <v>125001</v>
      </c>
      <c r="M1323" s="16" t="n">
        <v>18.66883361</v>
      </c>
      <c r="N1323" s="17">
        <f>_xlfn.IF(ISNUMBER(BDP($C1323, "DELTA_MID")),BDP($C1323, "DELTA_MID")," ")</f>
        <v/>
      </c>
      <c r="O1323" s="17">
        <f>_xlfn.IF(ISNUMBER(N1323),BDP($C1323, "OPT_UNDL_TICKER"),"")</f>
        <v/>
      </c>
      <c r="P1323" s="18">
        <f>_xlfn.IF(ISNUMBER(N1323),BDP($C1323, "OPT_UNDL_PX")," ")</f>
        <v/>
      </c>
      <c r="Q1323" s="17">
        <f>_xlfn.IF(ISNUMBER(N1323),+G1323*BDP($C1323, "PX_POS_MULT_FACTOR")*P1323/K1323," ")</f>
        <v/>
      </c>
      <c r="R1323" s="18">
        <f>_xlfn.IF(OR($A1323="TUA",$A1323="TYA"),"",IF(ISNUMBER(BDP($C1323,"DUR_ADJ_OAS_MID")),BDP($C1323,"DUR_ADJ_OAS_MID"),IF(ISNUMBER(BDP($E1323&amp;" ISIN","DUR_ADJ_OAS_MID")),BDP($E1323&amp;" ISIN","DUR_ADJ_OAS_MID")," ")))</f>
        <v/>
      </c>
      <c r="S1323" s="17">
        <f>_xlfn.IF(ISNUMBER(N1323),Q1323*N1323,IF(ISNUMBER(R1323),J1323*R1323," "))</f>
        <v/>
      </c>
      <c r="AB1323" s="18" t="inlineStr">
        <is>
          <t>TRSUB0015 00001</t>
        </is>
      </c>
      <c r="AG1323" s="16" t="n">
        <v>18.66845601</v>
      </c>
    </row>
    <row r="1324">
      <c r="A1324" t="inlineStr">
        <is>
          <t>PCR</t>
        </is>
      </c>
      <c r="B1324" t="inlineStr">
        <is>
          <t>Oracle Corp</t>
        </is>
      </c>
      <c r="C1324" t="inlineStr">
        <is>
          <t>ORCL UN</t>
        </is>
      </c>
      <c r="D1324" t="inlineStr">
        <is>
          <t>2661568</t>
        </is>
      </c>
      <c r="E1324" t="inlineStr">
        <is>
          <t>US68389X1054</t>
        </is>
      </c>
      <c r="F1324" t="inlineStr">
        <is>
          <t>68389X105</t>
        </is>
      </c>
      <c r="G1324" s="11" t="n">
        <v>-54.53928435090111</v>
      </c>
      <c r="H1324" s="11" t="n">
        <v>150.28</v>
      </c>
      <c r="I1324" s="12" t="n">
        <v>-8196.163652253419</v>
      </c>
      <c r="J1324" s="13" t="n">
        <v>-0.0035122057455495</v>
      </c>
      <c r="K1324" s="14" t="n">
        <v>2333622.87008361</v>
      </c>
      <c r="L1324" s="15" t="n">
        <v>125001</v>
      </c>
      <c r="M1324" s="16" t="n">
        <v>18.66883361</v>
      </c>
      <c r="N1324" s="17">
        <f>_xlfn.IF(ISNUMBER(BDP($C1324, "DELTA_MID")),BDP($C1324, "DELTA_MID")," ")</f>
        <v/>
      </c>
      <c r="O1324" s="17">
        <f>_xlfn.IF(ISNUMBER(N1324),BDP($C1324, "OPT_UNDL_TICKER"),"")</f>
        <v/>
      </c>
      <c r="P1324" s="18">
        <f>_xlfn.IF(ISNUMBER(N1324),BDP($C1324, "OPT_UNDL_PX")," ")</f>
        <v/>
      </c>
      <c r="Q1324" s="17">
        <f>_xlfn.IF(ISNUMBER(N1324),+G1324*BDP($C1324, "PX_POS_MULT_FACTOR")*P1324/K1324," ")</f>
        <v/>
      </c>
      <c r="R1324" s="18">
        <f>_xlfn.IF(OR($A1324="TUA",$A1324="TYA"),"",IF(ISNUMBER(BDP($C1324,"DUR_ADJ_OAS_MID")),BDP($C1324,"DUR_ADJ_OAS_MID"),IF(ISNUMBER(BDP($E1324&amp;" ISIN","DUR_ADJ_OAS_MID")),BDP($E1324&amp;" ISIN","DUR_ADJ_OAS_MID")," ")))</f>
        <v/>
      </c>
      <c r="S1324" s="17">
        <f>_xlfn.IF(ISNUMBER(N1324),Q1324*N1324,IF(ISNUMBER(R1324),J1324*R1324," "))</f>
        <v/>
      </c>
      <c r="AB1324" s="18" t="inlineStr">
        <is>
          <t>TRSUB0015 00001</t>
        </is>
      </c>
      <c r="AG1324" s="16" t="n">
        <v>18.66845601</v>
      </c>
    </row>
    <row r="1325">
      <c r="A1325" t="inlineStr">
        <is>
          <t>PCR</t>
        </is>
      </c>
      <c r="B1325" t="inlineStr">
        <is>
          <t>PG&amp;E Corp</t>
        </is>
      </c>
      <c r="C1325" t="inlineStr">
        <is>
          <t>PCG UN</t>
        </is>
      </c>
      <c r="D1325" t="inlineStr">
        <is>
          <t>2689560</t>
        </is>
      </c>
      <c r="E1325" t="inlineStr">
        <is>
          <t>US69331C1080</t>
        </is>
      </c>
      <c r="F1325" t="inlineStr">
        <is>
          <t>69331C108</t>
        </is>
      </c>
      <c r="G1325" s="11" t="n">
        <v>-367.2764743394012</v>
      </c>
      <c r="H1325" s="11" t="n">
        <v>13.8</v>
      </c>
      <c r="I1325" s="12" t="n">
        <v>-5068.415345883737</v>
      </c>
      <c r="J1325" s="13" t="n">
        <v>-0.0021719084993806</v>
      </c>
      <c r="K1325" s="14" t="n">
        <v>2333622.87008361</v>
      </c>
      <c r="L1325" s="15" t="n">
        <v>125001</v>
      </c>
      <c r="M1325" s="16" t="n">
        <v>18.66883361</v>
      </c>
      <c r="N1325" s="17">
        <f>_xlfn.IF(ISNUMBER(BDP($C1325, "DELTA_MID")),BDP($C1325, "DELTA_MID")," ")</f>
        <v/>
      </c>
      <c r="O1325" s="17">
        <f>_xlfn.IF(ISNUMBER(N1325),BDP($C1325, "OPT_UNDL_TICKER"),"")</f>
        <v/>
      </c>
      <c r="P1325" s="18">
        <f>_xlfn.IF(ISNUMBER(N1325),BDP($C1325, "OPT_UNDL_PX")," ")</f>
        <v/>
      </c>
      <c r="Q1325" s="17">
        <f>_xlfn.IF(ISNUMBER(N1325),+G1325*BDP($C1325, "PX_POS_MULT_FACTOR")*P1325/K1325," ")</f>
        <v/>
      </c>
      <c r="R1325" s="18">
        <f>_xlfn.IF(OR($A1325="TUA",$A1325="TYA"),"",IF(ISNUMBER(BDP($C1325,"DUR_ADJ_OAS_MID")),BDP($C1325,"DUR_ADJ_OAS_MID"),IF(ISNUMBER(BDP($E1325&amp;" ISIN","DUR_ADJ_OAS_MID")),BDP($E1325&amp;" ISIN","DUR_ADJ_OAS_MID")," ")))</f>
        <v/>
      </c>
      <c r="S1325" s="17">
        <f>_xlfn.IF(ISNUMBER(N1325),Q1325*N1325,IF(ISNUMBER(R1325),J1325*R1325," "))</f>
        <v/>
      </c>
      <c r="AB1325" s="18" t="inlineStr">
        <is>
          <t>TRSUB0015 00001</t>
        </is>
      </c>
      <c r="AG1325" s="16" t="n">
        <v>18.66845601</v>
      </c>
    </row>
    <row r="1326">
      <c r="A1326" t="inlineStr">
        <is>
          <t>PCR</t>
        </is>
      </c>
      <c r="B1326" t="inlineStr">
        <is>
          <t>Penn Entertainment Inc</t>
        </is>
      </c>
      <c r="C1326" t="inlineStr">
        <is>
          <t>PENN UW</t>
        </is>
      </c>
      <c r="D1326" t="inlineStr">
        <is>
          <t>2682105</t>
        </is>
      </c>
      <c r="E1326" t="inlineStr">
        <is>
          <t>US7075691094</t>
        </is>
      </c>
      <c r="F1326" t="inlineStr">
        <is>
          <t>707569109</t>
        </is>
      </c>
      <c r="G1326" s="11" t="n">
        <v>-300.4500735166113</v>
      </c>
      <c r="H1326" s="11" t="n">
        <v>17.82</v>
      </c>
      <c r="I1326" s="12" t="n">
        <v>-5354.020310066013</v>
      </c>
      <c r="J1326" s="13" t="n">
        <v>-0.0022942954402371</v>
      </c>
      <c r="K1326" s="14" t="n">
        <v>2333622.87008361</v>
      </c>
      <c r="L1326" s="15" t="n">
        <v>125001</v>
      </c>
      <c r="M1326" s="16" t="n">
        <v>18.66883361</v>
      </c>
      <c r="N1326" s="17">
        <f>_xlfn.IF(ISNUMBER(BDP($C1326, "DELTA_MID")),BDP($C1326, "DELTA_MID")," ")</f>
        <v/>
      </c>
      <c r="O1326" s="17">
        <f>_xlfn.IF(ISNUMBER(N1326),BDP($C1326, "OPT_UNDL_TICKER"),"")</f>
        <v/>
      </c>
      <c r="P1326" s="18">
        <f>_xlfn.IF(ISNUMBER(N1326),BDP($C1326, "OPT_UNDL_PX")," ")</f>
        <v/>
      </c>
      <c r="Q1326" s="17">
        <f>_xlfn.IF(ISNUMBER(N1326),+G1326*BDP($C1326, "PX_POS_MULT_FACTOR")*P1326/K1326," ")</f>
        <v/>
      </c>
      <c r="R1326" s="18">
        <f>_xlfn.IF(OR($A1326="TUA",$A1326="TYA"),"",IF(ISNUMBER(BDP($C1326,"DUR_ADJ_OAS_MID")),BDP($C1326,"DUR_ADJ_OAS_MID"),IF(ISNUMBER(BDP($E1326&amp;" ISIN","DUR_ADJ_OAS_MID")),BDP($E1326&amp;" ISIN","DUR_ADJ_OAS_MID")," ")))</f>
        <v/>
      </c>
      <c r="S1326" s="17">
        <f>_xlfn.IF(ISNUMBER(N1326),Q1326*N1326,IF(ISNUMBER(R1326),J1326*R1326," "))</f>
        <v/>
      </c>
      <c r="AB1326" s="18" t="inlineStr">
        <is>
          <t>TRSUB0015 00001</t>
        </is>
      </c>
      <c r="AG1326" s="16" t="n">
        <v>18.66845601</v>
      </c>
    </row>
    <row r="1327">
      <c r="A1327" t="inlineStr">
        <is>
          <t>PCR</t>
        </is>
      </c>
      <c r="B1327" t="inlineStr">
        <is>
          <t>Perrigo Co PLC</t>
        </is>
      </c>
      <c r="C1327" t="inlineStr">
        <is>
          <t>PRGO UN</t>
        </is>
      </c>
      <c r="D1327" t="inlineStr">
        <is>
          <t>BGH1M56</t>
        </is>
      </c>
      <c r="E1327" t="inlineStr">
        <is>
          <t>IE00BGH1M568</t>
        </is>
      </c>
      <c r="G1327" s="11" t="n">
        <v>-649.0228133146697</v>
      </c>
      <c r="H1327" s="11" t="n">
        <v>13.66</v>
      </c>
      <c r="I1327" s="12" t="n">
        <v>-8865.651629878388</v>
      </c>
      <c r="J1327" s="13" t="n">
        <v>-0.0037990935654314</v>
      </c>
      <c r="K1327" s="14" t="n">
        <v>2333622.87008361</v>
      </c>
      <c r="L1327" s="15" t="n">
        <v>125001</v>
      </c>
      <c r="M1327" s="16" t="n">
        <v>18.66883361</v>
      </c>
      <c r="N1327" s="17">
        <f>_xlfn.IF(ISNUMBER(BDP($C1327, "DELTA_MID")),BDP($C1327, "DELTA_MID")," ")</f>
        <v/>
      </c>
      <c r="O1327" s="17">
        <f>_xlfn.IF(ISNUMBER(N1327),BDP($C1327, "OPT_UNDL_TICKER"),"")</f>
        <v/>
      </c>
      <c r="P1327" s="18">
        <f>_xlfn.IF(ISNUMBER(N1327),BDP($C1327, "OPT_UNDL_PX")," ")</f>
        <v/>
      </c>
      <c r="Q1327" s="17">
        <f>_xlfn.IF(ISNUMBER(N1327),+G1327*BDP($C1327, "PX_POS_MULT_FACTOR")*P1327/K1327," ")</f>
        <v/>
      </c>
      <c r="R1327" s="18">
        <f>_xlfn.IF(OR($A1327="TUA",$A1327="TYA"),"",IF(ISNUMBER(BDP($C1327,"DUR_ADJ_OAS_MID")),BDP($C1327,"DUR_ADJ_OAS_MID"),IF(ISNUMBER(BDP($E1327&amp;" ISIN","DUR_ADJ_OAS_MID")),BDP($E1327&amp;" ISIN","DUR_ADJ_OAS_MID")," ")))</f>
        <v/>
      </c>
      <c r="S1327" s="17">
        <f>_xlfn.IF(ISNUMBER(N1327),Q1327*N1327,IF(ISNUMBER(R1327),J1327*R1327," "))</f>
        <v/>
      </c>
      <c r="AB1327" s="18" t="inlineStr">
        <is>
          <t>TRSUB0015 00001</t>
        </is>
      </c>
      <c r="AG1327" s="16" t="n">
        <v>18.66845601</v>
      </c>
    </row>
    <row r="1328">
      <c r="A1328" t="inlineStr">
        <is>
          <t>PCR</t>
        </is>
      </c>
      <c r="B1328" t="inlineStr">
        <is>
          <t>PVH Corp</t>
        </is>
      </c>
      <c r="C1328" t="inlineStr">
        <is>
          <t>PVH UN</t>
        </is>
      </c>
      <c r="D1328" t="inlineStr">
        <is>
          <t>B3V9F12</t>
        </is>
      </c>
      <c r="E1328" t="inlineStr">
        <is>
          <t>US6936561009</t>
        </is>
      </c>
      <c r="F1328" t="inlineStr">
        <is>
          <t>693656100</t>
        </is>
      </c>
      <c r="G1328" s="11" t="n">
        <v>-83.90173776756245</v>
      </c>
      <c r="H1328" s="11" t="n">
        <v>70.64</v>
      </c>
      <c r="I1328" s="12" t="n">
        <v>-5926.818755900612</v>
      </c>
      <c r="J1328" s="13" t="n">
        <v>-0.0025397500306843</v>
      </c>
      <c r="K1328" s="14" t="n">
        <v>2333622.87008361</v>
      </c>
      <c r="L1328" s="15" t="n">
        <v>125001</v>
      </c>
      <c r="M1328" s="16" t="n">
        <v>18.66883361</v>
      </c>
      <c r="N1328" s="17">
        <f>_xlfn.IF(ISNUMBER(BDP($C1328, "DELTA_MID")),BDP($C1328, "DELTA_MID")," ")</f>
        <v/>
      </c>
      <c r="O1328" s="17">
        <f>_xlfn.IF(ISNUMBER(N1328),BDP($C1328, "OPT_UNDL_TICKER"),"")</f>
        <v/>
      </c>
      <c r="P1328" s="18">
        <f>_xlfn.IF(ISNUMBER(N1328),BDP($C1328, "OPT_UNDL_PX")," ")</f>
        <v/>
      </c>
      <c r="Q1328" s="17">
        <f>_xlfn.IF(ISNUMBER(N1328),+G1328*BDP($C1328, "PX_POS_MULT_FACTOR")*P1328/K1328," ")</f>
        <v/>
      </c>
      <c r="R1328" s="18">
        <f>_xlfn.IF(OR($A1328="TUA",$A1328="TYA"),"",IF(ISNUMBER(BDP($C1328,"DUR_ADJ_OAS_MID")),BDP($C1328,"DUR_ADJ_OAS_MID"),IF(ISNUMBER(BDP($E1328&amp;" ISIN","DUR_ADJ_OAS_MID")),BDP($E1328&amp;" ISIN","DUR_ADJ_OAS_MID")," ")))</f>
        <v/>
      </c>
      <c r="S1328" s="17">
        <f>_xlfn.IF(ISNUMBER(N1328),Q1328*N1328,IF(ISNUMBER(R1328),J1328*R1328," "))</f>
        <v/>
      </c>
      <c r="AB1328" s="18" t="inlineStr">
        <is>
          <t>TRSUB0015 00001</t>
        </is>
      </c>
      <c r="AG1328" s="16" t="n">
        <v>18.66845601</v>
      </c>
    </row>
    <row r="1329">
      <c r="A1329" t="inlineStr">
        <is>
          <t>PCR</t>
        </is>
      </c>
      <c r="B1329" t="inlineStr">
        <is>
          <t>PayPal Holdings Inc</t>
        </is>
      </c>
      <c r="C1329" t="inlineStr">
        <is>
          <t>PYPL UW</t>
        </is>
      </c>
      <c r="D1329" t="inlineStr">
        <is>
          <t>BYW36M8</t>
        </is>
      </c>
      <c r="E1329" t="inlineStr">
        <is>
          <t>US70450Y1038</t>
        </is>
      </c>
      <c r="F1329" t="inlineStr">
        <is>
          <t>70450Y103</t>
        </is>
      </c>
      <c r="G1329" s="11" t="n">
        <v>-118.8663532486064</v>
      </c>
      <c r="H1329" s="11" t="n">
        <v>53.72</v>
      </c>
      <c r="I1329" s="12" t="n">
        <v>-6385.500496515137</v>
      </c>
      <c r="J1329" s="13" t="n">
        <v>-0.00273630352975</v>
      </c>
      <c r="K1329" s="14" t="n">
        <v>2333622.87008361</v>
      </c>
      <c r="L1329" s="15" t="n">
        <v>125001</v>
      </c>
      <c r="M1329" s="16" t="n">
        <v>18.66883361</v>
      </c>
      <c r="N1329" s="17">
        <f>_xlfn.IF(ISNUMBER(BDP($C1329, "DELTA_MID")),BDP($C1329, "DELTA_MID")," ")</f>
        <v/>
      </c>
      <c r="O1329" s="17">
        <f>_xlfn.IF(ISNUMBER(N1329),BDP($C1329, "OPT_UNDL_TICKER"),"")</f>
        <v/>
      </c>
      <c r="P1329" s="18">
        <f>_xlfn.IF(ISNUMBER(N1329),BDP($C1329, "OPT_UNDL_PX")," ")</f>
        <v/>
      </c>
      <c r="Q1329" s="17">
        <f>_xlfn.IF(ISNUMBER(N1329),+G1329*BDP($C1329, "PX_POS_MULT_FACTOR")*P1329/K1329," ")</f>
        <v/>
      </c>
      <c r="R1329" s="18">
        <f>_xlfn.IF(OR($A1329="TUA",$A1329="TYA"),"",IF(ISNUMBER(BDP($C1329,"DUR_ADJ_OAS_MID")),BDP($C1329,"DUR_ADJ_OAS_MID"),IF(ISNUMBER(BDP($E1329&amp;" ISIN","DUR_ADJ_OAS_MID")),BDP($E1329&amp;" ISIN","DUR_ADJ_OAS_MID")," ")))</f>
        <v/>
      </c>
      <c r="S1329" s="17">
        <f>_xlfn.IF(ISNUMBER(N1329),Q1329*N1329,IF(ISNUMBER(R1329),J1329*R1329," "))</f>
        <v/>
      </c>
      <c r="AB1329" s="18" t="inlineStr">
        <is>
          <t>TRSUB0015 00001</t>
        </is>
      </c>
      <c r="AG1329" s="16" t="n">
        <v>18.66845601</v>
      </c>
    </row>
    <row r="1330">
      <c r="A1330" t="inlineStr">
        <is>
          <t>PCR</t>
        </is>
      </c>
      <c r="B1330" t="inlineStr">
        <is>
          <t>Ryder System Inc</t>
        </is>
      </c>
      <c r="C1330" t="inlineStr">
        <is>
          <t>R UN</t>
        </is>
      </c>
      <c r="D1330" t="inlineStr">
        <is>
          <t>2760669</t>
        </is>
      </c>
      <c r="E1330" t="inlineStr">
        <is>
          <t>US7835491082</t>
        </is>
      </c>
      <c r="F1330" t="inlineStr">
        <is>
          <t>783549108</t>
        </is>
      </c>
      <c r="G1330" s="11" t="n">
        <v>-23.38710038110105</v>
      </c>
      <c r="H1330" s="11" t="n">
        <v>243.3</v>
      </c>
      <c r="I1330" s="12" t="n">
        <v>-5690.081522721886</v>
      </c>
      <c r="J1330" s="13" t="n">
        <v>-0.0024383038046409</v>
      </c>
      <c r="K1330" s="14" t="n">
        <v>2333622.87008361</v>
      </c>
      <c r="L1330" s="15" t="n">
        <v>125001</v>
      </c>
      <c r="M1330" s="16" t="n">
        <v>18.66883361</v>
      </c>
      <c r="N1330" s="17">
        <f>_xlfn.IF(ISNUMBER(BDP($C1330, "DELTA_MID")),BDP($C1330, "DELTA_MID")," ")</f>
        <v/>
      </c>
      <c r="O1330" s="17">
        <f>_xlfn.IF(ISNUMBER(N1330),BDP($C1330, "OPT_UNDL_TICKER"),"")</f>
        <v/>
      </c>
      <c r="P1330" s="18">
        <f>_xlfn.IF(ISNUMBER(N1330),BDP($C1330, "OPT_UNDL_PX")," ")</f>
        <v/>
      </c>
      <c r="Q1330" s="17">
        <f>_xlfn.IF(ISNUMBER(N1330),+G1330*BDP($C1330, "PX_POS_MULT_FACTOR")*P1330/K1330," ")</f>
        <v/>
      </c>
      <c r="R1330" s="18">
        <f>_xlfn.IF(OR($A1330="TUA",$A1330="TYA"),"",IF(ISNUMBER(BDP($C1330,"DUR_ADJ_OAS_MID")),BDP($C1330,"DUR_ADJ_OAS_MID"),IF(ISNUMBER(BDP($E1330&amp;" ISIN","DUR_ADJ_OAS_MID")),BDP($E1330&amp;" ISIN","DUR_ADJ_OAS_MID")," ")))</f>
        <v/>
      </c>
      <c r="S1330" s="17">
        <f>_xlfn.IF(ISNUMBER(N1330),Q1330*N1330,IF(ISNUMBER(R1330),J1330*R1330," "))</f>
        <v/>
      </c>
      <c r="AB1330" s="18" t="inlineStr">
        <is>
          <t>TRSUB0015 00001</t>
        </is>
      </c>
      <c r="AG1330" s="16" t="n">
        <v>18.66845601</v>
      </c>
    </row>
    <row r="1331">
      <c r="A1331" t="inlineStr">
        <is>
          <t>PCR</t>
        </is>
      </c>
      <c r="B1331" t="inlineStr">
        <is>
          <t>Ultragenyx Pharmaceutical Inc</t>
        </is>
      </c>
      <c r="C1331" t="inlineStr">
        <is>
          <t>RARE UW</t>
        </is>
      </c>
      <c r="D1331" t="inlineStr">
        <is>
          <t>BJ62Z18</t>
        </is>
      </c>
      <c r="E1331" t="inlineStr">
        <is>
          <t>US90400D1081</t>
        </is>
      </c>
      <c r="F1331" t="inlineStr">
        <is>
          <t>90400D108</t>
        </is>
      </c>
      <c r="G1331" s="11" t="n">
        <v>-214.1594741385854</v>
      </c>
      <c r="H1331" s="11" t="n">
        <v>14.3</v>
      </c>
      <c r="I1331" s="12" t="n">
        <v>-3062.480480181771</v>
      </c>
      <c r="J1331" s="13" t="n">
        <v>-0.0013123287911864</v>
      </c>
      <c r="K1331" s="14" t="n">
        <v>2333622.87008361</v>
      </c>
      <c r="L1331" s="15" t="n">
        <v>125001</v>
      </c>
      <c r="M1331" s="16" t="n">
        <v>18.66883361</v>
      </c>
      <c r="N1331" s="17">
        <f>_xlfn.IF(ISNUMBER(BDP($C1331, "DELTA_MID")),BDP($C1331, "DELTA_MID")," ")</f>
        <v/>
      </c>
      <c r="O1331" s="17">
        <f>_xlfn.IF(ISNUMBER(N1331),BDP($C1331, "OPT_UNDL_TICKER"),"")</f>
        <v/>
      </c>
      <c r="P1331" s="18">
        <f>_xlfn.IF(ISNUMBER(N1331),BDP($C1331, "OPT_UNDL_PX")," ")</f>
        <v/>
      </c>
      <c r="Q1331" s="17">
        <f>_xlfn.IF(ISNUMBER(N1331),+G1331*BDP($C1331, "PX_POS_MULT_FACTOR")*P1331/K1331," ")</f>
        <v/>
      </c>
      <c r="R1331" s="18">
        <f>_xlfn.IF(OR($A1331="TUA",$A1331="TYA"),"",IF(ISNUMBER(BDP($C1331,"DUR_ADJ_OAS_MID")),BDP($C1331,"DUR_ADJ_OAS_MID"),IF(ISNUMBER(BDP($E1331&amp;" ISIN","DUR_ADJ_OAS_MID")),BDP($E1331&amp;" ISIN","DUR_ADJ_OAS_MID")," ")))</f>
        <v/>
      </c>
      <c r="S1331" s="17">
        <f>_xlfn.IF(ISNUMBER(N1331),Q1331*N1331,IF(ISNUMBER(R1331),J1331*R1331," "))</f>
        <v/>
      </c>
      <c r="AB1331" s="18" t="inlineStr">
        <is>
          <t>TRSUB0015 00001</t>
        </is>
      </c>
      <c r="AG1331" s="16" t="n">
        <v>18.66845601</v>
      </c>
    </row>
    <row r="1332">
      <c r="A1332" t="inlineStr">
        <is>
          <t>PCR</t>
        </is>
      </c>
      <c r="B1332" t="inlineStr">
        <is>
          <t>RH</t>
        </is>
      </c>
      <c r="C1332" t="inlineStr">
        <is>
          <t>RH UN</t>
        </is>
      </c>
      <c r="D1332" t="inlineStr">
        <is>
          <t>BYXR425</t>
        </is>
      </c>
      <c r="E1332" t="inlineStr">
        <is>
          <t>US74967X1037</t>
        </is>
      </c>
      <c r="F1332" t="inlineStr">
        <is>
          <t>74967X103</t>
        </is>
      </c>
      <c r="G1332" s="11" t="n">
        <v>-43.45440062342168</v>
      </c>
      <c r="H1332" s="11" t="n">
        <v>134.07</v>
      </c>
      <c r="I1332" s="12" t="n">
        <v>-5825.931491582145</v>
      </c>
      <c r="J1332" s="13" t="n">
        <v>-0.0024965179962319</v>
      </c>
      <c r="K1332" s="14" t="n">
        <v>2333622.87008361</v>
      </c>
      <c r="L1332" s="15" t="n">
        <v>125001</v>
      </c>
      <c r="M1332" s="16" t="n">
        <v>18.66883361</v>
      </c>
      <c r="N1332" s="17">
        <f>_xlfn.IF(ISNUMBER(BDP($C1332, "DELTA_MID")),BDP($C1332, "DELTA_MID")," ")</f>
        <v/>
      </c>
      <c r="O1332" s="17">
        <f>_xlfn.IF(ISNUMBER(N1332),BDP($C1332, "OPT_UNDL_TICKER"),"")</f>
        <v/>
      </c>
      <c r="P1332" s="18">
        <f>_xlfn.IF(ISNUMBER(N1332),BDP($C1332, "OPT_UNDL_PX")," ")</f>
        <v/>
      </c>
      <c r="Q1332" s="17">
        <f>_xlfn.IF(ISNUMBER(N1332),+G1332*BDP($C1332, "PX_POS_MULT_FACTOR")*P1332/K1332," ")</f>
        <v/>
      </c>
      <c r="R1332" s="18">
        <f>_xlfn.IF(OR($A1332="TUA",$A1332="TYA"),"",IF(ISNUMBER(BDP($C1332,"DUR_ADJ_OAS_MID")),BDP($C1332,"DUR_ADJ_OAS_MID"),IF(ISNUMBER(BDP($E1332&amp;" ISIN","DUR_ADJ_OAS_MID")),BDP($E1332&amp;" ISIN","DUR_ADJ_OAS_MID")," ")))</f>
        <v/>
      </c>
      <c r="S1332" s="17">
        <f>_xlfn.IF(ISNUMBER(N1332),Q1332*N1332,IF(ISNUMBER(R1332),J1332*R1332," "))</f>
        <v/>
      </c>
      <c r="AB1332" s="18" t="inlineStr">
        <is>
          <t>TRSUB0015 00001</t>
        </is>
      </c>
      <c r="AG1332" s="16" t="n">
        <v>18.66845601</v>
      </c>
    </row>
    <row r="1333">
      <c r="A1333" t="inlineStr">
        <is>
          <t>PCR</t>
        </is>
      </c>
      <c r="B1333" t="inlineStr">
        <is>
          <t>RingCentral Inc</t>
        </is>
      </c>
      <c r="C1333" t="inlineStr">
        <is>
          <t>RNG UN</t>
        </is>
      </c>
      <c r="D1333" t="inlineStr">
        <is>
          <t>BDZCRX3</t>
        </is>
      </c>
      <c r="E1333" t="inlineStr">
        <is>
          <t>US76680R2067</t>
        </is>
      </c>
      <c r="F1333" t="inlineStr">
        <is>
          <t>76680R206</t>
        </is>
      </c>
      <c r="G1333" s="11" t="n">
        <v>-173.8912065023033</v>
      </c>
      <c r="H1333" s="11" t="n">
        <v>68.92</v>
      </c>
      <c r="I1333" s="12" t="n">
        <v>-11984.58195213874</v>
      </c>
      <c r="J1333" s="13" t="n">
        <v>-0.0051356121444376</v>
      </c>
      <c r="K1333" s="14" t="n">
        <v>2333622.87008361</v>
      </c>
      <c r="L1333" s="15" t="n">
        <v>125001</v>
      </c>
      <c r="M1333" s="16" t="n">
        <v>18.66883361</v>
      </c>
      <c r="N1333" s="17">
        <f>_xlfn.IF(ISNUMBER(BDP($C1333, "DELTA_MID")),BDP($C1333, "DELTA_MID")," ")</f>
        <v/>
      </c>
      <c r="O1333" s="17">
        <f>_xlfn.IF(ISNUMBER(N1333),BDP($C1333, "OPT_UNDL_TICKER"),"")</f>
        <v/>
      </c>
      <c r="P1333" s="18">
        <f>_xlfn.IF(ISNUMBER(N1333),BDP($C1333, "OPT_UNDL_PX")," ")</f>
        <v/>
      </c>
      <c r="Q1333" s="17">
        <f>_xlfn.IF(ISNUMBER(N1333),+G1333*BDP($C1333, "PX_POS_MULT_FACTOR")*P1333/K1333," ")</f>
        <v/>
      </c>
      <c r="R1333" s="18">
        <f>_xlfn.IF(OR($A1333="TUA",$A1333="TYA"),"",IF(ISNUMBER(BDP($C1333,"DUR_ADJ_OAS_MID")),BDP($C1333,"DUR_ADJ_OAS_MID"),IF(ISNUMBER(BDP($E1333&amp;" ISIN","DUR_ADJ_OAS_MID")),BDP($E1333&amp;" ISIN","DUR_ADJ_OAS_MID")," ")))</f>
        <v/>
      </c>
      <c r="S1333" s="17">
        <f>_xlfn.IF(ISNUMBER(N1333),Q1333*N1333,IF(ISNUMBER(R1333),J1333*R1333," "))</f>
        <v/>
      </c>
      <c r="AB1333" s="18" t="inlineStr">
        <is>
          <t>TRSUB0015 00001</t>
        </is>
      </c>
      <c r="AG1333" s="16" t="n">
        <v>18.66845601</v>
      </c>
    </row>
    <row r="1334">
      <c r="A1334" t="inlineStr">
        <is>
          <t>PCR</t>
        </is>
      </c>
      <c r="B1334" t="inlineStr">
        <is>
          <t>Ryan Specialty Holdings Inc</t>
        </is>
      </c>
      <c r="C1334" t="inlineStr">
        <is>
          <t>RYAN UN</t>
        </is>
      </c>
      <c r="D1334" t="inlineStr">
        <is>
          <t>BNXKSK3</t>
        </is>
      </c>
      <c r="E1334" t="inlineStr">
        <is>
          <t>US78351F1075</t>
        </is>
      </c>
      <c r="F1334" t="inlineStr">
        <is>
          <t>78351F107</t>
        </is>
      </c>
      <c r="G1334" s="11" t="n">
        <v>-178.4765711980906</v>
      </c>
      <c r="H1334" s="11" t="n">
        <v>38.12</v>
      </c>
      <c r="I1334" s="12" t="n">
        <v>-6803.526894071212</v>
      </c>
      <c r="J1334" s="13" t="n">
        <v>-0.0029154354721538</v>
      </c>
      <c r="K1334" s="14" t="n">
        <v>2333622.87008361</v>
      </c>
      <c r="L1334" s="15" t="n">
        <v>125001</v>
      </c>
      <c r="M1334" s="16" t="n">
        <v>18.66883361</v>
      </c>
      <c r="N1334" s="17">
        <f>_xlfn.IF(ISNUMBER(BDP($C1334, "DELTA_MID")),BDP($C1334, "DELTA_MID")," ")</f>
        <v/>
      </c>
      <c r="O1334" s="17">
        <f>_xlfn.IF(ISNUMBER(N1334),BDP($C1334, "OPT_UNDL_TICKER"),"")</f>
        <v/>
      </c>
      <c r="P1334" s="18">
        <f>_xlfn.IF(ISNUMBER(N1334),BDP($C1334, "OPT_UNDL_PX")," ")</f>
        <v/>
      </c>
      <c r="Q1334" s="17">
        <f>_xlfn.IF(ISNUMBER(N1334),+G1334*BDP($C1334, "PX_POS_MULT_FACTOR")*P1334/K1334," ")</f>
        <v/>
      </c>
      <c r="R1334" s="18">
        <f>_xlfn.IF(OR($A1334="TUA",$A1334="TYA"),"",IF(ISNUMBER(BDP($C1334,"DUR_ADJ_OAS_MID")),BDP($C1334,"DUR_ADJ_OAS_MID"),IF(ISNUMBER(BDP($E1334&amp;" ISIN","DUR_ADJ_OAS_MID")),BDP($E1334&amp;" ISIN","DUR_ADJ_OAS_MID")," ")))</f>
        <v/>
      </c>
      <c r="S1334" s="17">
        <f>_xlfn.IF(ISNUMBER(N1334),Q1334*N1334,IF(ISNUMBER(R1334),J1334*R1334," "))</f>
        <v/>
      </c>
      <c r="AB1334" s="18" t="inlineStr">
        <is>
          <t>TRSUB0015 00001</t>
        </is>
      </c>
      <c r="AG1334" s="16" t="n">
        <v>18.66845601</v>
      </c>
    </row>
    <row r="1335">
      <c r="A1335" t="inlineStr">
        <is>
          <t>PCR</t>
        </is>
      </c>
      <c r="B1335" t="inlineStr">
        <is>
          <t>Sirius XM Holdings Inc</t>
        </is>
      </c>
      <c r="C1335" t="inlineStr">
        <is>
          <t>SIRI UW</t>
        </is>
      </c>
      <c r="D1335" t="inlineStr">
        <is>
          <t>BQWS627</t>
        </is>
      </c>
      <c r="E1335" t="inlineStr">
        <is>
          <t>US8299331004</t>
        </is>
      </c>
      <c r="F1335" t="inlineStr">
        <is>
          <t>829933100</t>
        </is>
      </c>
      <c r="G1335" s="11" t="n">
        <v>-219.3456738866552</v>
      </c>
      <c r="H1335" s="11" t="n">
        <v>29.15</v>
      </c>
      <c r="I1335" s="12" t="n">
        <v>-6393.926393795998</v>
      </c>
      <c r="J1335" s="13" t="n">
        <v>-0.0027399141805491</v>
      </c>
      <c r="K1335" s="14" t="n">
        <v>2333622.87008361</v>
      </c>
      <c r="L1335" s="15" t="n">
        <v>125001</v>
      </c>
      <c r="M1335" s="16" t="n">
        <v>18.66883361</v>
      </c>
      <c r="N1335" s="17">
        <f>_xlfn.IF(ISNUMBER(BDP($C1335, "DELTA_MID")),BDP($C1335, "DELTA_MID")," ")</f>
        <v/>
      </c>
      <c r="O1335" s="17">
        <f>_xlfn.IF(ISNUMBER(N1335),BDP($C1335, "OPT_UNDL_TICKER"),"")</f>
        <v/>
      </c>
      <c r="P1335" s="18">
        <f>_xlfn.IF(ISNUMBER(N1335),BDP($C1335, "OPT_UNDL_PX")," ")</f>
        <v/>
      </c>
      <c r="Q1335" s="17">
        <f>_xlfn.IF(ISNUMBER(N1335),+G1335*BDP($C1335, "PX_POS_MULT_FACTOR")*P1335/K1335," ")</f>
        <v/>
      </c>
      <c r="R1335" s="18">
        <f>_xlfn.IF(OR($A1335="TUA",$A1335="TYA"),"",IF(ISNUMBER(BDP($C1335,"DUR_ADJ_OAS_MID")),BDP($C1335,"DUR_ADJ_OAS_MID"),IF(ISNUMBER(BDP($E1335&amp;" ISIN","DUR_ADJ_OAS_MID")),BDP($E1335&amp;" ISIN","DUR_ADJ_OAS_MID")," ")))</f>
        <v/>
      </c>
      <c r="S1335" s="17">
        <f>_xlfn.IF(ISNUMBER(N1335),Q1335*N1335,IF(ISNUMBER(R1335),J1335*R1335," "))</f>
        <v/>
      </c>
      <c r="AB1335" s="18" t="inlineStr">
        <is>
          <t>TRSUB0015 00001</t>
        </is>
      </c>
      <c r="AG1335" s="16" t="n">
        <v>18.66845601</v>
      </c>
    </row>
    <row r="1336">
      <c r="A1336" t="inlineStr">
        <is>
          <t>PCR</t>
        </is>
      </c>
      <c r="B1336" t="inlineStr">
        <is>
          <t>Super Micro Computer Inc</t>
        </is>
      </c>
      <c r="C1336" t="inlineStr">
        <is>
          <t>SMCI UW</t>
        </is>
      </c>
      <c r="D1336" t="inlineStr">
        <is>
          <t>BRC3N73</t>
        </is>
      </c>
      <c r="E1336" t="inlineStr">
        <is>
          <t>US86800U3023</t>
        </is>
      </c>
      <c r="F1336" t="inlineStr">
        <is>
          <t>86800U302</t>
        </is>
      </c>
      <c r="G1336" s="11" t="n">
        <v>-190.0059082519159</v>
      </c>
      <c r="H1336" s="11" t="n">
        <v>40.1</v>
      </c>
      <c r="I1336" s="12" t="n">
        <v>-7619.236920901827</v>
      </c>
      <c r="J1336" s="13" t="n">
        <v>-0.0032649821093966</v>
      </c>
      <c r="K1336" s="14" t="n">
        <v>2333622.87008361</v>
      </c>
      <c r="L1336" s="15" t="n">
        <v>125001</v>
      </c>
      <c r="M1336" s="16" t="n">
        <v>18.66883361</v>
      </c>
      <c r="N1336" s="17">
        <f>_xlfn.IF(ISNUMBER(BDP($C1336, "DELTA_MID")),BDP($C1336, "DELTA_MID")," ")</f>
        <v/>
      </c>
      <c r="O1336" s="17">
        <f>_xlfn.IF(ISNUMBER(N1336),BDP($C1336, "OPT_UNDL_TICKER"),"")</f>
        <v/>
      </c>
      <c r="P1336" s="18">
        <f>_xlfn.IF(ISNUMBER(N1336),BDP($C1336, "OPT_UNDL_PX")," ")</f>
        <v/>
      </c>
      <c r="Q1336" s="17">
        <f>_xlfn.IF(ISNUMBER(N1336),+G1336*BDP($C1336, "PX_POS_MULT_FACTOR")*P1336/K1336," ")</f>
        <v/>
      </c>
      <c r="R1336" s="18">
        <f>_xlfn.IF(OR($A1336="TUA",$A1336="TYA"),"",IF(ISNUMBER(BDP($C1336,"DUR_ADJ_OAS_MID")),BDP($C1336,"DUR_ADJ_OAS_MID"),IF(ISNUMBER(BDP($E1336&amp;" ISIN","DUR_ADJ_OAS_MID")),BDP($E1336&amp;" ISIN","DUR_ADJ_OAS_MID")," ")))</f>
        <v/>
      </c>
      <c r="S1336" s="17">
        <f>_xlfn.IF(ISNUMBER(N1336),Q1336*N1336,IF(ISNUMBER(R1336),J1336*R1336," "))</f>
        <v/>
      </c>
      <c r="AB1336" s="18" t="inlineStr">
        <is>
          <t>TRSUB0015 00001</t>
        </is>
      </c>
      <c r="AG1336" s="16" t="n">
        <v>18.66845601</v>
      </c>
    </row>
    <row r="1337">
      <c r="A1337" t="inlineStr">
        <is>
          <t>PCR</t>
        </is>
      </c>
      <c r="B1337" t="inlineStr">
        <is>
          <t>Sarepta Therapeutics Inc</t>
        </is>
      </c>
      <c r="C1337" t="inlineStr">
        <is>
          <t>SRPT UW</t>
        </is>
      </c>
      <c r="D1337" t="inlineStr">
        <is>
          <t>B8DPDT7</t>
        </is>
      </c>
      <c r="E1337" t="inlineStr">
        <is>
          <t>US8036071004</t>
        </is>
      </c>
      <c r="F1337" t="inlineStr">
        <is>
          <t>803607100</t>
        </is>
      </c>
      <c r="G1337" s="11" t="n">
        <v>-356.8497399097023</v>
      </c>
      <c r="H1337" s="11" t="n">
        <v>20.45</v>
      </c>
      <c r="I1337" s="12" t="n">
        <v>-7297.577181153411</v>
      </c>
      <c r="J1337" s="13" t="n">
        <v>-0.0031271450390319</v>
      </c>
      <c r="K1337" s="14" t="n">
        <v>2333622.87008361</v>
      </c>
      <c r="L1337" s="15" t="n">
        <v>125001</v>
      </c>
      <c r="M1337" s="16" t="n">
        <v>18.66883361</v>
      </c>
      <c r="N1337" s="17">
        <f>_xlfn.IF(ISNUMBER(BDP($C1337, "DELTA_MID")),BDP($C1337, "DELTA_MID")," ")</f>
        <v/>
      </c>
      <c r="O1337" s="17">
        <f>_xlfn.IF(ISNUMBER(N1337),BDP($C1337, "OPT_UNDL_TICKER"),"")</f>
        <v/>
      </c>
      <c r="P1337" s="18">
        <f>_xlfn.IF(ISNUMBER(N1337),BDP($C1337, "OPT_UNDL_PX")," ")</f>
        <v/>
      </c>
      <c r="Q1337" s="17">
        <f>_xlfn.IF(ISNUMBER(N1337),+G1337*BDP($C1337, "PX_POS_MULT_FACTOR")*P1337/K1337," ")</f>
        <v/>
      </c>
      <c r="R1337" s="18">
        <f>_xlfn.IF(OR($A1337="TUA",$A1337="TYA"),"",IF(ISNUMBER(BDP($C1337,"DUR_ADJ_OAS_MID")),BDP($C1337,"DUR_ADJ_OAS_MID"),IF(ISNUMBER(BDP($E1337&amp;" ISIN","DUR_ADJ_OAS_MID")),BDP($E1337&amp;" ISIN","DUR_ADJ_OAS_MID")," ")))</f>
        <v/>
      </c>
      <c r="S1337" s="17">
        <f>_xlfn.IF(ISNUMBER(N1337),Q1337*N1337,IF(ISNUMBER(R1337),J1337*R1337," "))</f>
        <v/>
      </c>
      <c r="AB1337" s="18" t="inlineStr">
        <is>
          <t>TRSUB0015 00001</t>
        </is>
      </c>
      <c r="AG1337" s="16" t="n">
        <v>18.66845601</v>
      </c>
    </row>
    <row r="1338">
      <c r="A1338" t="inlineStr">
        <is>
          <t>PCR</t>
        </is>
      </c>
      <c r="B1338" t="inlineStr">
        <is>
          <t>State Street Corp</t>
        </is>
      </c>
      <c r="C1338" t="inlineStr">
        <is>
          <t>STT UN</t>
        </is>
      </c>
      <c r="D1338" t="inlineStr">
        <is>
          <t>2842040</t>
        </is>
      </c>
      <c r="E1338" t="inlineStr">
        <is>
          <t>US8574771031</t>
        </is>
      </c>
      <c r="F1338" t="inlineStr">
        <is>
          <t>857477103</t>
        </is>
      </c>
      <c r="G1338" s="11" t="n">
        <v>-29.80391671411909</v>
      </c>
      <c r="H1338" s="11" t="n">
        <v>193.4</v>
      </c>
      <c r="I1338" s="12" t="n">
        <v>-5764.077492510633</v>
      </c>
      <c r="J1338" s="13" t="n">
        <v>-0.0024700124284881</v>
      </c>
      <c r="K1338" s="14" t="n">
        <v>2333622.87008361</v>
      </c>
      <c r="L1338" s="15" t="n">
        <v>125001</v>
      </c>
      <c r="M1338" s="16" t="n">
        <v>18.66883361</v>
      </c>
      <c r="N1338" s="17">
        <f>_xlfn.IF(ISNUMBER(BDP($C1338, "DELTA_MID")),BDP($C1338, "DELTA_MID")," ")</f>
        <v/>
      </c>
      <c r="O1338" s="17">
        <f>_xlfn.IF(ISNUMBER(N1338),BDP($C1338, "OPT_UNDL_TICKER"),"")</f>
        <v/>
      </c>
      <c r="P1338" s="18">
        <f>_xlfn.IF(ISNUMBER(N1338),BDP($C1338, "OPT_UNDL_PX")," ")</f>
        <v/>
      </c>
      <c r="Q1338" s="17">
        <f>_xlfn.IF(ISNUMBER(N1338),+G1338*BDP($C1338, "PX_POS_MULT_FACTOR")*P1338/K1338," ")</f>
        <v/>
      </c>
      <c r="R1338" s="18">
        <f>_xlfn.IF(OR($A1338="TUA",$A1338="TYA"),"",IF(ISNUMBER(BDP($C1338,"DUR_ADJ_OAS_MID")),BDP($C1338,"DUR_ADJ_OAS_MID"),IF(ISNUMBER(BDP($E1338&amp;" ISIN","DUR_ADJ_OAS_MID")),BDP($E1338&amp;" ISIN","DUR_ADJ_OAS_MID")," ")))</f>
        <v/>
      </c>
      <c r="S1338" s="17">
        <f>_xlfn.IF(ISNUMBER(N1338),Q1338*N1338,IF(ISNUMBER(R1338),J1338*R1338," "))</f>
        <v/>
      </c>
      <c r="AB1338" s="18" t="inlineStr">
        <is>
          <t>TRSUB0015 00001</t>
        </is>
      </c>
      <c r="AG1338" s="16" t="n">
        <v>18.66845601</v>
      </c>
    </row>
    <row r="1339">
      <c r="A1339" t="inlineStr">
        <is>
          <t>PCR</t>
        </is>
      </c>
      <c r="B1339" t="inlineStr">
        <is>
          <t>Teradata Corp</t>
        </is>
      </c>
      <c r="C1339" t="inlineStr">
        <is>
          <t>TDC UN</t>
        </is>
      </c>
      <c r="D1339" t="inlineStr">
        <is>
          <t>B247H10</t>
        </is>
      </c>
      <c r="E1339" t="inlineStr">
        <is>
          <t>US88076W1036</t>
        </is>
      </c>
      <c r="F1339" t="inlineStr">
        <is>
          <t>88076W103</t>
        </is>
      </c>
      <c r="G1339" s="11" t="n">
        <v>-197.664524306602</v>
      </c>
      <c r="H1339" s="11" t="n">
        <v>27.84</v>
      </c>
      <c r="I1339" s="12" t="n">
        <v>-5502.9803566958</v>
      </c>
      <c r="J1339" s="13" t="n">
        <v>-0.0023581275394762</v>
      </c>
      <c r="K1339" s="14" t="n">
        <v>2333622.87008361</v>
      </c>
      <c r="L1339" s="15" t="n">
        <v>125001</v>
      </c>
      <c r="M1339" s="16" t="n">
        <v>18.66883361</v>
      </c>
      <c r="N1339" s="17">
        <f>_xlfn.IF(ISNUMBER(BDP($C1339, "DELTA_MID")),BDP($C1339, "DELTA_MID")," ")</f>
        <v/>
      </c>
      <c r="O1339" s="17">
        <f>_xlfn.IF(ISNUMBER(N1339),BDP($C1339, "OPT_UNDL_TICKER"),"")</f>
        <v/>
      </c>
      <c r="P1339" s="18">
        <f>_xlfn.IF(ISNUMBER(N1339),BDP($C1339, "OPT_UNDL_PX")," ")</f>
        <v/>
      </c>
      <c r="Q1339" s="17">
        <f>_xlfn.IF(ISNUMBER(N1339),+G1339*BDP($C1339, "PX_POS_MULT_FACTOR")*P1339/K1339," ")</f>
        <v/>
      </c>
      <c r="R1339" s="18">
        <f>_xlfn.IF(OR($A1339="TUA",$A1339="TYA"),"",IF(ISNUMBER(BDP($C1339,"DUR_ADJ_OAS_MID")),BDP($C1339,"DUR_ADJ_OAS_MID"),IF(ISNUMBER(BDP($E1339&amp;" ISIN","DUR_ADJ_OAS_MID")),BDP($E1339&amp;" ISIN","DUR_ADJ_OAS_MID")," ")))</f>
        <v/>
      </c>
      <c r="S1339" s="17">
        <f>_xlfn.IF(ISNUMBER(N1339),Q1339*N1339,IF(ISNUMBER(R1339),J1339*R1339," "))</f>
        <v/>
      </c>
      <c r="AB1339" s="18" t="inlineStr">
        <is>
          <t>TRSUB0015 00001</t>
        </is>
      </c>
      <c r="AG1339" s="16" t="n">
        <v>18.66845601</v>
      </c>
    </row>
    <row r="1340">
      <c r="A1340" t="inlineStr">
        <is>
          <t>PCR</t>
        </is>
      </c>
      <c r="B1340" t="inlineStr">
        <is>
          <t>Teleflex Inc</t>
        </is>
      </c>
      <c r="C1340" t="inlineStr">
        <is>
          <t>TFX UN</t>
        </is>
      </c>
      <c r="D1340" t="inlineStr">
        <is>
          <t>2881407</t>
        </is>
      </c>
      <c r="E1340" t="inlineStr">
        <is>
          <t>US8793691069</t>
        </is>
      </c>
      <c r="F1340" t="inlineStr">
        <is>
          <t>879369106</t>
        </is>
      </c>
      <c r="G1340" s="11" t="n">
        <v>-48.98071883675902</v>
      </c>
      <c r="H1340" s="11" t="n">
        <v>130.99</v>
      </c>
      <c r="I1340" s="12" t="n">
        <v>-6415.984360427065</v>
      </c>
      <c r="J1340" s="13" t="n">
        <v>-0.0027493664219176</v>
      </c>
      <c r="K1340" s="14" t="n">
        <v>2333622.87008361</v>
      </c>
      <c r="L1340" s="15" t="n">
        <v>125001</v>
      </c>
      <c r="M1340" s="16" t="n">
        <v>18.66883361</v>
      </c>
      <c r="N1340" s="17">
        <f>_xlfn.IF(ISNUMBER(BDP($C1340, "DELTA_MID")),BDP($C1340, "DELTA_MID")," ")</f>
        <v/>
      </c>
      <c r="O1340" s="17">
        <f>_xlfn.IF(ISNUMBER(N1340),BDP($C1340, "OPT_UNDL_TICKER"),"")</f>
        <v/>
      </c>
      <c r="P1340" s="18">
        <f>_xlfn.IF(ISNUMBER(N1340),BDP($C1340, "OPT_UNDL_PX")," ")</f>
        <v/>
      </c>
      <c r="Q1340" s="17">
        <f>_xlfn.IF(ISNUMBER(N1340),+G1340*BDP($C1340, "PX_POS_MULT_FACTOR")*P1340/K1340," ")</f>
        <v/>
      </c>
      <c r="R1340" s="18">
        <f>_xlfn.IF(OR($A1340="TUA",$A1340="TYA"),"",IF(ISNUMBER(BDP($C1340,"DUR_ADJ_OAS_MID")),BDP($C1340,"DUR_ADJ_OAS_MID"),IF(ISNUMBER(BDP($E1340&amp;" ISIN","DUR_ADJ_OAS_MID")),BDP($E1340&amp;" ISIN","DUR_ADJ_OAS_MID")," ")))</f>
        <v/>
      </c>
      <c r="S1340" s="17">
        <f>_xlfn.IF(ISNUMBER(N1340),Q1340*N1340,IF(ISNUMBER(R1340),J1340*R1340," "))</f>
        <v/>
      </c>
      <c r="AB1340" s="18" t="inlineStr">
        <is>
          <t>TRSUB0015 00001</t>
        </is>
      </c>
      <c r="AG1340" s="16" t="n">
        <v>18.66845601</v>
      </c>
    </row>
    <row r="1341">
      <c r="A1341" t="inlineStr">
        <is>
          <t>PCR</t>
        </is>
      </c>
      <c r="B1341" t="inlineStr">
        <is>
          <t>Tenet Healthcare Corp</t>
        </is>
      </c>
      <c r="C1341" t="inlineStr">
        <is>
          <t>THC UN</t>
        </is>
      </c>
      <c r="D1341" t="inlineStr">
        <is>
          <t>B8DMK08</t>
        </is>
      </c>
      <c r="E1341" t="inlineStr">
        <is>
          <t>US88033G4073</t>
        </is>
      </c>
      <c r="F1341" t="inlineStr">
        <is>
          <t>88033G407</t>
        </is>
      </c>
      <c r="G1341" s="11" t="n">
        <v>-34.05145101333998</v>
      </c>
      <c r="H1341" s="11" t="n">
        <v>263.69</v>
      </c>
      <c r="I1341" s="12" t="n">
        <v>-8979.027117707619</v>
      </c>
      <c r="J1341" s="13" t="n">
        <v>-0.0038476770316301</v>
      </c>
      <c r="K1341" s="14" t="n">
        <v>2333622.87008361</v>
      </c>
      <c r="L1341" s="15" t="n">
        <v>125001</v>
      </c>
      <c r="M1341" s="16" t="n">
        <v>18.66883361</v>
      </c>
      <c r="N1341" s="17">
        <f>_xlfn.IF(ISNUMBER(BDP($C1341, "DELTA_MID")),BDP($C1341, "DELTA_MID")," ")</f>
        <v/>
      </c>
      <c r="O1341" s="17">
        <f>_xlfn.IF(ISNUMBER(N1341),BDP($C1341, "OPT_UNDL_TICKER"),"")</f>
        <v/>
      </c>
      <c r="P1341" s="18">
        <f>_xlfn.IF(ISNUMBER(N1341),BDP($C1341, "OPT_UNDL_PX")," ")</f>
        <v/>
      </c>
      <c r="Q1341" s="17">
        <f>_xlfn.IF(ISNUMBER(N1341),+G1341*BDP($C1341, "PX_POS_MULT_FACTOR")*P1341/K1341," ")</f>
        <v/>
      </c>
      <c r="R1341" s="18">
        <f>_xlfn.IF(OR($A1341="TUA",$A1341="TYA"),"",IF(ISNUMBER(BDP($C1341,"DUR_ADJ_OAS_MID")),BDP($C1341,"DUR_ADJ_OAS_MID"),IF(ISNUMBER(BDP($E1341&amp;" ISIN","DUR_ADJ_OAS_MID")),BDP($E1341&amp;" ISIN","DUR_ADJ_OAS_MID")," ")))</f>
        <v/>
      </c>
      <c r="S1341" s="17">
        <f>_xlfn.IF(ISNUMBER(N1341),Q1341*N1341,IF(ISNUMBER(R1341),J1341*R1341," "))</f>
        <v/>
      </c>
      <c r="AB1341" s="18" t="inlineStr">
        <is>
          <t>TRSUB0015 00001</t>
        </is>
      </c>
      <c r="AG1341" s="16" t="n">
        <v>18.66845601</v>
      </c>
    </row>
    <row r="1342">
      <c r="A1342" t="inlineStr">
        <is>
          <t>PCR</t>
        </is>
      </c>
      <c r="B1342" t="inlineStr">
        <is>
          <t>Millicom International Cellula</t>
        </is>
      </c>
      <c r="C1342" t="inlineStr">
        <is>
          <t>TIGO UW</t>
        </is>
      </c>
      <c r="D1342" t="inlineStr">
        <is>
          <t>2418128</t>
        </is>
      </c>
      <c r="E1342" t="inlineStr">
        <is>
          <t>LU0038705702</t>
        </is>
      </c>
      <c r="G1342" s="11" t="n">
        <v>-38.64158475161919</v>
      </c>
      <c r="H1342" s="11" t="n">
        <v>96.68000000000001</v>
      </c>
      <c r="I1342" s="12" t="n">
        <v>-3735.868413786543</v>
      </c>
      <c r="J1342" s="13" t="n">
        <v>-0.0016008878133992</v>
      </c>
      <c r="K1342" s="14" t="n">
        <v>2333622.87008361</v>
      </c>
      <c r="L1342" s="15" t="n">
        <v>125001</v>
      </c>
      <c r="M1342" s="16" t="n">
        <v>18.66883361</v>
      </c>
      <c r="N1342" s="17">
        <f>_xlfn.IF(ISNUMBER(BDP($C1342, "DELTA_MID")),BDP($C1342, "DELTA_MID")," ")</f>
        <v/>
      </c>
      <c r="O1342" s="17">
        <f>_xlfn.IF(ISNUMBER(N1342),BDP($C1342, "OPT_UNDL_TICKER"),"")</f>
        <v/>
      </c>
      <c r="P1342" s="18">
        <f>_xlfn.IF(ISNUMBER(N1342),BDP($C1342, "OPT_UNDL_PX")," ")</f>
        <v/>
      </c>
      <c r="Q1342" s="17">
        <f>_xlfn.IF(ISNUMBER(N1342),+G1342*BDP($C1342, "PX_POS_MULT_FACTOR")*P1342/K1342," ")</f>
        <v/>
      </c>
      <c r="R1342" s="18">
        <f>_xlfn.IF(OR($A1342="TUA",$A1342="TYA"),"",IF(ISNUMBER(BDP($C1342,"DUR_ADJ_OAS_MID")),BDP($C1342,"DUR_ADJ_OAS_MID"),IF(ISNUMBER(BDP($E1342&amp;" ISIN","DUR_ADJ_OAS_MID")),BDP($E1342&amp;" ISIN","DUR_ADJ_OAS_MID")," ")))</f>
        <v/>
      </c>
      <c r="S1342" s="17">
        <f>_xlfn.IF(ISNUMBER(N1342),Q1342*N1342,IF(ISNUMBER(R1342),J1342*R1342," "))</f>
        <v/>
      </c>
      <c r="AB1342" s="18" t="inlineStr">
        <is>
          <t>TRSUB0015 00001</t>
        </is>
      </c>
      <c r="AG1342" s="16" t="n">
        <v>18.66845601</v>
      </c>
    </row>
    <row r="1343">
      <c r="A1343" t="inlineStr">
        <is>
          <t>PCR</t>
        </is>
      </c>
      <c r="B1343" t="inlineStr">
        <is>
          <t>TripAdvisor Inc</t>
        </is>
      </c>
      <c r="C1343" t="inlineStr">
        <is>
          <t>TRIP UW</t>
        </is>
      </c>
      <c r="D1343" t="inlineStr">
        <is>
          <t>B6ZC3N6</t>
        </is>
      </c>
      <c r="E1343" t="inlineStr">
        <is>
          <t>US8969452015</t>
        </is>
      </c>
      <c r="F1343" t="inlineStr">
        <is>
          <t>896945201</t>
        </is>
      </c>
      <c r="G1343" s="11" t="n">
        <v>-223.097426030283</v>
      </c>
      <c r="H1343" s="11" t="n">
        <v>9.09</v>
      </c>
      <c r="I1343" s="12" t="n">
        <v>-2027.955602615273</v>
      </c>
      <c r="J1343" s="13" t="n">
        <v>-0.000869015995949</v>
      </c>
      <c r="K1343" s="14" t="n">
        <v>2333622.87008361</v>
      </c>
      <c r="L1343" s="15" t="n">
        <v>125001</v>
      </c>
      <c r="M1343" s="16" t="n">
        <v>18.66883361</v>
      </c>
      <c r="N1343" s="17">
        <f>_xlfn.IF(ISNUMBER(BDP($C1343, "DELTA_MID")),BDP($C1343, "DELTA_MID")," ")</f>
        <v/>
      </c>
      <c r="O1343" s="17">
        <f>_xlfn.IF(ISNUMBER(N1343),BDP($C1343, "OPT_UNDL_TICKER"),"")</f>
        <v/>
      </c>
      <c r="P1343" s="18">
        <f>_xlfn.IF(ISNUMBER(N1343),BDP($C1343, "OPT_UNDL_PX")," ")</f>
        <v/>
      </c>
      <c r="Q1343" s="17">
        <f>_xlfn.IF(ISNUMBER(N1343),+G1343*BDP($C1343, "PX_POS_MULT_FACTOR")*P1343/K1343," ")</f>
        <v/>
      </c>
      <c r="R1343" s="18">
        <f>_xlfn.IF(OR($A1343="TUA",$A1343="TYA"),"",IF(ISNUMBER(BDP($C1343,"DUR_ADJ_OAS_MID")),BDP($C1343,"DUR_ADJ_OAS_MID"),IF(ISNUMBER(BDP($E1343&amp;" ISIN","DUR_ADJ_OAS_MID")),BDP($E1343&amp;" ISIN","DUR_ADJ_OAS_MID")," ")))</f>
        <v/>
      </c>
      <c r="S1343" s="17">
        <f>_xlfn.IF(ISNUMBER(N1343),Q1343*N1343,IF(ISNUMBER(R1343),J1343*R1343," "))</f>
        <v/>
      </c>
      <c r="AB1343" s="18" t="inlineStr">
        <is>
          <t>TRSUB0015 00001</t>
        </is>
      </c>
      <c r="AG1343" s="16" t="n">
        <v>18.66845601</v>
      </c>
    </row>
    <row r="1344">
      <c r="A1344" t="inlineStr">
        <is>
          <t>PCR</t>
        </is>
      </c>
      <c r="B1344" t="inlineStr">
        <is>
          <t>Universal Health Services Inc</t>
        </is>
      </c>
      <c r="C1344" t="inlineStr">
        <is>
          <t>UHS UN</t>
        </is>
      </c>
      <c r="D1344" t="inlineStr">
        <is>
          <t>2923785</t>
        </is>
      </c>
      <c r="E1344" t="inlineStr">
        <is>
          <t>US9139031002</t>
        </is>
      </c>
      <c r="F1344" t="inlineStr">
        <is>
          <t>913903100</t>
        </is>
      </c>
      <c r="G1344" s="11" t="n">
        <v>-42.72958118329936</v>
      </c>
      <c r="H1344" s="11" t="n">
        <v>174.83</v>
      </c>
      <c r="I1344" s="12" t="n">
        <v>-7470.412678276228</v>
      </c>
      <c r="J1344" s="13" t="n">
        <v>-0.0032012082046524</v>
      </c>
      <c r="K1344" s="14" t="n">
        <v>2333622.87008361</v>
      </c>
      <c r="L1344" s="15" t="n">
        <v>125001</v>
      </c>
      <c r="M1344" s="16" t="n">
        <v>18.66883361</v>
      </c>
      <c r="N1344" s="17">
        <f>_xlfn.IF(ISNUMBER(BDP($C1344, "DELTA_MID")),BDP($C1344, "DELTA_MID")," ")</f>
        <v/>
      </c>
      <c r="O1344" s="17">
        <f>_xlfn.IF(ISNUMBER(N1344),BDP($C1344, "OPT_UNDL_TICKER"),"")</f>
        <v/>
      </c>
      <c r="P1344" s="18">
        <f>_xlfn.IF(ISNUMBER(N1344),BDP($C1344, "OPT_UNDL_PX")," ")</f>
        <v/>
      </c>
      <c r="Q1344" s="17">
        <f>_xlfn.IF(ISNUMBER(N1344),+G1344*BDP($C1344, "PX_POS_MULT_FACTOR")*P1344/K1344," ")</f>
        <v/>
      </c>
      <c r="R1344" s="18">
        <f>_xlfn.IF(OR($A1344="TUA",$A1344="TYA"),"",IF(ISNUMBER(BDP($C1344,"DUR_ADJ_OAS_MID")),BDP($C1344,"DUR_ADJ_OAS_MID"),IF(ISNUMBER(BDP($E1344&amp;" ISIN","DUR_ADJ_OAS_MID")),BDP($E1344&amp;" ISIN","DUR_ADJ_OAS_MID")," ")))</f>
        <v/>
      </c>
      <c r="S1344" s="17">
        <f>_xlfn.IF(ISNUMBER(N1344),Q1344*N1344,IF(ISNUMBER(R1344),J1344*R1344," "))</f>
        <v/>
      </c>
      <c r="AB1344" s="18" t="inlineStr">
        <is>
          <t>TRSUB0015 00001</t>
        </is>
      </c>
      <c r="AG1344" s="16" t="n">
        <v>18.66845601</v>
      </c>
    </row>
    <row r="1345">
      <c r="A1345" t="inlineStr">
        <is>
          <t>PCR</t>
        </is>
      </c>
      <c r="B1345" t="inlineStr">
        <is>
          <t>Vontier Corp</t>
        </is>
      </c>
      <c r="C1345" t="inlineStr">
        <is>
          <t>VNT UN</t>
        </is>
      </c>
      <c r="D1345" t="inlineStr">
        <is>
          <t>BH4GV32</t>
        </is>
      </c>
      <c r="E1345" t="inlineStr">
        <is>
          <t>US9288811014</t>
        </is>
      </c>
      <c r="F1345" t="inlineStr">
        <is>
          <t>928881101</t>
        </is>
      </c>
      <c r="G1345" s="11" t="n">
        <v>-204.829614123548</v>
      </c>
      <c r="H1345" s="11" t="n">
        <v>32.17</v>
      </c>
      <c r="I1345" s="12" t="n">
        <v>-6589.36868635454</v>
      </c>
      <c r="J1345" s="13" t="n">
        <v>-0.0028236647706998</v>
      </c>
      <c r="K1345" s="14" t="n">
        <v>2333622.87008361</v>
      </c>
      <c r="L1345" s="15" t="n">
        <v>125001</v>
      </c>
      <c r="M1345" s="16" t="n">
        <v>18.66883361</v>
      </c>
      <c r="N1345" s="17">
        <f>_xlfn.IF(ISNUMBER(BDP($C1345, "DELTA_MID")),BDP($C1345, "DELTA_MID")," ")</f>
        <v/>
      </c>
      <c r="O1345" s="17">
        <f>_xlfn.IF(ISNUMBER(N1345),BDP($C1345, "OPT_UNDL_TICKER"),"")</f>
        <v/>
      </c>
      <c r="P1345" s="18">
        <f>_xlfn.IF(ISNUMBER(N1345),BDP($C1345, "OPT_UNDL_PX")," ")</f>
        <v/>
      </c>
      <c r="Q1345" s="17">
        <f>_xlfn.IF(ISNUMBER(N1345),+G1345*BDP($C1345, "PX_POS_MULT_FACTOR")*P1345/K1345," ")</f>
        <v/>
      </c>
      <c r="R1345" s="18">
        <f>_xlfn.IF(OR($A1345="TUA",$A1345="TYA"),"",IF(ISNUMBER(BDP($C1345,"DUR_ADJ_OAS_MID")),BDP($C1345,"DUR_ADJ_OAS_MID"),IF(ISNUMBER(BDP($E1345&amp;" ISIN","DUR_ADJ_OAS_MID")),BDP($E1345&amp;" ISIN","DUR_ADJ_OAS_MID")," ")))</f>
        <v/>
      </c>
      <c r="S1345" s="17">
        <f>_xlfn.IF(ISNUMBER(N1345),Q1345*N1345,IF(ISNUMBER(R1345),J1345*R1345," "))</f>
        <v/>
      </c>
      <c r="AB1345" s="18" t="inlineStr">
        <is>
          <t>TRSUB0015 00001</t>
        </is>
      </c>
      <c r="AG1345" s="16" t="n">
        <v>18.66845601</v>
      </c>
    </row>
    <row r="1346">
      <c r="A1346" t="inlineStr">
        <is>
          <t>PCR</t>
        </is>
      </c>
      <c r="B1346" t="inlineStr">
        <is>
          <t>NCR Voyix Corp</t>
        </is>
      </c>
      <c r="C1346" t="inlineStr">
        <is>
          <t>VYX UN</t>
        </is>
      </c>
      <c r="D1346" t="inlineStr">
        <is>
          <t>2632650</t>
        </is>
      </c>
      <c r="E1346" t="inlineStr">
        <is>
          <t>US62886E1082</t>
        </is>
      </c>
      <c r="F1346" t="inlineStr">
        <is>
          <t>62886E108</t>
        </is>
      </c>
      <c r="G1346" s="11" t="n">
        <v>-296.9849944114933</v>
      </c>
      <c r="H1346" s="11" t="n">
        <v>8.550000000000001</v>
      </c>
      <c r="I1346" s="12" t="n">
        <v>-2539.221702218269</v>
      </c>
      <c r="J1346" s="13" t="n">
        <v>-0.0010881028527661</v>
      </c>
      <c r="K1346" s="14" t="n">
        <v>2333622.87008361</v>
      </c>
      <c r="L1346" s="15" t="n">
        <v>125001</v>
      </c>
      <c r="M1346" s="16" t="n">
        <v>18.66883361</v>
      </c>
      <c r="N1346" s="17">
        <f>_xlfn.IF(ISNUMBER(BDP($C1346, "DELTA_MID")),BDP($C1346, "DELTA_MID")," ")</f>
        <v/>
      </c>
      <c r="O1346" s="17">
        <f>_xlfn.IF(ISNUMBER(N1346),BDP($C1346, "OPT_UNDL_TICKER"),"")</f>
        <v/>
      </c>
      <c r="P1346" s="18">
        <f>_xlfn.IF(ISNUMBER(N1346),BDP($C1346, "OPT_UNDL_PX")," ")</f>
        <v/>
      </c>
      <c r="Q1346" s="17">
        <f>_xlfn.IF(ISNUMBER(N1346),+G1346*BDP($C1346, "PX_POS_MULT_FACTOR")*P1346/K1346," ")</f>
        <v/>
      </c>
      <c r="R1346" s="18">
        <f>_xlfn.IF(OR($A1346="TUA",$A1346="TYA"),"",IF(ISNUMBER(BDP($C1346,"DUR_ADJ_OAS_MID")),BDP($C1346,"DUR_ADJ_OAS_MID"),IF(ISNUMBER(BDP($E1346&amp;" ISIN","DUR_ADJ_OAS_MID")),BDP($E1346&amp;" ISIN","DUR_ADJ_OAS_MID")," ")))</f>
        <v/>
      </c>
      <c r="S1346" s="17">
        <f>_xlfn.IF(ISNUMBER(N1346),Q1346*N1346,IF(ISNUMBER(R1346),J1346*R1346," "))</f>
        <v/>
      </c>
      <c r="AB1346" s="18" t="inlineStr">
        <is>
          <t>TRSUB0015 00001</t>
        </is>
      </c>
      <c r="AG1346" s="16" t="n">
        <v>18.66845601</v>
      </c>
    </row>
    <row r="1347">
      <c r="A1347" t="inlineStr">
        <is>
          <t>PCR</t>
        </is>
      </c>
      <c r="B1347" t="inlineStr">
        <is>
          <t>WEX Inc</t>
        </is>
      </c>
      <c r="C1347" t="inlineStr">
        <is>
          <t>WEX UN</t>
        </is>
      </c>
      <c r="D1347" t="inlineStr">
        <is>
          <t>B8383P2</t>
        </is>
      </c>
      <c r="E1347" t="inlineStr">
        <is>
          <t>US96208T1043</t>
        </is>
      </c>
      <c r="F1347" t="inlineStr">
        <is>
          <t>96208T104</t>
        </is>
      </c>
      <c r="G1347" s="11" t="n">
        <v>-47.28046945280254</v>
      </c>
      <c r="H1347" s="11" t="n">
        <v>191.52</v>
      </c>
      <c r="I1347" s="12" t="n">
        <v>-9055.155509600743</v>
      </c>
      <c r="J1347" s="13" t="n">
        <v>-0.0038802994372763</v>
      </c>
      <c r="K1347" s="14" t="n">
        <v>2333622.87008361</v>
      </c>
      <c r="L1347" s="15" t="n">
        <v>125001</v>
      </c>
      <c r="M1347" s="16" t="n">
        <v>18.66883361</v>
      </c>
      <c r="N1347" s="17">
        <f>_xlfn.IF(ISNUMBER(BDP($C1347, "DELTA_MID")),BDP($C1347, "DELTA_MID")," ")</f>
        <v/>
      </c>
      <c r="O1347" s="17">
        <f>_xlfn.IF(ISNUMBER(N1347),BDP($C1347, "OPT_UNDL_TICKER"),"")</f>
        <v/>
      </c>
      <c r="P1347" s="18">
        <f>_xlfn.IF(ISNUMBER(N1347),BDP($C1347, "OPT_UNDL_PX")," ")</f>
        <v/>
      </c>
      <c r="Q1347" s="17">
        <f>_xlfn.IF(ISNUMBER(N1347),+G1347*BDP($C1347, "PX_POS_MULT_FACTOR")*P1347/K1347," ")</f>
        <v/>
      </c>
      <c r="R1347" s="18">
        <f>_xlfn.IF(OR($A1347="TUA",$A1347="TYA"),"",IF(ISNUMBER(BDP($C1347,"DUR_ADJ_OAS_MID")),BDP($C1347,"DUR_ADJ_OAS_MID"),IF(ISNUMBER(BDP($E1347&amp;" ISIN","DUR_ADJ_OAS_MID")),BDP($E1347&amp;" ISIN","DUR_ADJ_OAS_MID")," ")))</f>
        <v/>
      </c>
      <c r="S1347" s="17">
        <f>_xlfn.IF(ISNUMBER(N1347),Q1347*N1347,IF(ISNUMBER(R1347),J1347*R1347," "))</f>
        <v/>
      </c>
      <c r="AB1347" s="18" t="inlineStr">
        <is>
          <t>TRSUB0015 00001</t>
        </is>
      </c>
      <c r="AG1347" s="16" t="n">
        <v>18.66845601</v>
      </c>
    </row>
    <row r="1348">
      <c r="A1348" t="inlineStr">
        <is>
          <t>PCR</t>
        </is>
      </c>
      <c r="B1348" t="inlineStr">
        <is>
          <t>WillScot Holdings Corp</t>
        </is>
      </c>
      <c r="C1348" t="inlineStr">
        <is>
          <t>WSC UR</t>
        </is>
      </c>
      <c r="D1348" t="inlineStr">
        <is>
          <t>BMHL0Z4</t>
        </is>
      </c>
      <c r="E1348" t="inlineStr">
        <is>
          <t>US9713781048</t>
        </is>
      </c>
      <c r="F1348" t="inlineStr">
        <is>
          <t>971378104</t>
        </is>
      </c>
      <c r="G1348" s="11" t="n">
        <v>-221.1571437716923</v>
      </c>
      <c r="H1348" s="11" t="n">
        <v>18.66</v>
      </c>
      <c r="I1348" s="12" t="n">
        <v>-4126.792302779779</v>
      </c>
      <c r="J1348" s="13" t="n">
        <v>-0.0017684058361289</v>
      </c>
      <c r="K1348" s="14" t="n">
        <v>2333622.87008361</v>
      </c>
      <c r="L1348" s="15" t="n">
        <v>125001</v>
      </c>
      <c r="M1348" s="16" t="n">
        <v>18.66883361</v>
      </c>
      <c r="N1348" s="17">
        <f>_xlfn.IF(ISNUMBER(BDP($C1348, "DELTA_MID")),BDP($C1348, "DELTA_MID")," ")</f>
        <v/>
      </c>
      <c r="O1348" s="17">
        <f>_xlfn.IF(ISNUMBER(N1348),BDP($C1348, "OPT_UNDL_TICKER"),"")</f>
        <v/>
      </c>
      <c r="P1348" s="18">
        <f>_xlfn.IF(ISNUMBER(N1348),BDP($C1348, "OPT_UNDL_PX")," ")</f>
        <v/>
      </c>
      <c r="Q1348" s="17">
        <f>_xlfn.IF(ISNUMBER(N1348),+G1348*BDP($C1348, "PX_POS_MULT_FACTOR")*P1348/K1348," ")</f>
        <v/>
      </c>
      <c r="R1348" s="18">
        <f>_xlfn.IF(OR($A1348="TUA",$A1348="TYA"),"",IF(ISNUMBER(BDP($C1348,"DUR_ADJ_OAS_MID")),BDP($C1348,"DUR_ADJ_OAS_MID"),IF(ISNUMBER(BDP($E1348&amp;" ISIN","DUR_ADJ_OAS_MID")),BDP($E1348&amp;" ISIN","DUR_ADJ_OAS_MID")," ")))</f>
        <v/>
      </c>
      <c r="S1348" s="17">
        <f>_xlfn.IF(ISNUMBER(N1348),Q1348*N1348,IF(ISNUMBER(R1348),J1348*R1348," "))</f>
        <v/>
      </c>
      <c r="AB1348" s="18" t="inlineStr">
        <is>
          <t>TRSUB0015 00001</t>
        </is>
      </c>
      <c r="AG1348" s="16" t="n">
        <v>18.66845601</v>
      </c>
    </row>
    <row r="1349">
      <c r="A1349" t="inlineStr">
        <is>
          <t>PCR</t>
        </is>
      </c>
      <c r="B1349" t="inlineStr">
        <is>
          <t>DENTSPLY SIRONA Inc</t>
        </is>
      </c>
      <c r="C1349" t="inlineStr">
        <is>
          <t>XRAY UW</t>
        </is>
      </c>
      <c r="D1349" t="inlineStr">
        <is>
          <t>BYNPPC6</t>
        </is>
      </c>
      <c r="E1349" t="inlineStr">
        <is>
          <t>US24906P1093</t>
        </is>
      </c>
      <c r="F1349" t="inlineStr">
        <is>
          <t>24906P109</t>
        </is>
      </c>
      <c r="G1349" s="11" t="n">
        <v>-603.8457380906303</v>
      </c>
      <c r="H1349" s="11" t="n">
        <v>10.46</v>
      </c>
      <c r="I1349" s="12" t="n">
        <v>-6316.226420427994</v>
      </c>
      <c r="J1349" s="13" t="n">
        <v>-0.0027066183235518</v>
      </c>
      <c r="K1349" s="14" t="n">
        <v>2333622.87008361</v>
      </c>
      <c r="L1349" s="15" t="n">
        <v>125001</v>
      </c>
      <c r="M1349" s="16" t="n">
        <v>18.66883361</v>
      </c>
      <c r="N1349" s="17">
        <f>_xlfn.IF(ISNUMBER(BDP($C1349, "DELTA_MID")),BDP($C1349, "DELTA_MID")," ")</f>
        <v/>
      </c>
      <c r="O1349" s="17">
        <f>_xlfn.IF(ISNUMBER(N1349),BDP($C1349, "OPT_UNDL_TICKER"),"")</f>
        <v/>
      </c>
      <c r="P1349" s="18">
        <f>_xlfn.IF(ISNUMBER(N1349),BDP($C1349, "OPT_UNDL_PX")," ")</f>
        <v/>
      </c>
      <c r="Q1349" s="17">
        <f>_xlfn.IF(ISNUMBER(N1349),+G1349*BDP($C1349, "PX_POS_MULT_FACTOR")*P1349/K1349," ")</f>
        <v/>
      </c>
      <c r="R1349" s="18">
        <f>_xlfn.IF(OR($A1349="TUA",$A1349="TYA"),"",IF(ISNUMBER(BDP($C1349,"DUR_ADJ_OAS_MID")),BDP($C1349,"DUR_ADJ_OAS_MID"),IF(ISNUMBER(BDP($E1349&amp;" ISIN","DUR_ADJ_OAS_MID")),BDP($E1349&amp;" ISIN","DUR_ADJ_OAS_MID")," ")))</f>
        <v/>
      </c>
      <c r="S1349" s="17">
        <f>_xlfn.IF(ISNUMBER(N1349),Q1349*N1349,IF(ISNUMBER(R1349),J1349*R1349," "))</f>
        <v/>
      </c>
      <c r="AB1349" s="18" t="inlineStr">
        <is>
          <t>TRSUB0015 00001</t>
        </is>
      </c>
      <c r="AG1349" s="16" t="n">
        <v>18.66845601</v>
      </c>
    </row>
    <row r="1350">
      <c r="A1350" t="inlineStr">
        <is>
          <t>PCR</t>
        </is>
      </c>
      <c r="B1350" t="inlineStr">
        <is>
          <t>TRS UBSMQTHT SOFR +25 111326</t>
        </is>
      </c>
      <c r="C1350" t="inlineStr">
        <is>
          <t>UBSMQTHT Index</t>
        </is>
      </c>
      <c r="F1350" t="inlineStr">
        <is>
          <t>TRSUB0016</t>
        </is>
      </c>
      <c r="G1350" s="11" t="n">
        <v>7219</v>
      </c>
      <c r="H1350" s="11" t="n">
        <v>103.510599</v>
      </c>
      <c r="I1350" s="12" t="n">
        <v>747243.02</v>
      </c>
      <c r="J1350" s="13" t="n">
        <v>0.32021375</v>
      </c>
      <c r="K1350" s="14" t="n">
        <v>2333622.87008361</v>
      </c>
      <c r="L1350" s="15" t="n">
        <v>125001</v>
      </c>
      <c r="M1350" s="16" t="n">
        <v>18.66883361</v>
      </c>
      <c r="N1350" s="17">
        <f>_xlfn.IF(ISNUMBER(BDP($C1350, "DELTA_MID")),BDP($C1350, "DELTA_MID")," ")</f>
        <v/>
      </c>
      <c r="O1350" s="17">
        <f>_xlfn.IF(ISNUMBER(N1350),BDP($C1350, "OPT_UNDL_TICKER"),"")</f>
        <v/>
      </c>
      <c r="P1350" s="18">
        <f>_xlfn.IF(ISNUMBER(N1350),BDP($C1350, "OPT_UNDL_PX")," ")</f>
        <v/>
      </c>
      <c r="Q1350" s="17">
        <f>_xlfn.IF(ISNUMBER(N1350),+G1350*BDP($C1350, "PX_POS_MULT_FACTOR")*P1350/K1350," ")</f>
        <v/>
      </c>
      <c r="R1350" s="18">
        <f>_xlfn.IF(OR($A1350="TUA",$A1350="TYA"),"",IF(ISNUMBER(BDP($C1350,"DUR_ADJ_OAS_MID")),BDP($C1350,"DUR_ADJ_OAS_MID"),IF(ISNUMBER(BDP($E1350&amp;" ISIN","DUR_ADJ_OAS_MID")),BDP($E1350&amp;" ISIN","DUR_ADJ_OAS_MID")," ")))</f>
        <v/>
      </c>
      <c r="S1350" s="17">
        <f>_xlfn.IF(ISNUMBER(N1350),Q1350*N1350,IF(ISNUMBER(R1350),J1350*R1350," "))</f>
        <v/>
      </c>
      <c r="T1350" t="inlineStr">
        <is>
          <t>TRSUB0016</t>
        </is>
      </c>
      <c r="U1350" t="inlineStr">
        <is>
          <t>Swap</t>
        </is>
      </c>
      <c r="AG1350" s="16" t="n">
        <v>18.66845601</v>
      </c>
    </row>
    <row r="1351">
      <c r="A1351" t="inlineStr">
        <is>
          <t>PCR</t>
        </is>
      </c>
      <c r="B1351" t="inlineStr">
        <is>
          <t>Agilent Technologies Inc</t>
        </is>
      </c>
      <c r="C1351" t="inlineStr">
        <is>
          <t>A UN</t>
        </is>
      </c>
      <c r="D1351" t="inlineStr">
        <is>
          <t>2520153</t>
        </is>
      </c>
      <c r="E1351" t="inlineStr">
        <is>
          <t>US00846U1016</t>
        </is>
      </c>
      <c r="F1351" t="inlineStr">
        <is>
          <t>00846U101</t>
        </is>
      </c>
      <c r="G1351" s="11" t="n">
        <v>58.20416079364192</v>
      </c>
      <c r="H1351" s="11" t="n">
        <v>146.93</v>
      </c>
      <c r="I1351" s="12" t="n">
        <v>8551.937345409808</v>
      </c>
      <c r="J1351" s="13" t="n">
        <v>0.003664661267698</v>
      </c>
      <c r="K1351" s="14" t="n">
        <v>2333622.87008361</v>
      </c>
      <c r="L1351" s="15" t="n">
        <v>125001</v>
      </c>
      <c r="M1351" s="16" t="n">
        <v>18.66883361</v>
      </c>
      <c r="N1351" s="17">
        <f>_xlfn.IF(ISNUMBER(BDP($C1351, "DELTA_MID")),BDP($C1351, "DELTA_MID")," ")</f>
        <v/>
      </c>
      <c r="O1351" s="17">
        <f>_xlfn.IF(ISNUMBER(N1351),BDP($C1351, "OPT_UNDL_TICKER"),"")</f>
        <v/>
      </c>
      <c r="P1351" s="18">
        <f>_xlfn.IF(ISNUMBER(N1351),BDP($C1351, "OPT_UNDL_PX")," ")</f>
        <v/>
      </c>
      <c r="Q1351" s="17">
        <f>_xlfn.IF(ISNUMBER(N1351),+G1351*BDP($C1351, "PX_POS_MULT_FACTOR")*P1351/K1351," ")</f>
        <v/>
      </c>
      <c r="R1351" s="18">
        <f>_xlfn.IF(OR($A1351="TUA",$A1351="TYA"),"",IF(ISNUMBER(BDP($C1351,"DUR_ADJ_OAS_MID")),BDP($C1351,"DUR_ADJ_OAS_MID"),IF(ISNUMBER(BDP($E1351&amp;" ISIN","DUR_ADJ_OAS_MID")),BDP($E1351&amp;" ISIN","DUR_ADJ_OAS_MID")," ")))</f>
        <v/>
      </c>
      <c r="S1351" s="17">
        <f>_xlfn.IF(ISNUMBER(N1351),Q1351*N1351,IF(ISNUMBER(R1351),J1351*R1351," "))</f>
        <v/>
      </c>
      <c r="AB1351" s="18" t="inlineStr">
        <is>
          <t>TRSUB0016</t>
        </is>
      </c>
      <c r="AG1351" s="16" t="n">
        <v>18.66845601</v>
      </c>
    </row>
    <row r="1352">
      <c r="A1352" t="inlineStr">
        <is>
          <t>PCR</t>
        </is>
      </c>
      <c r="B1352" t="inlineStr">
        <is>
          <t>Apple Inc</t>
        </is>
      </c>
      <c r="C1352" t="inlineStr">
        <is>
          <t>AAPL UW</t>
        </is>
      </c>
      <c r="D1352" t="inlineStr">
        <is>
          <t>2046251</t>
        </is>
      </c>
      <c r="E1352" t="inlineStr">
        <is>
          <t>US0378331005</t>
        </is>
      </c>
      <c r="F1352" t="inlineStr">
        <is>
          <t>037833100</t>
        </is>
      </c>
      <c r="G1352" s="11" t="n">
        <v>25.0517163942693</v>
      </c>
      <c r="H1352" s="11" t="n">
        <v>332.27</v>
      </c>
      <c r="I1352" s="12" t="n">
        <v>8323.933806323861</v>
      </c>
      <c r="J1352" s="13" t="n">
        <v>0.0035669575890064</v>
      </c>
      <c r="K1352" s="14" t="n">
        <v>2333622.87008361</v>
      </c>
      <c r="L1352" s="15" t="n">
        <v>125001</v>
      </c>
      <c r="M1352" s="16" t="n">
        <v>18.66883361</v>
      </c>
      <c r="N1352" s="17">
        <f>_xlfn.IF(ISNUMBER(BDP($C1352, "DELTA_MID")),BDP($C1352, "DELTA_MID")," ")</f>
        <v/>
      </c>
      <c r="O1352" s="17">
        <f>_xlfn.IF(ISNUMBER(N1352),BDP($C1352, "OPT_UNDL_TICKER"),"")</f>
        <v/>
      </c>
      <c r="P1352" s="18">
        <f>_xlfn.IF(ISNUMBER(N1352),BDP($C1352, "OPT_UNDL_PX")," ")</f>
        <v/>
      </c>
      <c r="Q1352" s="17">
        <f>_xlfn.IF(ISNUMBER(N1352),+G1352*BDP($C1352, "PX_POS_MULT_FACTOR")*P1352/K1352," ")</f>
        <v/>
      </c>
      <c r="R1352" s="18">
        <f>_xlfn.IF(OR($A1352="TUA",$A1352="TYA"),"",IF(ISNUMBER(BDP($C1352,"DUR_ADJ_OAS_MID")),BDP($C1352,"DUR_ADJ_OAS_MID"),IF(ISNUMBER(BDP($E1352&amp;" ISIN","DUR_ADJ_OAS_MID")),BDP($E1352&amp;" ISIN","DUR_ADJ_OAS_MID")," ")))</f>
        <v/>
      </c>
      <c r="S1352" s="17">
        <f>_xlfn.IF(ISNUMBER(N1352),Q1352*N1352,IF(ISNUMBER(R1352),J1352*R1352," "))</f>
        <v/>
      </c>
      <c r="AB1352" s="18" t="inlineStr">
        <is>
          <t>TRSUB0016</t>
        </is>
      </c>
      <c r="AG1352" s="16" t="n">
        <v>18.66845601</v>
      </c>
    </row>
    <row r="1353">
      <c r="A1353" t="inlineStr">
        <is>
          <t>PCR</t>
        </is>
      </c>
      <c r="B1353" t="inlineStr">
        <is>
          <t>AbbVie Inc</t>
        </is>
      </c>
      <c r="C1353" t="inlineStr">
        <is>
          <t>ABBV UN</t>
        </is>
      </c>
      <c r="D1353" t="inlineStr">
        <is>
          <t>B92SR70</t>
        </is>
      </c>
      <c r="E1353" t="inlineStr">
        <is>
          <t>US00287Y1091</t>
        </is>
      </c>
      <c r="F1353" t="inlineStr">
        <is>
          <t>00287Y109</t>
        </is>
      </c>
      <c r="G1353" s="11" t="n">
        <v>31.40535466772652</v>
      </c>
      <c r="H1353" s="11" t="n">
        <v>257.12</v>
      </c>
      <c r="I1353" s="12" t="n">
        <v>8074.944792165844</v>
      </c>
      <c r="J1353" s="13" t="n">
        <v>0.0034602612511577</v>
      </c>
      <c r="K1353" s="14" t="n">
        <v>2333622.87008361</v>
      </c>
      <c r="L1353" s="15" t="n">
        <v>125001</v>
      </c>
      <c r="M1353" s="16" t="n">
        <v>18.66883361</v>
      </c>
      <c r="N1353" s="17">
        <f>_xlfn.IF(ISNUMBER(BDP($C1353, "DELTA_MID")),BDP($C1353, "DELTA_MID")," ")</f>
        <v/>
      </c>
      <c r="O1353" s="17">
        <f>_xlfn.IF(ISNUMBER(N1353),BDP($C1353, "OPT_UNDL_TICKER"),"")</f>
        <v/>
      </c>
      <c r="P1353" s="18">
        <f>_xlfn.IF(ISNUMBER(N1353),BDP($C1353, "OPT_UNDL_PX")," ")</f>
        <v/>
      </c>
      <c r="Q1353" s="17">
        <f>_xlfn.IF(ISNUMBER(N1353),+G1353*BDP($C1353, "PX_POS_MULT_FACTOR")*P1353/K1353," ")</f>
        <v/>
      </c>
      <c r="R1353" s="18">
        <f>_xlfn.IF(OR($A1353="TUA",$A1353="TYA"),"",IF(ISNUMBER(BDP($C1353,"DUR_ADJ_OAS_MID")),BDP($C1353,"DUR_ADJ_OAS_MID"),IF(ISNUMBER(BDP($E1353&amp;" ISIN","DUR_ADJ_OAS_MID")),BDP($E1353&amp;" ISIN","DUR_ADJ_OAS_MID")," ")))</f>
        <v/>
      </c>
      <c r="S1353" s="17">
        <f>_xlfn.IF(ISNUMBER(N1353),Q1353*N1353,IF(ISNUMBER(R1353),J1353*R1353," "))</f>
        <v/>
      </c>
      <c r="AB1353" s="18" t="inlineStr">
        <is>
          <t>TRSUB0016</t>
        </is>
      </c>
      <c r="AG1353" s="16" t="n">
        <v>18.66845601</v>
      </c>
    </row>
    <row r="1354">
      <c r="A1354" t="inlineStr">
        <is>
          <t>PCR</t>
        </is>
      </c>
      <c r="B1354" t="inlineStr">
        <is>
          <t>Airbnb Inc</t>
        </is>
      </c>
      <c r="C1354" t="inlineStr">
        <is>
          <t>ABNB UW</t>
        </is>
      </c>
      <c r="D1354" t="inlineStr">
        <is>
          <t>BMGYYH4</t>
        </is>
      </c>
      <c r="E1354" t="inlineStr">
        <is>
          <t>US0090661010</t>
        </is>
      </c>
      <c r="F1354" t="inlineStr">
        <is>
          <t>009066101</t>
        </is>
      </c>
      <c r="G1354" s="11" t="n">
        <v>53.09845631498335</v>
      </c>
      <c r="H1354" s="11" t="n">
        <v>170.19</v>
      </c>
      <c r="I1354" s="12" t="n">
        <v>9036.826280247016</v>
      </c>
      <c r="J1354" s="13" t="n">
        <v>0.0038724450278991</v>
      </c>
      <c r="K1354" s="14" t="n">
        <v>2333622.87008361</v>
      </c>
      <c r="L1354" s="15" t="n">
        <v>125001</v>
      </c>
      <c r="M1354" s="16" t="n">
        <v>18.66883361</v>
      </c>
      <c r="N1354" s="17">
        <f>_xlfn.IF(ISNUMBER(BDP($C1354, "DELTA_MID")),BDP($C1354, "DELTA_MID")," ")</f>
        <v/>
      </c>
      <c r="O1354" s="17">
        <f>_xlfn.IF(ISNUMBER(N1354),BDP($C1354, "OPT_UNDL_TICKER"),"")</f>
        <v/>
      </c>
      <c r="P1354" s="18">
        <f>_xlfn.IF(ISNUMBER(N1354),BDP($C1354, "OPT_UNDL_PX")," ")</f>
        <v/>
      </c>
      <c r="Q1354" s="17">
        <f>_xlfn.IF(ISNUMBER(N1354),+G1354*BDP($C1354, "PX_POS_MULT_FACTOR")*P1354/K1354," ")</f>
        <v/>
      </c>
      <c r="R1354" s="18">
        <f>_xlfn.IF(OR($A1354="TUA",$A1354="TYA"),"",IF(ISNUMBER(BDP($C1354,"DUR_ADJ_OAS_MID")),BDP($C1354,"DUR_ADJ_OAS_MID"),IF(ISNUMBER(BDP($E1354&amp;" ISIN","DUR_ADJ_OAS_MID")),BDP($E1354&amp;" ISIN","DUR_ADJ_OAS_MID")," ")))</f>
        <v/>
      </c>
      <c r="S1354" s="17">
        <f>_xlfn.IF(ISNUMBER(N1354),Q1354*N1354,IF(ISNUMBER(R1354),J1354*R1354," "))</f>
        <v/>
      </c>
      <c r="AB1354" s="18" t="inlineStr">
        <is>
          <t>TRSUB0016</t>
        </is>
      </c>
      <c r="AG1354" s="16" t="n">
        <v>18.66845601</v>
      </c>
    </row>
    <row r="1355">
      <c r="A1355" t="inlineStr">
        <is>
          <t>PCR</t>
        </is>
      </c>
      <c r="B1355" t="inlineStr">
        <is>
          <t>Accenture PLC</t>
        </is>
      </c>
      <c r="C1355" t="inlineStr">
        <is>
          <t>ACN UN</t>
        </is>
      </c>
      <c r="D1355" t="inlineStr">
        <is>
          <t>B4BNMY3</t>
        </is>
      </c>
      <c r="E1355" t="inlineStr">
        <is>
          <t>IE00B4BNMY34</t>
        </is>
      </c>
      <c r="G1355" s="11" t="n">
        <v>58.04834854273577</v>
      </c>
      <c r="H1355" s="11" t="n">
        <v>183.9</v>
      </c>
      <c r="I1355" s="12" t="n">
        <v>10675.09129700911</v>
      </c>
      <c r="J1355" s="13" t="n">
        <v>0.0045744714940279</v>
      </c>
      <c r="K1355" s="14" t="n">
        <v>2333622.87008361</v>
      </c>
      <c r="L1355" s="15" t="n">
        <v>125001</v>
      </c>
      <c r="M1355" s="16" t="n">
        <v>18.66883361</v>
      </c>
      <c r="N1355" s="17">
        <f>_xlfn.IF(ISNUMBER(BDP($C1355, "DELTA_MID")),BDP($C1355, "DELTA_MID")," ")</f>
        <v/>
      </c>
      <c r="O1355" s="17">
        <f>_xlfn.IF(ISNUMBER(N1355),BDP($C1355, "OPT_UNDL_TICKER"),"")</f>
        <v/>
      </c>
      <c r="P1355" s="18">
        <f>_xlfn.IF(ISNUMBER(N1355),BDP($C1355, "OPT_UNDL_PX")," ")</f>
        <v/>
      </c>
      <c r="Q1355" s="17">
        <f>_xlfn.IF(ISNUMBER(N1355),+G1355*BDP($C1355, "PX_POS_MULT_FACTOR")*P1355/K1355," ")</f>
        <v/>
      </c>
      <c r="R1355" s="18">
        <f>_xlfn.IF(OR($A1355="TUA",$A1355="TYA"),"",IF(ISNUMBER(BDP($C1355,"DUR_ADJ_OAS_MID")),BDP($C1355,"DUR_ADJ_OAS_MID"),IF(ISNUMBER(BDP($E1355&amp;" ISIN","DUR_ADJ_OAS_MID")),BDP($E1355&amp;" ISIN","DUR_ADJ_OAS_MID")," ")))</f>
        <v/>
      </c>
      <c r="S1355" s="17">
        <f>_xlfn.IF(ISNUMBER(N1355),Q1355*N1355,IF(ISNUMBER(R1355),J1355*R1355," "))</f>
        <v/>
      </c>
      <c r="AB1355" s="18" t="inlineStr">
        <is>
          <t>TRSUB0016</t>
        </is>
      </c>
      <c r="AG1355" s="16" t="n">
        <v>18.66845601</v>
      </c>
    </row>
    <row r="1356">
      <c r="A1356" t="inlineStr">
        <is>
          <t>PCR</t>
        </is>
      </c>
      <c r="B1356" t="inlineStr">
        <is>
          <t>Analog Devices Inc</t>
        </is>
      </c>
      <c r="C1356" t="inlineStr">
        <is>
          <t>ADI UW</t>
        </is>
      </c>
      <c r="D1356" t="inlineStr">
        <is>
          <t>2032067</t>
        </is>
      </c>
      <c r="E1356" t="inlineStr">
        <is>
          <t>US0326541051</t>
        </is>
      </c>
      <c r="F1356" t="inlineStr">
        <is>
          <t>032654105</t>
        </is>
      </c>
      <c r="G1356" s="11" t="n">
        <v>18.10322987396997</v>
      </c>
      <c r="H1356" s="11" t="n">
        <v>378.78</v>
      </c>
      <c r="I1356" s="12" t="n">
        <v>6857.141411662343</v>
      </c>
      <c r="J1356" s="13" t="n">
        <v>0.0029384102716719</v>
      </c>
      <c r="K1356" s="14" t="n">
        <v>2333622.87008361</v>
      </c>
      <c r="L1356" s="15" t="n">
        <v>125001</v>
      </c>
      <c r="M1356" s="16" t="n">
        <v>18.66883361</v>
      </c>
      <c r="N1356" s="17">
        <f>_xlfn.IF(ISNUMBER(BDP($C1356, "DELTA_MID")),BDP($C1356, "DELTA_MID")," ")</f>
        <v/>
      </c>
      <c r="O1356" s="17">
        <f>_xlfn.IF(ISNUMBER(N1356),BDP($C1356, "OPT_UNDL_TICKER"),"")</f>
        <v/>
      </c>
      <c r="P1356" s="18">
        <f>_xlfn.IF(ISNUMBER(N1356),BDP($C1356, "OPT_UNDL_PX")," ")</f>
        <v/>
      </c>
      <c r="Q1356" s="17">
        <f>_xlfn.IF(ISNUMBER(N1356),+G1356*BDP($C1356, "PX_POS_MULT_FACTOR")*P1356/K1356," ")</f>
        <v/>
      </c>
      <c r="R1356" s="18">
        <f>_xlfn.IF(OR($A1356="TUA",$A1356="TYA"),"",IF(ISNUMBER(BDP($C1356,"DUR_ADJ_OAS_MID")),BDP($C1356,"DUR_ADJ_OAS_MID"),IF(ISNUMBER(BDP($E1356&amp;" ISIN","DUR_ADJ_OAS_MID")),BDP($E1356&amp;" ISIN","DUR_ADJ_OAS_MID")," ")))</f>
        <v/>
      </c>
      <c r="S1356" s="17">
        <f>_xlfn.IF(ISNUMBER(N1356),Q1356*N1356,IF(ISNUMBER(R1356),J1356*R1356," "))</f>
        <v/>
      </c>
      <c r="AB1356" s="18" t="inlineStr">
        <is>
          <t>TRSUB0016</t>
        </is>
      </c>
      <c r="AG1356" s="16" t="n">
        <v>18.66845601</v>
      </c>
    </row>
    <row r="1357">
      <c r="A1357" t="inlineStr">
        <is>
          <t>PCR</t>
        </is>
      </c>
      <c r="B1357" t="inlineStr">
        <is>
          <t>Automatic Data Processing Inc</t>
        </is>
      </c>
      <c r="C1357" t="inlineStr">
        <is>
          <t>ADP UW</t>
        </is>
      </c>
      <c r="D1357" t="inlineStr">
        <is>
          <t>2065308</t>
        </is>
      </c>
      <c r="E1357" t="inlineStr">
        <is>
          <t>US0530151036</t>
        </is>
      </c>
      <c r="F1357" t="inlineStr">
        <is>
          <t>053015103</t>
        </is>
      </c>
      <c r="G1357" s="11" t="n">
        <v>33.4363787127305</v>
      </c>
      <c r="H1357" s="11" t="n">
        <v>268.26</v>
      </c>
      <c r="I1357" s="12" t="n">
        <v>8969.642953477083</v>
      </c>
      <c r="J1357" s="13" t="n">
        <v>0.0038436557459499</v>
      </c>
      <c r="K1357" s="14" t="n">
        <v>2333622.87008361</v>
      </c>
      <c r="L1357" s="15" t="n">
        <v>125001</v>
      </c>
      <c r="M1357" s="16" t="n">
        <v>18.66883361</v>
      </c>
      <c r="N1357" s="17">
        <f>_xlfn.IF(ISNUMBER(BDP($C1357, "DELTA_MID")),BDP($C1357, "DELTA_MID")," ")</f>
        <v/>
      </c>
      <c r="O1357" s="17">
        <f>_xlfn.IF(ISNUMBER(N1357),BDP($C1357, "OPT_UNDL_TICKER"),"")</f>
        <v/>
      </c>
      <c r="P1357" s="18">
        <f>_xlfn.IF(ISNUMBER(N1357),BDP($C1357, "OPT_UNDL_PX")," ")</f>
        <v/>
      </c>
      <c r="Q1357" s="17">
        <f>_xlfn.IF(ISNUMBER(N1357),+G1357*BDP($C1357, "PX_POS_MULT_FACTOR")*P1357/K1357," ")</f>
        <v/>
      </c>
      <c r="R1357" s="18">
        <f>_xlfn.IF(OR($A1357="TUA",$A1357="TYA"),"",IF(ISNUMBER(BDP($C1357,"DUR_ADJ_OAS_MID")),BDP($C1357,"DUR_ADJ_OAS_MID"),IF(ISNUMBER(BDP($E1357&amp;" ISIN","DUR_ADJ_OAS_MID")),BDP($E1357&amp;" ISIN","DUR_ADJ_OAS_MID")," ")))</f>
        <v/>
      </c>
      <c r="S1357" s="17">
        <f>_xlfn.IF(ISNUMBER(N1357),Q1357*N1357,IF(ISNUMBER(R1357),J1357*R1357," "))</f>
        <v/>
      </c>
      <c r="AB1357" s="18" t="inlineStr">
        <is>
          <t>TRSUB0016</t>
        </is>
      </c>
      <c r="AG1357" s="16" t="n">
        <v>18.66845601</v>
      </c>
    </row>
    <row r="1358">
      <c r="A1358" t="inlineStr">
        <is>
          <t>PCR</t>
        </is>
      </c>
      <c r="B1358" t="inlineStr">
        <is>
          <t>Autodesk Inc</t>
        </is>
      </c>
      <c r="C1358" t="inlineStr">
        <is>
          <t>ADSK UW</t>
        </is>
      </c>
      <c r="D1358" t="inlineStr">
        <is>
          <t>2065159</t>
        </is>
      </c>
      <c r="E1358" t="inlineStr">
        <is>
          <t>US0527691069</t>
        </is>
      </c>
      <c r="F1358" t="inlineStr">
        <is>
          <t>052769106</t>
        </is>
      </c>
      <c r="G1358" s="11" t="n">
        <v>39.05456411574934</v>
      </c>
      <c r="H1358" s="11" t="n">
        <v>212.4</v>
      </c>
      <c r="I1358" s="12" t="n">
        <v>8295.189418185159</v>
      </c>
      <c r="J1358" s="13" t="n">
        <v>0.0035546400939616</v>
      </c>
      <c r="K1358" s="14" t="n">
        <v>2333622.87008361</v>
      </c>
      <c r="L1358" s="15" t="n">
        <v>125001</v>
      </c>
      <c r="M1358" s="16" t="n">
        <v>18.66883361</v>
      </c>
      <c r="N1358" s="17">
        <f>_xlfn.IF(ISNUMBER(BDP($C1358, "DELTA_MID")),BDP($C1358, "DELTA_MID")," ")</f>
        <v/>
      </c>
      <c r="O1358" s="17">
        <f>_xlfn.IF(ISNUMBER(N1358),BDP($C1358, "OPT_UNDL_TICKER"),"")</f>
        <v/>
      </c>
      <c r="P1358" s="18">
        <f>_xlfn.IF(ISNUMBER(N1358),BDP($C1358, "OPT_UNDL_PX")," ")</f>
        <v/>
      </c>
      <c r="Q1358" s="17">
        <f>_xlfn.IF(ISNUMBER(N1358),+G1358*BDP($C1358, "PX_POS_MULT_FACTOR")*P1358/K1358," ")</f>
        <v/>
      </c>
      <c r="R1358" s="18">
        <f>_xlfn.IF(OR($A1358="TUA",$A1358="TYA"),"",IF(ISNUMBER(BDP($C1358,"DUR_ADJ_OAS_MID")),BDP($C1358,"DUR_ADJ_OAS_MID"),IF(ISNUMBER(BDP($E1358&amp;" ISIN","DUR_ADJ_OAS_MID")),BDP($E1358&amp;" ISIN","DUR_ADJ_OAS_MID")," ")))</f>
        <v/>
      </c>
      <c r="S1358" s="17">
        <f>_xlfn.IF(ISNUMBER(N1358),Q1358*N1358,IF(ISNUMBER(R1358),J1358*R1358," "))</f>
        <v/>
      </c>
      <c r="AB1358" s="18" t="inlineStr">
        <is>
          <t>TRSUB0016</t>
        </is>
      </c>
      <c r="AG1358" s="16" t="n">
        <v>18.66845601</v>
      </c>
    </row>
    <row r="1359">
      <c r="A1359" t="inlineStr">
        <is>
          <t>PCR</t>
        </is>
      </c>
      <c r="B1359" t="inlineStr">
        <is>
          <t>Arthur J Gallagher &amp; Co</t>
        </is>
      </c>
      <c r="C1359" t="inlineStr">
        <is>
          <t>AJG UN</t>
        </is>
      </c>
      <c r="D1359" t="inlineStr">
        <is>
          <t>2359506</t>
        </is>
      </c>
      <c r="E1359" t="inlineStr">
        <is>
          <t>US3635761097</t>
        </is>
      </c>
      <c r="F1359" t="inlineStr">
        <is>
          <t>363576109</t>
        </is>
      </c>
      <c r="G1359" s="11" t="n">
        <v>34.16776596026089</v>
      </c>
      <c r="H1359" s="11" t="n">
        <v>240.32</v>
      </c>
      <c r="I1359" s="12" t="n">
        <v>8211.197515569898</v>
      </c>
      <c r="J1359" s="13" t="n">
        <v>0.003518648030423</v>
      </c>
      <c r="K1359" s="14" t="n">
        <v>2333622.87008361</v>
      </c>
      <c r="L1359" s="15" t="n">
        <v>125001</v>
      </c>
      <c r="M1359" s="16" t="n">
        <v>18.66883361</v>
      </c>
      <c r="N1359" s="17">
        <f>_xlfn.IF(ISNUMBER(BDP($C1359, "DELTA_MID")),BDP($C1359, "DELTA_MID")," ")</f>
        <v/>
      </c>
      <c r="O1359" s="17">
        <f>_xlfn.IF(ISNUMBER(N1359),BDP($C1359, "OPT_UNDL_TICKER"),"")</f>
        <v/>
      </c>
      <c r="P1359" s="18">
        <f>_xlfn.IF(ISNUMBER(N1359),BDP($C1359, "OPT_UNDL_PX")," ")</f>
        <v/>
      </c>
      <c r="Q1359" s="17">
        <f>_xlfn.IF(ISNUMBER(N1359),+G1359*BDP($C1359, "PX_POS_MULT_FACTOR")*P1359/K1359," ")</f>
        <v/>
      </c>
      <c r="R1359" s="18">
        <f>_xlfn.IF(OR($A1359="TUA",$A1359="TYA"),"",IF(ISNUMBER(BDP($C1359,"DUR_ADJ_OAS_MID")),BDP($C1359,"DUR_ADJ_OAS_MID"),IF(ISNUMBER(BDP($E1359&amp;" ISIN","DUR_ADJ_OAS_MID")),BDP($E1359&amp;" ISIN","DUR_ADJ_OAS_MID")," ")))</f>
        <v/>
      </c>
      <c r="S1359" s="17">
        <f>_xlfn.IF(ISNUMBER(N1359),Q1359*N1359,IF(ISNUMBER(R1359),J1359*R1359," "))</f>
        <v/>
      </c>
      <c r="AB1359" s="18" t="inlineStr">
        <is>
          <t>TRSUB0016</t>
        </is>
      </c>
      <c r="AG1359" s="16" t="n">
        <v>18.66845601</v>
      </c>
    </row>
    <row r="1360">
      <c r="A1360" t="inlineStr">
        <is>
          <t>PCR</t>
        </is>
      </c>
      <c r="B1360" t="inlineStr">
        <is>
          <t>Applied Materials Inc</t>
        </is>
      </c>
      <c r="C1360" t="inlineStr">
        <is>
          <t>AMAT UW</t>
        </is>
      </c>
      <c r="D1360" t="inlineStr">
        <is>
          <t>2046552</t>
        </is>
      </c>
      <c r="E1360" t="inlineStr">
        <is>
          <t>US0382221051</t>
        </is>
      </c>
      <c r="F1360" t="inlineStr">
        <is>
          <t>038222105</t>
        </is>
      </c>
      <c r="G1360" s="11" t="n">
        <v>12.58401125561225</v>
      </c>
      <c r="H1360" s="11" t="n">
        <v>456.49</v>
      </c>
      <c r="I1360" s="12" t="n">
        <v>5744.475298074434</v>
      </c>
      <c r="J1360" s="13" t="n">
        <v>0.0024616125303351</v>
      </c>
      <c r="K1360" s="14" t="n">
        <v>2333622.87008361</v>
      </c>
      <c r="L1360" s="15" t="n">
        <v>125001</v>
      </c>
      <c r="M1360" s="16" t="n">
        <v>18.66883361</v>
      </c>
      <c r="N1360" s="17">
        <f>_xlfn.IF(ISNUMBER(BDP($C1360, "DELTA_MID")),BDP($C1360, "DELTA_MID")," ")</f>
        <v/>
      </c>
      <c r="O1360" s="17">
        <f>_xlfn.IF(ISNUMBER(N1360),BDP($C1360, "OPT_UNDL_TICKER"),"")</f>
        <v/>
      </c>
      <c r="P1360" s="18">
        <f>_xlfn.IF(ISNUMBER(N1360),BDP($C1360, "OPT_UNDL_PX")," ")</f>
        <v/>
      </c>
      <c r="Q1360" s="17">
        <f>_xlfn.IF(ISNUMBER(N1360),+G1360*BDP($C1360, "PX_POS_MULT_FACTOR")*P1360/K1360," ")</f>
        <v/>
      </c>
      <c r="R1360" s="18">
        <f>_xlfn.IF(OR($A1360="TUA",$A1360="TYA"),"",IF(ISNUMBER(BDP($C1360,"DUR_ADJ_OAS_MID")),BDP($C1360,"DUR_ADJ_OAS_MID"),IF(ISNUMBER(BDP($E1360&amp;" ISIN","DUR_ADJ_OAS_MID")),BDP($E1360&amp;" ISIN","DUR_ADJ_OAS_MID")," ")))</f>
        <v/>
      </c>
      <c r="S1360" s="17">
        <f>_xlfn.IF(ISNUMBER(N1360),Q1360*N1360,IF(ISNUMBER(R1360),J1360*R1360," "))</f>
        <v/>
      </c>
      <c r="AB1360" s="18" t="inlineStr">
        <is>
          <t>TRSUB0016</t>
        </is>
      </c>
      <c r="AG1360" s="16" t="n">
        <v>18.66845601</v>
      </c>
    </row>
    <row r="1361">
      <c r="A1361" t="inlineStr">
        <is>
          <t>PCR</t>
        </is>
      </c>
      <c r="B1361" t="inlineStr">
        <is>
          <t>AMETEK Inc</t>
        </is>
      </c>
      <c r="C1361" t="inlineStr">
        <is>
          <t>AME UN</t>
        </is>
      </c>
      <c r="D1361" t="inlineStr">
        <is>
          <t>2089212</t>
        </is>
      </c>
      <c r="E1361" t="inlineStr">
        <is>
          <t>US0311001004</t>
        </is>
      </c>
      <c r="F1361" t="inlineStr">
        <is>
          <t>031100100</t>
        </is>
      </c>
      <c r="G1361" s="11" t="n">
        <v>31.49658578069245</v>
      </c>
      <c r="H1361" s="11" t="n">
        <v>241.87</v>
      </c>
      <c r="I1361" s="12" t="n">
        <v>7618.079202776082</v>
      </c>
      <c r="J1361" s="13" t="n">
        <v>0.0032644860060456</v>
      </c>
      <c r="K1361" s="14" t="n">
        <v>2333622.87008361</v>
      </c>
      <c r="L1361" s="15" t="n">
        <v>125001</v>
      </c>
      <c r="M1361" s="16" t="n">
        <v>18.66883361</v>
      </c>
      <c r="N1361" s="17">
        <f>_xlfn.IF(ISNUMBER(BDP($C1361, "DELTA_MID")),BDP($C1361, "DELTA_MID")," ")</f>
        <v/>
      </c>
      <c r="O1361" s="17">
        <f>_xlfn.IF(ISNUMBER(N1361),BDP($C1361, "OPT_UNDL_TICKER"),"")</f>
        <v/>
      </c>
      <c r="P1361" s="18">
        <f>_xlfn.IF(ISNUMBER(N1361),BDP($C1361, "OPT_UNDL_PX")," ")</f>
        <v/>
      </c>
      <c r="Q1361" s="17">
        <f>_xlfn.IF(ISNUMBER(N1361),+G1361*BDP($C1361, "PX_POS_MULT_FACTOR")*P1361/K1361," ")</f>
        <v/>
      </c>
      <c r="R1361" s="18">
        <f>_xlfn.IF(OR($A1361="TUA",$A1361="TYA"),"",IF(ISNUMBER(BDP($C1361,"DUR_ADJ_OAS_MID")),BDP($C1361,"DUR_ADJ_OAS_MID"),IF(ISNUMBER(BDP($E1361&amp;" ISIN","DUR_ADJ_OAS_MID")),BDP($E1361&amp;" ISIN","DUR_ADJ_OAS_MID")," ")))</f>
        <v/>
      </c>
      <c r="S1361" s="17">
        <f>_xlfn.IF(ISNUMBER(N1361),Q1361*N1361,IF(ISNUMBER(R1361),J1361*R1361," "))</f>
        <v/>
      </c>
      <c r="AB1361" s="18" t="inlineStr">
        <is>
          <t>TRSUB0016</t>
        </is>
      </c>
      <c r="AG1361" s="16" t="n">
        <v>18.66845601</v>
      </c>
    </row>
    <row r="1362">
      <c r="A1362" t="inlineStr">
        <is>
          <t>PCR</t>
        </is>
      </c>
      <c r="B1362" t="inlineStr">
        <is>
          <t>Arista Networks Inc</t>
        </is>
      </c>
      <c r="C1362" t="inlineStr">
        <is>
          <t>ANET UN</t>
        </is>
      </c>
      <c r="D1362" t="inlineStr">
        <is>
          <t>BL9XPM3</t>
        </is>
      </c>
      <c r="E1362" t="inlineStr">
        <is>
          <t>US0404132054</t>
        </is>
      </c>
      <c r="F1362" t="inlineStr">
        <is>
          <t>040413205</t>
        </is>
      </c>
      <c r="G1362" s="11" t="n">
        <v>45.45450653767754</v>
      </c>
      <c r="H1362" s="11" t="n">
        <v>199.59</v>
      </c>
      <c r="I1362" s="12" t="n">
        <v>9072.26495985506</v>
      </c>
      <c r="J1362" s="13" t="n">
        <v>0.0038876311490425</v>
      </c>
      <c r="K1362" s="14" t="n">
        <v>2333622.87008361</v>
      </c>
      <c r="L1362" s="15" t="n">
        <v>125001</v>
      </c>
      <c r="M1362" s="16" t="n">
        <v>18.66883361</v>
      </c>
      <c r="N1362" s="17">
        <f>_xlfn.IF(ISNUMBER(BDP($C1362, "DELTA_MID")),BDP($C1362, "DELTA_MID")," ")</f>
        <v/>
      </c>
      <c r="O1362" s="17">
        <f>_xlfn.IF(ISNUMBER(N1362),BDP($C1362, "OPT_UNDL_TICKER"),"")</f>
        <v/>
      </c>
      <c r="P1362" s="18">
        <f>_xlfn.IF(ISNUMBER(N1362),BDP($C1362, "OPT_UNDL_PX")," ")</f>
        <v/>
      </c>
      <c r="Q1362" s="17">
        <f>_xlfn.IF(ISNUMBER(N1362),+G1362*BDP($C1362, "PX_POS_MULT_FACTOR")*P1362/K1362," ")</f>
        <v/>
      </c>
      <c r="R1362" s="18">
        <f>_xlfn.IF(OR($A1362="TUA",$A1362="TYA"),"",IF(ISNUMBER(BDP($C1362,"DUR_ADJ_OAS_MID")),BDP($C1362,"DUR_ADJ_OAS_MID"),IF(ISNUMBER(BDP($E1362&amp;" ISIN","DUR_ADJ_OAS_MID")),BDP($E1362&amp;" ISIN","DUR_ADJ_OAS_MID")," ")))</f>
        <v/>
      </c>
      <c r="S1362" s="17">
        <f>_xlfn.IF(ISNUMBER(N1362),Q1362*N1362,IF(ISNUMBER(R1362),J1362*R1362," "))</f>
        <v/>
      </c>
      <c r="AB1362" s="18" t="inlineStr">
        <is>
          <t>TRSUB0016</t>
        </is>
      </c>
      <c r="AG1362" s="16" t="n">
        <v>18.66845601</v>
      </c>
    </row>
    <row r="1363">
      <c r="A1363" t="inlineStr">
        <is>
          <t>PCR</t>
        </is>
      </c>
      <c r="B1363" t="inlineStr">
        <is>
          <t>Amphenol Corp</t>
        </is>
      </c>
      <c r="C1363" t="inlineStr">
        <is>
          <t>APH UN</t>
        </is>
      </c>
      <c r="D1363" t="inlineStr">
        <is>
          <t>2145084</t>
        </is>
      </c>
      <c r="E1363" t="inlineStr">
        <is>
          <t>US0320951017</t>
        </is>
      </c>
      <c r="F1363" t="inlineStr">
        <is>
          <t>032095101</t>
        </is>
      </c>
      <c r="G1363" s="11" t="n">
        <v>92.91394387928111</v>
      </c>
      <c r="H1363" s="11" t="n">
        <v>83.92</v>
      </c>
      <c r="I1363" s="12" t="n">
        <v>7797.338170349271</v>
      </c>
      <c r="J1363" s="13" t="n">
        <v>0.0033413017460143</v>
      </c>
      <c r="K1363" s="14" t="n">
        <v>2333622.87008361</v>
      </c>
      <c r="L1363" s="15" t="n">
        <v>125001</v>
      </c>
      <c r="M1363" s="16" t="n">
        <v>18.66883361</v>
      </c>
      <c r="N1363" s="17">
        <f>_xlfn.IF(ISNUMBER(BDP($C1363, "DELTA_MID")),BDP($C1363, "DELTA_MID")," ")</f>
        <v/>
      </c>
      <c r="O1363" s="17">
        <f>_xlfn.IF(ISNUMBER(N1363),BDP($C1363, "OPT_UNDL_TICKER"),"")</f>
        <v/>
      </c>
      <c r="P1363" s="18">
        <f>_xlfn.IF(ISNUMBER(N1363),BDP($C1363, "OPT_UNDL_PX")," ")</f>
        <v/>
      </c>
      <c r="Q1363" s="17">
        <f>_xlfn.IF(ISNUMBER(N1363),+G1363*BDP($C1363, "PX_POS_MULT_FACTOR")*P1363/K1363," ")</f>
        <v/>
      </c>
      <c r="R1363" s="18">
        <f>_xlfn.IF(OR($A1363="TUA",$A1363="TYA"),"",IF(ISNUMBER(BDP($C1363,"DUR_ADJ_OAS_MID")),BDP($C1363,"DUR_ADJ_OAS_MID"),IF(ISNUMBER(BDP($E1363&amp;" ISIN","DUR_ADJ_OAS_MID")),BDP($E1363&amp;" ISIN","DUR_ADJ_OAS_MID")," ")))</f>
        <v/>
      </c>
      <c r="S1363" s="17">
        <f>_xlfn.IF(ISNUMBER(N1363),Q1363*N1363,IF(ISNUMBER(R1363),J1363*R1363," "))</f>
        <v/>
      </c>
      <c r="AB1363" s="18" t="inlineStr">
        <is>
          <t>TRSUB0016</t>
        </is>
      </c>
      <c r="AG1363" s="16" t="n">
        <v>18.66845601</v>
      </c>
    </row>
    <row r="1364">
      <c r="A1364" t="inlineStr">
        <is>
          <t>PCR</t>
        </is>
      </c>
      <c r="B1364" t="inlineStr">
        <is>
          <t>Broadcom Inc</t>
        </is>
      </c>
      <c r="C1364" t="inlineStr">
        <is>
          <t>AVGO UW</t>
        </is>
      </c>
      <c r="D1364" t="inlineStr">
        <is>
          <t>BDZ78H9</t>
        </is>
      </c>
      <c r="E1364" t="inlineStr">
        <is>
          <t>US11135F1012</t>
        </is>
      </c>
      <c r="F1364" t="inlineStr">
        <is>
          <t>11135F101</t>
        </is>
      </c>
      <c r="G1364" s="11" t="n">
        <v>19.39424462069994</v>
      </c>
      <c r="H1364" s="11" t="n">
        <v>361.99</v>
      </c>
      <c r="I1364" s="12" t="n">
        <v>7020.522610247172</v>
      </c>
      <c r="J1364" s="13" t="n">
        <v>0.0030084220977812</v>
      </c>
      <c r="K1364" s="14" t="n">
        <v>2333622.87008361</v>
      </c>
      <c r="L1364" s="15" t="n">
        <v>125001</v>
      </c>
      <c r="M1364" s="16" t="n">
        <v>18.66883361</v>
      </c>
      <c r="N1364" s="17">
        <f>_xlfn.IF(ISNUMBER(BDP($C1364, "DELTA_MID")),BDP($C1364, "DELTA_MID")," ")</f>
        <v/>
      </c>
      <c r="O1364" s="17">
        <f>_xlfn.IF(ISNUMBER(N1364),BDP($C1364, "OPT_UNDL_TICKER"),"")</f>
        <v/>
      </c>
      <c r="P1364" s="18">
        <f>_xlfn.IF(ISNUMBER(N1364),BDP($C1364, "OPT_UNDL_PX")," ")</f>
        <v/>
      </c>
      <c r="Q1364" s="17">
        <f>_xlfn.IF(ISNUMBER(N1364),+G1364*BDP($C1364, "PX_POS_MULT_FACTOR")*P1364/K1364," ")</f>
        <v/>
      </c>
      <c r="R1364" s="18">
        <f>_xlfn.IF(OR($A1364="TUA",$A1364="TYA"),"",IF(ISNUMBER(BDP($C1364,"DUR_ADJ_OAS_MID")),BDP($C1364,"DUR_ADJ_OAS_MID"),IF(ISNUMBER(BDP($E1364&amp;" ISIN","DUR_ADJ_OAS_MID")),BDP($E1364&amp;" ISIN","DUR_ADJ_OAS_MID")," ")))</f>
        <v/>
      </c>
      <c r="S1364" s="17">
        <f>_xlfn.IF(ISNUMBER(N1364),Q1364*N1364,IF(ISNUMBER(R1364),J1364*R1364," "))</f>
        <v/>
      </c>
      <c r="AB1364" s="18" t="inlineStr">
        <is>
          <t>TRSUB0016</t>
        </is>
      </c>
      <c r="AG1364" s="16" t="n">
        <v>18.66845601</v>
      </c>
    </row>
    <row r="1365">
      <c r="A1365" t="inlineStr">
        <is>
          <t>PCR</t>
        </is>
      </c>
      <c r="B1365" t="inlineStr">
        <is>
          <t>American Express Co</t>
        </is>
      </c>
      <c r="C1365" t="inlineStr">
        <is>
          <t>AXP UN</t>
        </is>
      </c>
      <c r="D1365" t="inlineStr">
        <is>
          <t>2026082</t>
        </is>
      </c>
      <c r="E1365" t="inlineStr">
        <is>
          <t>US0258161092</t>
        </is>
      </c>
      <c r="F1365" t="inlineStr">
        <is>
          <t>025816109</t>
        </is>
      </c>
      <c r="G1365" s="11" t="n">
        <v>21.82698883624656</v>
      </c>
      <c r="H1365" s="11" t="n">
        <v>324.69</v>
      </c>
      <c r="I1365" s="12" t="n">
        <v>7087.005005240897</v>
      </c>
      <c r="J1365" s="13" t="n">
        <v>0.0030369110176688</v>
      </c>
      <c r="K1365" s="14" t="n">
        <v>2333622.87008361</v>
      </c>
      <c r="L1365" s="15" t="n">
        <v>125001</v>
      </c>
      <c r="M1365" s="16" t="n">
        <v>18.66883361</v>
      </c>
      <c r="N1365" s="17">
        <f>_xlfn.IF(ISNUMBER(BDP($C1365, "DELTA_MID")),BDP($C1365, "DELTA_MID")," ")</f>
        <v/>
      </c>
      <c r="O1365" s="17">
        <f>_xlfn.IF(ISNUMBER(N1365),BDP($C1365, "OPT_UNDL_TICKER"),"")</f>
        <v/>
      </c>
      <c r="P1365" s="18">
        <f>_xlfn.IF(ISNUMBER(N1365),BDP($C1365, "OPT_UNDL_PX")," ")</f>
        <v/>
      </c>
      <c r="Q1365" s="17">
        <f>_xlfn.IF(ISNUMBER(N1365),+G1365*BDP($C1365, "PX_POS_MULT_FACTOR")*P1365/K1365," ")</f>
        <v/>
      </c>
      <c r="R1365" s="18">
        <f>_xlfn.IF(OR($A1365="TUA",$A1365="TYA"),"",IF(ISNUMBER(BDP($C1365,"DUR_ADJ_OAS_MID")),BDP($C1365,"DUR_ADJ_OAS_MID"),IF(ISNUMBER(BDP($E1365&amp;" ISIN","DUR_ADJ_OAS_MID")),BDP($E1365&amp;" ISIN","DUR_ADJ_OAS_MID")," ")))</f>
        <v/>
      </c>
      <c r="S1365" s="17">
        <f>_xlfn.IF(ISNUMBER(N1365),Q1365*N1365,IF(ISNUMBER(R1365),J1365*R1365," "))</f>
        <v/>
      </c>
      <c r="AB1365" s="18" t="inlineStr">
        <is>
          <t>TRSUB0016</t>
        </is>
      </c>
      <c r="AG1365" s="16" t="n">
        <v>18.66845601</v>
      </c>
    </row>
    <row r="1366">
      <c r="A1366" t="inlineStr">
        <is>
          <t>PCR</t>
        </is>
      </c>
      <c r="B1366" t="inlineStr">
        <is>
          <t>Brown-Forman Corp</t>
        </is>
      </c>
      <c r="C1366" t="inlineStr">
        <is>
          <t>BF/B UN</t>
        </is>
      </c>
      <c r="D1366" t="inlineStr">
        <is>
          <t>2146838</t>
        </is>
      </c>
      <c r="E1366" t="inlineStr">
        <is>
          <t>US1156372096</t>
        </is>
      </c>
      <c r="F1366" t="inlineStr">
        <is>
          <t>115637209</t>
        </is>
      </c>
      <c r="G1366" s="11" t="n">
        <v>270.6579008819797</v>
      </c>
      <c r="H1366" s="11" t="n">
        <v>26.22</v>
      </c>
      <c r="I1366" s="12" t="n">
        <v>7096.650161125509</v>
      </c>
      <c r="J1366" s="13" t="n">
        <v>0.0030410441430372</v>
      </c>
      <c r="K1366" s="14" t="n">
        <v>2333622.87008361</v>
      </c>
      <c r="L1366" s="15" t="n">
        <v>125001</v>
      </c>
      <c r="M1366" s="16" t="n">
        <v>18.66883361</v>
      </c>
      <c r="N1366" s="17">
        <f>_xlfn.IF(ISNUMBER(BDP($C1366, "DELTA_MID")),BDP($C1366, "DELTA_MID")," ")</f>
        <v/>
      </c>
      <c r="O1366" s="17">
        <f>_xlfn.IF(ISNUMBER(N1366),BDP($C1366, "OPT_UNDL_TICKER"),"")</f>
        <v/>
      </c>
      <c r="P1366" s="18">
        <f>_xlfn.IF(ISNUMBER(N1366),BDP($C1366, "OPT_UNDL_PX")," ")</f>
        <v/>
      </c>
      <c r="Q1366" s="17">
        <f>_xlfn.IF(ISNUMBER(N1366),+G1366*BDP($C1366, "PX_POS_MULT_FACTOR")*P1366/K1366," ")</f>
        <v/>
      </c>
      <c r="R1366" s="18">
        <f>_xlfn.IF(OR($A1366="TUA",$A1366="TYA"),"",IF(ISNUMBER(BDP($C1366,"DUR_ADJ_OAS_MID")),BDP($C1366,"DUR_ADJ_OAS_MID"),IF(ISNUMBER(BDP($E1366&amp;" ISIN","DUR_ADJ_OAS_MID")),BDP($E1366&amp;" ISIN","DUR_ADJ_OAS_MID")," ")))</f>
        <v/>
      </c>
      <c r="S1366" s="17">
        <f>_xlfn.IF(ISNUMBER(N1366),Q1366*N1366,IF(ISNUMBER(R1366),J1366*R1366," "))</f>
        <v/>
      </c>
      <c r="AB1366" s="18" t="inlineStr">
        <is>
          <t>TRSUB0016</t>
        </is>
      </c>
      <c r="AG1366" s="16" t="n">
        <v>18.66845601</v>
      </c>
    </row>
    <row r="1367">
      <c r="A1367" t="inlineStr">
        <is>
          <t>PCR</t>
        </is>
      </c>
      <c r="B1367" t="inlineStr">
        <is>
          <t>Booking Holdings Inc</t>
        </is>
      </c>
      <c r="C1367" t="inlineStr">
        <is>
          <t>BKNG UW</t>
        </is>
      </c>
      <c r="D1367" t="inlineStr">
        <is>
          <t>BDRXDB4</t>
        </is>
      </c>
      <c r="E1367" t="inlineStr">
        <is>
          <t>US09857L1089</t>
        </is>
      </c>
      <c r="F1367" t="inlineStr">
        <is>
          <t>09857L108</t>
        </is>
      </c>
      <c r="G1367" s="11" t="n">
        <v>43.64106290999441</v>
      </c>
      <c r="H1367" s="11" t="n">
        <v>173.92</v>
      </c>
      <c r="I1367" s="12" t="n">
        <v>7590.053661306228</v>
      </c>
      <c r="J1367" s="13" t="n">
        <v>0.0032524765499209</v>
      </c>
      <c r="K1367" s="14" t="n">
        <v>2333622.87008361</v>
      </c>
      <c r="L1367" s="15" t="n">
        <v>125001</v>
      </c>
      <c r="M1367" s="16" t="n">
        <v>18.66883361</v>
      </c>
      <c r="N1367" s="17">
        <f>_xlfn.IF(ISNUMBER(BDP($C1367, "DELTA_MID")),BDP($C1367, "DELTA_MID")," ")</f>
        <v/>
      </c>
      <c r="O1367" s="17">
        <f>_xlfn.IF(ISNUMBER(N1367),BDP($C1367, "OPT_UNDL_TICKER"),"")</f>
        <v/>
      </c>
      <c r="P1367" s="18">
        <f>_xlfn.IF(ISNUMBER(N1367),BDP($C1367, "OPT_UNDL_PX")," ")</f>
        <v/>
      </c>
      <c r="Q1367" s="17">
        <f>_xlfn.IF(ISNUMBER(N1367),+G1367*BDP($C1367, "PX_POS_MULT_FACTOR")*P1367/K1367," ")</f>
        <v/>
      </c>
      <c r="R1367" s="18">
        <f>_xlfn.IF(OR($A1367="TUA",$A1367="TYA"),"",IF(ISNUMBER(BDP($C1367,"DUR_ADJ_OAS_MID")),BDP($C1367,"DUR_ADJ_OAS_MID"),IF(ISNUMBER(BDP($E1367&amp;" ISIN","DUR_ADJ_OAS_MID")),BDP($E1367&amp;" ISIN","DUR_ADJ_OAS_MID")," ")))</f>
        <v/>
      </c>
      <c r="S1367" s="17">
        <f>_xlfn.IF(ISNUMBER(N1367),Q1367*N1367,IF(ISNUMBER(R1367),J1367*R1367," "))</f>
        <v/>
      </c>
      <c r="AB1367" s="18" t="inlineStr">
        <is>
          <t>TRSUB0016</t>
        </is>
      </c>
      <c r="AG1367" s="16" t="n">
        <v>18.66845601</v>
      </c>
    </row>
    <row r="1368">
      <c r="A1368" t="inlineStr">
        <is>
          <t>PCR</t>
        </is>
      </c>
      <c r="B1368" t="inlineStr">
        <is>
          <t>Blackrock Inc</t>
        </is>
      </c>
      <c r="C1368" t="inlineStr">
        <is>
          <t>BLK UN</t>
        </is>
      </c>
      <c r="D1368" t="inlineStr">
        <is>
          <t>BMZBBT7</t>
        </is>
      </c>
      <c r="E1368" t="inlineStr">
        <is>
          <t>US09290D1019</t>
        </is>
      </c>
      <c r="F1368" t="inlineStr">
        <is>
          <t>09290D101</t>
        </is>
      </c>
      <c r="G1368" s="11" t="n">
        <v>7.261400300727495</v>
      </c>
      <c r="H1368" s="11" t="n">
        <v>1079.65</v>
      </c>
      <c r="I1368" s="12" t="n">
        <v>7839.770834680441</v>
      </c>
      <c r="J1368" s="13" t="n">
        <v>0.0033594849172863</v>
      </c>
      <c r="K1368" s="14" t="n">
        <v>2333622.87008361</v>
      </c>
      <c r="L1368" s="15" t="n">
        <v>125001</v>
      </c>
      <c r="M1368" s="16" t="n">
        <v>18.66883361</v>
      </c>
      <c r="N1368" s="17">
        <f>_xlfn.IF(ISNUMBER(BDP($C1368, "DELTA_MID")),BDP($C1368, "DELTA_MID")," ")</f>
        <v/>
      </c>
      <c r="O1368" s="17">
        <f>_xlfn.IF(ISNUMBER(N1368),BDP($C1368, "OPT_UNDL_TICKER"),"")</f>
        <v/>
      </c>
      <c r="P1368" s="18">
        <f>_xlfn.IF(ISNUMBER(N1368),BDP($C1368, "OPT_UNDL_PX")," ")</f>
        <v/>
      </c>
      <c r="Q1368" s="17">
        <f>_xlfn.IF(ISNUMBER(N1368),+G1368*BDP($C1368, "PX_POS_MULT_FACTOR")*P1368/K1368," ")</f>
        <v/>
      </c>
      <c r="R1368" s="18">
        <f>_xlfn.IF(OR($A1368="TUA",$A1368="TYA"),"",IF(ISNUMBER(BDP($C1368,"DUR_ADJ_OAS_MID")),BDP($C1368,"DUR_ADJ_OAS_MID"),IF(ISNUMBER(BDP($E1368&amp;" ISIN","DUR_ADJ_OAS_MID")),BDP($E1368&amp;" ISIN","DUR_ADJ_OAS_MID")," ")))</f>
        <v/>
      </c>
      <c r="S1368" s="17">
        <f>_xlfn.IF(ISNUMBER(N1368),Q1368*N1368,IF(ISNUMBER(R1368),J1368*R1368," "))</f>
        <v/>
      </c>
      <c r="AB1368" s="18" t="inlineStr">
        <is>
          <t>TRSUB0016</t>
        </is>
      </c>
      <c r="AG1368" s="16" t="n">
        <v>18.66845601</v>
      </c>
    </row>
    <row r="1369">
      <c r="A1369" t="inlineStr">
        <is>
          <t>PCR</t>
        </is>
      </c>
      <c r="B1369" t="inlineStr">
        <is>
          <t>Boston Scientific Corp</t>
        </is>
      </c>
      <c r="C1369" t="inlineStr">
        <is>
          <t>BSX UN</t>
        </is>
      </c>
      <c r="D1369" t="inlineStr">
        <is>
          <t>2113434</t>
        </is>
      </c>
      <c r="E1369" t="inlineStr">
        <is>
          <t>US1011371077</t>
        </is>
      </c>
      <c r="F1369" t="inlineStr">
        <is>
          <t>101137107</t>
        </is>
      </c>
      <c r="G1369" s="11" t="n">
        <v>161.6824829531203</v>
      </c>
      <c r="H1369" s="11" t="n">
        <v>42.98</v>
      </c>
      <c r="I1369" s="12" t="n">
        <v>6949.113117325112</v>
      </c>
      <c r="J1369" s="13" t="n">
        <v>0.0029778218264873</v>
      </c>
      <c r="K1369" s="14" t="n">
        <v>2333622.87008361</v>
      </c>
      <c r="L1369" s="15" t="n">
        <v>125001</v>
      </c>
      <c r="M1369" s="16" t="n">
        <v>18.66883361</v>
      </c>
      <c r="N1369" s="17">
        <f>_xlfn.IF(ISNUMBER(BDP($C1369, "DELTA_MID")),BDP($C1369, "DELTA_MID")," ")</f>
        <v/>
      </c>
      <c r="O1369" s="17">
        <f>_xlfn.IF(ISNUMBER(N1369),BDP($C1369, "OPT_UNDL_TICKER"),"")</f>
        <v/>
      </c>
      <c r="P1369" s="18">
        <f>_xlfn.IF(ISNUMBER(N1369),BDP($C1369, "OPT_UNDL_PX")," ")</f>
        <v/>
      </c>
      <c r="Q1369" s="17">
        <f>_xlfn.IF(ISNUMBER(N1369),+G1369*BDP($C1369, "PX_POS_MULT_FACTOR")*P1369/K1369," ")</f>
        <v/>
      </c>
      <c r="R1369" s="18">
        <f>_xlfn.IF(OR($A1369="TUA",$A1369="TYA"),"",IF(ISNUMBER(BDP($C1369,"DUR_ADJ_OAS_MID")),BDP($C1369,"DUR_ADJ_OAS_MID"),IF(ISNUMBER(BDP($E1369&amp;" ISIN","DUR_ADJ_OAS_MID")),BDP($E1369&amp;" ISIN","DUR_ADJ_OAS_MID")," ")))</f>
        <v/>
      </c>
      <c r="S1369" s="17">
        <f>_xlfn.IF(ISNUMBER(N1369),Q1369*N1369,IF(ISNUMBER(R1369),J1369*R1369," "))</f>
        <v/>
      </c>
      <c r="AB1369" s="18" t="inlineStr">
        <is>
          <t>TRSUB0016</t>
        </is>
      </c>
      <c r="AG1369" s="16" t="n">
        <v>18.66845601</v>
      </c>
    </row>
    <row r="1370">
      <c r="A1370" t="inlineStr">
        <is>
          <t>PCR</t>
        </is>
      </c>
      <c r="B1370" t="inlineStr">
        <is>
          <t>Cboe Global Markets Inc</t>
        </is>
      </c>
      <c r="C1370" t="inlineStr">
        <is>
          <t>CBOE UF</t>
        </is>
      </c>
      <c r="D1370" t="inlineStr">
        <is>
          <t>B5834C5</t>
        </is>
      </c>
      <c r="E1370" t="inlineStr">
        <is>
          <t>US12503M1080</t>
        </is>
      </c>
      <c r="F1370" t="inlineStr">
        <is>
          <t>12503M108</t>
        </is>
      </c>
      <c r="G1370" s="11" t="n">
        <v>28.64082632110133</v>
      </c>
      <c r="H1370" s="11" t="n">
        <v>281.04</v>
      </c>
      <c r="I1370" s="12" t="n">
        <v>8049.217829282319</v>
      </c>
      <c r="J1370" s="13" t="n">
        <v>0.0034492367779177</v>
      </c>
      <c r="K1370" s="14" t="n">
        <v>2333622.87008361</v>
      </c>
      <c r="L1370" s="15" t="n">
        <v>125001</v>
      </c>
      <c r="M1370" s="16" t="n">
        <v>18.66883361</v>
      </c>
      <c r="N1370" s="17">
        <f>_xlfn.IF(ISNUMBER(BDP($C1370, "DELTA_MID")),BDP($C1370, "DELTA_MID")," ")</f>
        <v/>
      </c>
      <c r="O1370" s="17">
        <f>_xlfn.IF(ISNUMBER(N1370),BDP($C1370, "OPT_UNDL_TICKER"),"")</f>
        <v/>
      </c>
      <c r="P1370" s="18">
        <f>_xlfn.IF(ISNUMBER(N1370),BDP($C1370, "OPT_UNDL_PX")," ")</f>
        <v/>
      </c>
      <c r="Q1370" s="17">
        <f>_xlfn.IF(ISNUMBER(N1370),+G1370*BDP($C1370, "PX_POS_MULT_FACTOR")*P1370/K1370," ")</f>
        <v/>
      </c>
      <c r="R1370" s="18">
        <f>_xlfn.IF(OR($A1370="TUA",$A1370="TYA"),"",IF(ISNUMBER(BDP($C1370,"DUR_ADJ_OAS_MID")),BDP($C1370,"DUR_ADJ_OAS_MID"),IF(ISNUMBER(BDP($E1370&amp;" ISIN","DUR_ADJ_OAS_MID")),BDP($E1370&amp;" ISIN","DUR_ADJ_OAS_MID")," ")))</f>
        <v/>
      </c>
      <c r="S1370" s="17">
        <f>_xlfn.IF(ISNUMBER(N1370),Q1370*N1370,IF(ISNUMBER(R1370),J1370*R1370," "))</f>
        <v/>
      </c>
      <c r="AB1370" s="18" t="inlineStr">
        <is>
          <t>TRSUB0016</t>
        </is>
      </c>
      <c r="AG1370" s="16" t="n">
        <v>18.66845601</v>
      </c>
    </row>
    <row r="1371">
      <c r="A1371" t="inlineStr">
        <is>
          <t>PCR</t>
        </is>
      </c>
      <c r="B1371" t="inlineStr">
        <is>
          <t>Cadence Design Systems Inc</t>
        </is>
      </c>
      <c r="C1371" t="inlineStr">
        <is>
          <t>CDNS UW</t>
        </is>
      </c>
      <c r="D1371" t="inlineStr">
        <is>
          <t>2302232</t>
        </is>
      </c>
      <c r="E1371" t="inlineStr">
        <is>
          <t>US1273871087</t>
        </is>
      </c>
      <c r="F1371" t="inlineStr">
        <is>
          <t>127387108</t>
        </is>
      </c>
      <c r="G1371" s="11" t="n">
        <v>19.45001324628285</v>
      </c>
      <c r="H1371" s="11" t="n">
        <v>289.37</v>
      </c>
      <c r="I1371" s="12" t="n">
        <v>5628.250333076868</v>
      </c>
      <c r="J1371" s="13" t="n">
        <v>0.0024118080111527</v>
      </c>
      <c r="K1371" s="14" t="n">
        <v>2333622.87008361</v>
      </c>
      <c r="L1371" s="15" t="n">
        <v>125001</v>
      </c>
      <c r="M1371" s="16" t="n">
        <v>18.66883361</v>
      </c>
      <c r="N1371" s="17">
        <f>_xlfn.IF(ISNUMBER(BDP($C1371, "DELTA_MID")),BDP($C1371, "DELTA_MID")," ")</f>
        <v/>
      </c>
      <c r="O1371" s="17">
        <f>_xlfn.IF(ISNUMBER(N1371),BDP($C1371, "OPT_UNDL_TICKER"),"")</f>
        <v/>
      </c>
      <c r="P1371" s="18">
        <f>_xlfn.IF(ISNUMBER(N1371),BDP($C1371, "OPT_UNDL_PX")," ")</f>
        <v/>
      </c>
      <c r="Q1371" s="17">
        <f>_xlfn.IF(ISNUMBER(N1371),+G1371*BDP($C1371, "PX_POS_MULT_FACTOR")*P1371/K1371," ")</f>
        <v/>
      </c>
      <c r="R1371" s="18">
        <f>_xlfn.IF(OR($A1371="TUA",$A1371="TYA"),"",IF(ISNUMBER(BDP($C1371,"DUR_ADJ_OAS_MID")),BDP($C1371,"DUR_ADJ_OAS_MID"),IF(ISNUMBER(BDP($E1371&amp;" ISIN","DUR_ADJ_OAS_MID")),BDP($E1371&amp;" ISIN","DUR_ADJ_OAS_MID")," ")))</f>
        <v/>
      </c>
      <c r="S1371" s="17">
        <f>_xlfn.IF(ISNUMBER(N1371),Q1371*N1371,IF(ISNUMBER(R1371),J1371*R1371," "))</f>
        <v/>
      </c>
      <c r="AB1371" s="18" t="inlineStr">
        <is>
          <t>TRSUB0016</t>
        </is>
      </c>
      <c r="AG1371" s="16" t="n">
        <v>18.66845601</v>
      </c>
    </row>
    <row r="1372">
      <c r="A1372" t="inlineStr">
        <is>
          <t>PCR</t>
        </is>
      </c>
      <c r="B1372" t="inlineStr">
        <is>
          <t>CH Robinson Worldwide Inc</t>
        </is>
      </c>
      <c r="C1372" t="inlineStr">
        <is>
          <t>CHRW UW</t>
        </is>
      </c>
      <c r="D1372" t="inlineStr">
        <is>
          <t>2116228</t>
        </is>
      </c>
      <c r="E1372" t="inlineStr">
        <is>
          <t>US12541W2098</t>
        </is>
      </c>
      <c r="F1372" t="inlineStr">
        <is>
          <t>12541W209</t>
        </is>
      </c>
      <c r="G1372" s="11" t="n">
        <v>41.22523315083436</v>
      </c>
      <c r="H1372" s="11" t="n">
        <v>152.78</v>
      </c>
      <c r="I1372" s="12" t="n">
        <v>6298.391120784474</v>
      </c>
      <c r="J1372" s="13" t="n">
        <v>0.0026989755720721</v>
      </c>
      <c r="K1372" s="14" t="n">
        <v>2333622.87008361</v>
      </c>
      <c r="L1372" s="15" t="n">
        <v>125001</v>
      </c>
      <c r="M1372" s="16" t="n">
        <v>18.66883361</v>
      </c>
      <c r="N1372" s="17">
        <f>_xlfn.IF(ISNUMBER(BDP($C1372, "DELTA_MID")),BDP($C1372, "DELTA_MID")," ")</f>
        <v/>
      </c>
      <c r="O1372" s="17">
        <f>_xlfn.IF(ISNUMBER(N1372),BDP($C1372, "OPT_UNDL_TICKER"),"")</f>
        <v/>
      </c>
      <c r="P1372" s="18">
        <f>_xlfn.IF(ISNUMBER(N1372),BDP($C1372, "OPT_UNDL_PX")," ")</f>
        <v/>
      </c>
      <c r="Q1372" s="17">
        <f>_xlfn.IF(ISNUMBER(N1372),+G1372*BDP($C1372, "PX_POS_MULT_FACTOR")*P1372/K1372," ")</f>
        <v/>
      </c>
      <c r="R1372" s="18">
        <f>_xlfn.IF(OR($A1372="TUA",$A1372="TYA"),"",IF(ISNUMBER(BDP($C1372,"DUR_ADJ_OAS_MID")),BDP($C1372,"DUR_ADJ_OAS_MID"),IF(ISNUMBER(BDP($E1372&amp;" ISIN","DUR_ADJ_OAS_MID")),BDP($E1372&amp;" ISIN","DUR_ADJ_OAS_MID")," ")))</f>
        <v/>
      </c>
      <c r="S1372" s="17">
        <f>_xlfn.IF(ISNUMBER(N1372),Q1372*N1372,IF(ISNUMBER(R1372),J1372*R1372," "))</f>
        <v/>
      </c>
      <c r="AB1372" s="18" t="inlineStr">
        <is>
          <t>TRSUB0016</t>
        </is>
      </c>
      <c r="AG1372" s="16" t="n">
        <v>18.66845601</v>
      </c>
    </row>
    <row r="1373">
      <c r="A1373" t="inlineStr">
        <is>
          <t>PCR</t>
        </is>
      </c>
      <c r="B1373" t="inlineStr">
        <is>
          <t>Cigna Group/The</t>
        </is>
      </c>
      <c r="C1373" t="inlineStr">
        <is>
          <t>CI UN</t>
        </is>
      </c>
      <c r="D1373" t="inlineStr">
        <is>
          <t>BHJ0775</t>
        </is>
      </c>
      <c r="E1373" t="inlineStr">
        <is>
          <t>US1255231003</t>
        </is>
      </c>
      <c r="F1373" t="inlineStr">
        <is>
          <t>125523100</t>
        </is>
      </c>
      <c r="G1373" s="11" t="n">
        <v>26.04465871554694</v>
      </c>
      <c r="H1373" s="11" t="n">
        <v>280.76</v>
      </c>
      <c r="I1373" s="12" t="n">
        <v>7312.29838097696</v>
      </c>
      <c r="J1373" s="13" t="n">
        <v>0.003133453341891</v>
      </c>
      <c r="K1373" s="14" t="n">
        <v>2333622.87008361</v>
      </c>
      <c r="L1373" s="15" t="n">
        <v>125001</v>
      </c>
      <c r="M1373" s="16" t="n">
        <v>18.66883361</v>
      </c>
      <c r="N1373" s="17">
        <f>_xlfn.IF(ISNUMBER(BDP($C1373, "DELTA_MID")),BDP($C1373, "DELTA_MID")," ")</f>
        <v/>
      </c>
      <c r="O1373" s="17">
        <f>_xlfn.IF(ISNUMBER(N1373),BDP($C1373, "OPT_UNDL_TICKER"),"")</f>
        <v/>
      </c>
      <c r="P1373" s="18">
        <f>_xlfn.IF(ISNUMBER(N1373),BDP($C1373, "OPT_UNDL_PX")," ")</f>
        <v/>
      </c>
      <c r="Q1373" s="17">
        <f>_xlfn.IF(ISNUMBER(N1373),+G1373*BDP($C1373, "PX_POS_MULT_FACTOR")*P1373/K1373," ")</f>
        <v/>
      </c>
      <c r="R1373" s="18">
        <f>_xlfn.IF(OR($A1373="TUA",$A1373="TYA"),"",IF(ISNUMBER(BDP($C1373,"DUR_ADJ_OAS_MID")),BDP($C1373,"DUR_ADJ_OAS_MID"),IF(ISNUMBER(BDP($E1373&amp;" ISIN","DUR_ADJ_OAS_MID")),BDP($E1373&amp;" ISIN","DUR_ADJ_OAS_MID")," ")))</f>
        <v/>
      </c>
      <c r="S1373" s="17">
        <f>_xlfn.IF(ISNUMBER(N1373),Q1373*N1373,IF(ISNUMBER(R1373),J1373*R1373," "))</f>
        <v/>
      </c>
      <c r="AB1373" s="18" t="inlineStr">
        <is>
          <t>TRSUB0016</t>
        </is>
      </c>
      <c r="AG1373" s="16" t="n">
        <v>18.66845601</v>
      </c>
    </row>
    <row r="1374">
      <c r="A1374" t="inlineStr">
        <is>
          <t>PCR</t>
        </is>
      </c>
      <c r="B1374" t="inlineStr">
        <is>
          <t>Cencora Inc</t>
        </is>
      </c>
      <c r="C1374" t="inlineStr">
        <is>
          <t>COR UN</t>
        </is>
      </c>
      <c r="D1374" t="inlineStr">
        <is>
          <t>2795393</t>
        </is>
      </c>
      <c r="E1374" t="inlineStr">
        <is>
          <t>US03073E1055</t>
        </is>
      </c>
      <c r="F1374" t="inlineStr">
        <is>
          <t>03073E105</t>
        </is>
      </c>
      <c r="G1374" s="11" t="n">
        <v>26.22810987678072</v>
      </c>
      <c r="H1374" s="11" t="n">
        <v>321.57</v>
      </c>
      <c r="I1374" s="12" t="n">
        <v>8434.173293076377</v>
      </c>
      <c r="J1374" s="13" t="n">
        <v>0.0036141972214962</v>
      </c>
      <c r="K1374" s="14" t="n">
        <v>2333622.87008361</v>
      </c>
      <c r="L1374" s="15" t="n">
        <v>125001</v>
      </c>
      <c r="M1374" s="16" t="n">
        <v>18.66883361</v>
      </c>
      <c r="N1374" s="17">
        <f>_xlfn.IF(ISNUMBER(BDP($C1374, "DELTA_MID")),BDP($C1374, "DELTA_MID")," ")</f>
        <v/>
      </c>
      <c r="O1374" s="17">
        <f>_xlfn.IF(ISNUMBER(N1374),BDP($C1374, "OPT_UNDL_TICKER"),"")</f>
        <v/>
      </c>
      <c r="P1374" s="18">
        <f>_xlfn.IF(ISNUMBER(N1374),BDP($C1374, "OPT_UNDL_PX")," ")</f>
        <v/>
      </c>
      <c r="Q1374" s="17">
        <f>_xlfn.IF(ISNUMBER(N1374),+G1374*BDP($C1374, "PX_POS_MULT_FACTOR")*P1374/K1374," ")</f>
        <v/>
      </c>
      <c r="R1374" s="18">
        <f>_xlfn.IF(OR($A1374="TUA",$A1374="TYA"),"",IF(ISNUMBER(BDP($C1374,"DUR_ADJ_OAS_MID")),BDP($C1374,"DUR_ADJ_OAS_MID"),IF(ISNUMBER(BDP($E1374&amp;" ISIN","DUR_ADJ_OAS_MID")),BDP($E1374&amp;" ISIN","DUR_ADJ_OAS_MID")," ")))</f>
        <v/>
      </c>
      <c r="S1374" s="17">
        <f>_xlfn.IF(ISNUMBER(N1374),Q1374*N1374,IF(ISNUMBER(R1374),J1374*R1374," "))</f>
        <v/>
      </c>
      <c r="AB1374" s="18" t="inlineStr">
        <is>
          <t>TRSUB0016</t>
        </is>
      </c>
      <c r="AG1374" s="16" t="n">
        <v>18.66845601</v>
      </c>
    </row>
    <row r="1375">
      <c r="A1375" t="inlineStr">
        <is>
          <t>PCR</t>
        </is>
      </c>
      <c r="B1375" t="inlineStr">
        <is>
          <t>Cisco Systems Inc</t>
        </is>
      </c>
      <c r="C1375" t="inlineStr">
        <is>
          <t>CSCO UW</t>
        </is>
      </c>
      <c r="D1375" t="inlineStr">
        <is>
          <t>2198163</t>
        </is>
      </c>
      <c r="E1375" t="inlineStr">
        <is>
          <t>US17275R1023</t>
        </is>
      </c>
      <c r="F1375" t="inlineStr">
        <is>
          <t>17275R102</t>
        </is>
      </c>
      <c r="G1375" s="11" t="n">
        <v>60.8561409774593</v>
      </c>
      <c r="H1375" s="11" t="n">
        <v>112.13</v>
      </c>
      <c r="I1375" s="12" t="n">
        <v>6823.799087802511</v>
      </c>
      <c r="J1375" s="13" t="n">
        <v>0.0029241224772355</v>
      </c>
      <c r="K1375" s="14" t="n">
        <v>2333622.87008361</v>
      </c>
      <c r="L1375" s="15" t="n">
        <v>125001</v>
      </c>
      <c r="M1375" s="16" t="n">
        <v>18.66883361</v>
      </c>
      <c r="N1375" s="17">
        <f>_xlfn.IF(ISNUMBER(BDP($C1375, "DELTA_MID")),BDP($C1375, "DELTA_MID")," ")</f>
        <v/>
      </c>
      <c r="O1375" s="17">
        <f>_xlfn.IF(ISNUMBER(N1375),BDP($C1375, "OPT_UNDL_TICKER"),"")</f>
        <v/>
      </c>
      <c r="P1375" s="18">
        <f>_xlfn.IF(ISNUMBER(N1375),BDP($C1375, "OPT_UNDL_PX")," ")</f>
        <v/>
      </c>
      <c r="Q1375" s="17">
        <f>_xlfn.IF(ISNUMBER(N1375),+G1375*BDP($C1375, "PX_POS_MULT_FACTOR")*P1375/K1375," ")</f>
        <v/>
      </c>
      <c r="R1375" s="18">
        <f>_xlfn.IF(OR($A1375="TUA",$A1375="TYA"),"",IF(ISNUMBER(BDP($C1375,"DUR_ADJ_OAS_MID")),BDP($C1375,"DUR_ADJ_OAS_MID"),IF(ISNUMBER(BDP($E1375&amp;" ISIN","DUR_ADJ_OAS_MID")),BDP($E1375&amp;" ISIN","DUR_ADJ_OAS_MID")," ")))</f>
        <v/>
      </c>
      <c r="S1375" s="17">
        <f>_xlfn.IF(ISNUMBER(N1375),Q1375*N1375,IF(ISNUMBER(R1375),J1375*R1375," "))</f>
        <v/>
      </c>
      <c r="AB1375" s="18" t="inlineStr">
        <is>
          <t>TRSUB0016</t>
        </is>
      </c>
      <c r="AG1375" s="16" t="n">
        <v>18.66845601</v>
      </c>
    </row>
    <row r="1376">
      <c r="A1376" t="inlineStr">
        <is>
          <t>PCR</t>
        </is>
      </c>
      <c r="B1376" t="inlineStr">
        <is>
          <t>CVS Health Corp</t>
        </is>
      </c>
      <c r="C1376" t="inlineStr">
        <is>
          <t>CVS UN</t>
        </is>
      </c>
      <c r="D1376" t="inlineStr">
        <is>
          <t>2577609</t>
        </is>
      </c>
      <c r="E1376" t="inlineStr">
        <is>
          <t>US1266501006</t>
        </is>
      </c>
      <c r="F1376" t="inlineStr">
        <is>
          <t>126650100</t>
        </is>
      </c>
      <c r="G1376" s="11" t="n">
        <v>72.58758744654305</v>
      </c>
      <c r="H1376" s="11" t="n">
        <v>94.66</v>
      </c>
      <c r="I1376" s="12" t="n">
        <v>6871.141027689765</v>
      </c>
      <c r="J1376" s="13" t="n">
        <v>0.002944409362702</v>
      </c>
      <c r="K1376" s="14" t="n">
        <v>2333622.87008361</v>
      </c>
      <c r="L1376" s="15" t="n">
        <v>125001</v>
      </c>
      <c r="M1376" s="16" t="n">
        <v>18.66883361</v>
      </c>
      <c r="N1376" s="17">
        <f>_xlfn.IF(ISNUMBER(BDP($C1376, "DELTA_MID")),BDP($C1376, "DELTA_MID")," ")</f>
        <v/>
      </c>
      <c r="O1376" s="17">
        <f>_xlfn.IF(ISNUMBER(N1376),BDP($C1376, "OPT_UNDL_TICKER"),"")</f>
        <v/>
      </c>
      <c r="P1376" s="18">
        <f>_xlfn.IF(ISNUMBER(N1376),BDP($C1376, "OPT_UNDL_PX")," ")</f>
        <v/>
      </c>
      <c r="Q1376" s="17">
        <f>_xlfn.IF(ISNUMBER(N1376),+G1376*BDP($C1376, "PX_POS_MULT_FACTOR")*P1376/K1376," ")</f>
        <v/>
      </c>
      <c r="R1376" s="18">
        <f>_xlfn.IF(OR($A1376="TUA",$A1376="TYA"),"",IF(ISNUMBER(BDP($C1376,"DUR_ADJ_OAS_MID")),BDP($C1376,"DUR_ADJ_OAS_MID"),IF(ISNUMBER(BDP($E1376&amp;" ISIN","DUR_ADJ_OAS_MID")),BDP($E1376&amp;" ISIN","DUR_ADJ_OAS_MID")," ")))</f>
        <v/>
      </c>
      <c r="S1376" s="17">
        <f>_xlfn.IF(ISNUMBER(N1376),Q1376*N1376,IF(ISNUMBER(R1376),J1376*R1376," "))</f>
        <v/>
      </c>
      <c r="AB1376" s="18" t="inlineStr">
        <is>
          <t>TRSUB0016</t>
        </is>
      </c>
      <c r="AG1376" s="16" t="n">
        <v>18.66845601</v>
      </c>
    </row>
    <row r="1377">
      <c r="A1377" t="inlineStr">
        <is>
          <t>PCR</t>
        </is>
      </c>
      <c r="B1377" t="inlineStr">
        <is>
          <t>Deckers Outdoor Corp</t>
        </is>
      </c>
      <c r="C1377" t="inlineStr">
        <is>
          <t>DECK UN</t>
        </is>
      </c>
      <c r="D1377" t="inlineStr">
        <is>
          <t>2267278</t>
        </is>
      </c>
      <c r="E1377" t="inlineStr">
        <is>
          <t>US2435371073</t>
        </is>
      </c>
      <c r="F1377" t="inlineStr">
        <is>
          <t>243537107</t>
        </is>
      </c>
      <c r="G1377" s="11" t="n">
        <v>71.14465758654127</v>
      </c>
      <c r="H1377" s="11" t="n">
        <v>81.27</v>
      </c>
      <c r="I1377" s="12" t="n">
        <v>5781.926322058209</v>
      </c>
      <c r="J1377" s="13" t="n">
        <v>0.0024776609777787</v>
      </c>
      <c r="K1377" s="14" t="n">
        <v>2333622.87008361</v>
      </c>
      <c r="L1377" s="15" t="n">
        <v>125001</v>
      </c>
      <c r="M1377" s="16" t="n">
        <v>18.66883361</v>
      </c>
      <c r="N1377" s="17">
        <f>_xlfn.IF(ISNUMBER(BDP($C1377, "DELTA_MID")),BDP($C1377, "DELTA_MID")," ")</f>
        <v/>
      </c>
      <c r="O1377" s="17">
        <f>_xlfn.IF(ISNUMBER(N1377),BDP($C1377, "OPT_UNDL_TICKER"),"")</f>
        <v/>
      </c>
      <c r="P1377" s="18">
        <f>_xlfn.IF(ISNUMBER(N1377),BDP($C1377, "OPT_UNDL_PX")," ")</f>
        <v/>
      </c>
      <c r="Q1377" s="17">
        <f>_xlfn.IF(ISNUMBER(N1377),+G1377*BDP($C1377, "PX_POS_MULT_FACTOR")*P1377/K1377," ")</f>
        <v/>
      </c>
      <c r="R1377" s="18">
        <f>_xlfn.IF(OR($A1377="TUA",$A1377="TYA"),"",IF(ISNUMBER(BDP($C1377,"DUR_ADJ_OAS_MID")),BDP($C1377,"DUR_ADJ_OAS_MID"),IF(ISNUMBER(BDP($E1377&amp;" ISIN","DUR_ADJ_OAS_MID")),BDP($E1377&amp;" ISIN","DUR_ADJ_OAS_MID")," ")))</f>
        <v/>
      </c>
      <c r="S1377" s="17">
        <f>_xlfn.IF(ISNUMBER(N1377),Q1377*N1377,IF(ISNUMBER(R1377),J1377*R1377," "))</f>
        <v/>
      </c>
      <c r="AB1377" s="18" t="inlineStr">
        <is>
          <t>TRSUB0016</t>
        </is>
      </c>
      <c r="AG1377" s="16" t="n">
        <v>18.66845601</v>
      </c>
    </row>
    <row r="1378">
      <c r="A1378" t="inlineStr">
        <is>
          <t>PCR</t>
        </is>
      </c>
      <c r="B1378" t="inlineStr">
        <is>
          <t>Dell Technologies Inc</t>
        </is>
      </c>
      <c r="C1378" t="inlineStr">
        <is>
          <t>DELL UN</t>
        </is>
      </c>
      <c r="D1378" t="inlineStr">
        <is>
          <t>BHKD3S6</t>
        </is>
      </c>
      <c r="E1378" t="inlineStr">
        <is>
          <t>US24703L2025</t>
        </is>
      </c>
      <c r="F1378" t="inlineStr">
        <is>
          <t>24703L202</t>
        </is>
      </c>
      <c r="G1378" s="11" t="n">
        <v>17.23484212261039</v>
      </c>
      <c r="H1378" s="11" t="n">
        <v>567.29</v>
      </c>
      <c r="I1378" s="12" t="n">
        <v>9777.153587735647</v>
      </c>
      <c r="J1378" s="13" t="n">
        <v>0.0041896887937961</v>
      </c>
      <c r="K1378" s="14" t="n">
        <v>2333622.87008361</v>
      </c>
      <c r="L1378" s="15" t="n">
        <v>125001</v>
      </c>
      <c r="M1378" s="16" t="n">
        <v>18.66883361</v>
      </c>
      <c r="N1378" s="17">
        <f>_xlfn.IF(ISNUMBER(BDP($C1378, "DELTA_MID")),BDP($C1378, "DELTA_MID")," ")</f>
        <v/>
      </c>
      <c r="O1378" s="17">
        <f>_xlfn.IF(ISNUMBER(N1378),BDP($C1378, "OPT_UNDL_TICKER"),"")</f>
        <v/>
      </c>
      <c r="P1378" s="18">
        <f>_xlfn.IF(ISNUMBER(N1378),BDP($C1378, "OPT_UNDL_PX")," ")</f>
        <v/>
      </c>
      <c r="Q1378" s="17">
        <f>_xlfn.IF(ISNUMBER(N1378),+G1378*BDP($C1378, "PX_POS_MULT_FACTOR")*P1378/K1378," ")</f>
        <v/>
      </c>
      <c r="R1378" s="18">
        <f>_xlfn.IF(OR($A1378="TUA",$A1378="TYA"),"",IF(ISNUMBER(BDP($C1378,"DUR_ADJ_OAS_MID")),BDP($C1378,"DUR_ADJ_OAS_MID"),IF(ISNUMBER(BDP($E1378&amp;" ISIN","DUR_ADJ_OAS_MID")),BDP($E1378&amp;" ISIN","DUR_ADJ_OAS_MID")," ")))</f>
        <v/>
      </c>
      <c r="S1378" s="17">
        <f>_xlfn.IF(ISNUMBER(N1378),Q1378*N1378,IF(ISNUMBER(R1378),J1378*R1378," "))</f>
        <v/>
      </c>
      <c r="AB1378" s="18" t="inlineStr">
        <is>
          <t>TRSUB0016</t>
        </is>
      </c>
      <c r="AG1378" s="16" t="n">
        <v>18.66845601</v>
      </c>
    </row>
    <row r="1379">
      <c r="A1379" t="inlineStr">
        <is>
          <t>PCR</t>
        </is>
      </c>
      <c r="B1379" t="inlineStr">
        <is>
          <t>Walt Disney Co/The</t>
        </is>
      </c>
      <c r="C1379" t="inlineStr">
        <is>
          <t>DIS UN</t>
        </is>
      </c>
      <c r="D1379" t="inlineStr">
        <is>
          <t>2270726</t>
        </is>
      </c>
      <c r="E1379" t="inlineStr">
        <is>
          <t>US2546871060</t>
        </is>
      </c>
      <c r="F1379" t="inlineStr">
        <is>
          <t>254687106</t>
        </is>
      </c>
      <c r="G1379" s="11" t="n">
        <v>71.21337760185628</v>
      </c>
      <c r="H1379" s="11" t="n">
        <v>106.55</v>
      </c>
      <c r="I1379" s="12" t="n">
        <v>7587.785383477786</v>
      </c>
      <c r="J1379" s="13" t="n">
        <v>0.0032515045514641</v>
      </c>
      <c r="K1379" s="14" t="n">
        <v>2333622.87008361</v>
      </c>
      <c r="L1379" s="15" t="n">
        <v>125001</v>
      </c>
      <c r="M1379" s="16" t="n">
        <v>18.66883361</v>
      </c>
      <c r="N1379" s="17">
        <f>_xlfn.IF(ISNUMBER(BDP($C1379, "DELTA_MID")),BDP($C1379, "DELTA_MID")," ")</f>
        <v/>
      </c>
      <c r="O1379" s="17">
        <f>_xlfn.IF(ISNUMBER(N1379),BDP($C1379, "OPT_UNDL_TICKER"),"")</f>
        <v/>
      </c>
      <c r="P1379" s="18">
        <f>_xlfn.IF(ISNUMBER(N1379),BDP($C1379, "OPT_UNDL_PX")," ")</f>
        <v/>
      </c>
      <c r="Q1379" s="17">
        <f>_xlfn.IF(ISNUMBER(N1379),+G1379*BDP($C1379, "PX_POS_MULT_FACTOR")*P1379/K1379," ")</f>
        <v/>
      </c>
      <c r="R1379" s="18">
        <f>_xlfn.IF(OR($A1379="TUA",$A1379="TYA"),"",IF(ISNUMBER(BDP($C1379,"DUR_ADJ_OAS_MID")),BDP($C1379,"DUR_ADJ_OAS_MID"),IF(ISNUMBER(BDP($E1379&amp;" ISIN","DUR_ADJ_OAS_MID")),BDP($E1379&amp;" ISIN","DUR_ADJ_OAS_MID")," ")))</f>
        <v/>
      </c>
      <c r="S1379" s="17">
        <f>_xlfn.IF(ISNUMBER(N1379),Q1379*N1379,IF(ISNUMBER(R1379),J1379*R1379," "))</f>
        <v/>
      </c>
      <c r="AB1379" s="18" t="inlineStr">
        <is>
          <t>TRSUB0016</t>
        </is>
      </c>
      <c r="AG1379" s="16" t="n">
        <v>18.66845601</v>
      </c>
    </row>
    <row r="1380">
      <c r="A1380" t="inlineStr">
        <is>
          <t>PCR</t>
        </is>
      </c>
      <c r="B1380" t="inlineStr">
        <is>
          <t>Digital Realty Trust Inc</t>
        </is>
      </c>
      <c r="C1380" t="inlineStr">
        <is>
          <t>DLR UN</t>
        </is>
      </c>
      <c r="D1380" t="inlineStr">
        <is>
          <t>B03GQS4</t>
        </is>
      </c>
      <c r="E1380" t="inlineStr">
        <is>
          <t>US2538681030</t>
        </is>
      </c>
      <c r="F1380" t="inlineStr">
        <is>
          <t>253868103</t>
        </is>
      </c>
      <c r="G1380" s="11" t="n">
        <v>37.80882795495499</v>
      </c>
      <c r="H1380" s="11" t="n">
        <v>188.58</v>
      </c>
      <c r="I1380" s="12" t="n">
        <v>7129.988775745413</v>
      </c>
      <c r="J1380" s="13" t="n">
        <v>0.0030553303479966</v>
      </c>
      <c r="K1380" s="14" t="n">
        <v>2333622.87008361</v>
      </c>
      <c r="L1380" s="15" t="n">
        <v>125001</v>
      </c>
      <c r="M1380" s="16" t="n">
        <v>18.66883361</v>
      </c>
      <c r="N1380" s="17">
        <f>_xlfn.IF(ISNUMBER(BDP($C1380, "DELTA_MID")),BDP($C1380, "DELTA_MID")," ")</f>
        <v/>
      </c>
      <c r="O1380" s="17">
        <f>_xlfn.IF(ISNUMBER(N1380),BDP($C1380, "OPT_UNDL_TICKER"),"")</f>
        <v/>
      </c>
      <c r="P1380" s="18">
        <f>_xlfn.IF(ISNUMBER(N1380),BDP($C1380, "OPT_UNDL_PX")," ")</f>
        <v/>
      </c>
      <c r="Q1380" s="17">
        <f>_xlfn.IF(ISNUMBER(N1380),+G1380*BDP($C1380, "PX_POS_MULT_FACTOR")*P1380/K1380," ")</f>
        <v/>
      </c>
      <c r="R1380" s="18">
        <f>_xlfn.IF(OR($A1380="TUA",$A1380="TYA"),"",IF(ISNUMBER(BDP($C1380,"DUR_ADJ_OAS_MID")),BDP($C1380,"DUR_ADJ_OAS_MID"),IF(ISNUMBER(BDP($E1380&amp;" ISIN","DUR_ADJ_OAS_MID")),BDP($E1380&amp;" ISIN","DUR_ADJ_OAS_MID")," ")))</f>
        <v/>
      </c>
      <c r="S1380" s="17">
        <f>_xlfn.IF(ISNUMBER(N1380),Q1380*N1380,IF(ISNUMBER(R1380),J1380*R1380," "))</f>
        <v/>
      </c>
      <c r="AB1380" s="18" t="inlineStr">
        <is>
          <t>TRSUB0016</t>
        </is>
      </c>
      <c r="AG1380" s="16" t="n">
        <v>18.66845601</v>
      </c>
    </row>
    <row r="1381">
      <c r="A1381" t="inlineStr">
        <is>
          <t>PCR</t>
        </is>
      </c>
      <c r="B1381" t="inlineStr">
        <is>
          <t>Elevance Health Inc</t>
        </is>
      </c>
      <c r="C1381" t="inlineStr">
        <is>
          <t>ELV UN</t>
        </is>
      </c>
      <c r="D1381" t="inlineStr">
        <is>
          <t>BSPHGL4</t>
        </is>
      </c>
      <c r="E1381" t="inlineStr">
        <is>
          <t>US0367521038</t>
        </is>
      </c>
      <c r="F1381" t="inlineStr">
        <is>
          <t>036752103</t>
        </is>
      </c>
      <c r="G1381" s="11" t="n">
        <v>18.66039602308471</v>
      </c>
      <c r="H1381" s="11" t="n">
        <v>418.72</v>
      </c>
      <c r="I1381" s="12" t="n">
        <v>7813.481022786031</v>
      </c>
      <c r="J1381" s="13" t="n">
        <v>0.0033482192529704</v>
      </c>
      <c r="K1381" s="14" t="n">
        <v>2333622.87008361</v>
      </c>
      <c r="L1381" s="15" t="n">
        <v>125001</v>
      </c>
      <c r="M1381" s="16" t="n">
        <v>18.66883361</v>
      </c>
      <c r="N1381" s="17">
        <f>_xlfn.IF(ISNUMBER(BDP($C1381, "DELTA_MID")),BDP($C1381, "DELTA_MID")," ")</f>
        <v/>
      </c>
      <c r="O1381" s="17">
        <f>_xlfn.IF(ISNUMBER(N1381),BDP($C1381, "OPT_UNDL_TICKER"),"")</f>
        <v/>
      </c>
      <c r="P1381" s="18">
        <f>_xlfn.IF(ISNUMBER(N1381),BDP($C1381, "OPT_UNDL_PX")," ")</f>
        <v/>
      </c>
      <c r="Q1381" s="17">
        <f>_xlfn.IF(ISNUMBER(N1381),+G1381*BDP($C1381, "PX_POS_MULT_FACTOR")*P1381/K1381," ")</f>
        <v/>
      </c>
      <c r="R1381" s="18">
        <f>_xlfn.IF(OR($A1381="TUA",$A1381="TYA"),"",IF(ISNUMBER(BDP($C1381,"DUR_ADJ_OAS_MID")),BDP($C1381,"DUR_ADJ_OAS_MID"),IF(ISNUMBER(BDP($E1381&amp;" ISIN","DUR_ADJ_OAS_MID")),BDP($E1381&amp;" ISIN","DUR_ADJ_OAS_MID")," ")))</f>
        <v/>
      </c>
      <c r="S1381" s="17">
        <f>_xlfn.IF(ISNUMBER(N1381),Q1381*N1381,IF(ISNUMBER(R1381),J1381*R1381," "))</f>
        <v/>
      </c>
      <c r="AB1381" s="18" t="inlineStr">
        <is>
          <t>TRSUB0016</t>
        </is>
      </c>
      <c r="AG1381" s="16" t="n">
        <v>18.66845601</v>
      </c>
    </row>
    <row r="1382">
      <c r="A1382" t="inlineStr">
        <is>
          <t>PCR</t>
        </is>
      </c>
      <c r="B1382" t="inlineStr">
        <is>
          <t>EMCOR Group Inc</t>
        </is>
      </c>
      <c r="C1382" t="inlineStr">
        <is>
          <t>EME UN</t>
        </is>
      </c>
      <c r="D1382" t="inlineStr">
        <is>
          <t>2474164</t>
        </is>
      </c>
      <c r="E1382" t="inlineStr">
        <is>
          <t>US29084Q1004</t>
        </is>
      </c>
      <c r="F1382" t="inlineStr">
        <is>
          <t>29084Q100</t>
        </is>
      </c>
      <c r="G1382" s="11" t="n">
        <v>8.791598207040758</v>
      </c>
      <c r="H1382" s="11" t="n">
        <v>780.66</v>
      </c>
      <c r="I1382" s="12" t="n">
        <v>6863.249056308438</v>
      </c>
      <c r="J1382" s="13" t="n">
        <v>0.0029410275088975</v>
      </c>
      <c r="K1382" s="14" t="n">
        <v>2333622.87008361</v>
      </c>
      <c r="L1382" s="15" t="n">
        <v>125001</v>
      </c>
      <c r="M1382" s="16" t="n">
        <v>18.66883361</v>
      </c>
      <c r="N1382" s="17">
        <f>_xlfn.IF(ISNUMBER(BDP($C1382, "DELTA_MID")),BDP($C1382, "DELTA_MID")," ")</f>
        <v/>
      </c>
      <c r="O1382" s="17">
        <f>_xlfn.IF(ISNUMBER(N1382),BDP($C1382, "OPT_UNDL_TICKER"),"")</f>
        <v/>
      </c>
      <c r="P1382" s="18">
        <f>_xlfn.IF(ISNUMBER(N1382),BDP($C1382, "OPT_UNDL_PX")," ")</f>
        <v/>
      </c>
      <c r="Q1382" s="17">
        <f>_xlfn.IF(ISNUMBER(N1382),+G1382*BDP($C1382, "PX_POS_MULT_FACTOR")*P1382/K1382," ")</f>
        <v/>
      </c>
      <c r="R1382" s="18">
        <f>_xlfn.IF(OR($A1382="TUA",$A1382="TYA"),"",IF(ISNUMBER(BDP($C1382,"DUR_ADJ_OAS_MID")),BDP($C1382,"DUR_ADJ_OAS_MID"),IF(ISNUMBER(BDP($E1382&amp;" ISIN","DUR_ADJ_OAS_MID")),BDP($E1382&amp;" ISIN","DUR_ADJ_OAS_MID")," ")))</f>
        <v/>
      </c>
      <c r="S1382" s="17">
        <f>_xlfn.IF(ISNUMBER(N1382),Q1382*N1382,IF(ISNUMBER(R1382),J1382*R1382," "))</f>
        <v/>
      </c>
      <c r="AB1382" s="18" t="inlineStr">
        <is>
          <t>TRSUB0016</t>
        </is>
      </c>
      <c r="AG1382" s="16" t="n">
        <v>18.66845601</v>
      </c>
    </row>
    <row r="1383">
      <c r="A1383" t="inlineStr">
        <is>
          <t>PCR</t>
        </is>
      </c>
      <c r="B1383" t="inlineStr">
        <is>
          <t>Equinix Inc</t>
        </is>
      </c>
      <c r="C1383" t="inlineStr">
        <is>
          <t>EQIX UW</t>
        </is>
      </c>
      <c r="D1383" t="inlineStr">
        <is>
          <t>BVLZX12</t>
        </is>
      </c>
      <c r="E1383" t="inlineStr">
        <is>
          <t>US29444U7000</t>
        </is>
      </c>
      <c r="F1383" t="inlineStr">
        <is>
          <t>29444U700</t>
        </is>
      </c>
      <c r="G1383" s="11" t="n">
        <v>6.606798385307974</v>
      </c>
      <c r="H1383" s="11" t="n">
        <v>1037.72</v>
      </c>
      <c r="I1383" s="12" t="n">
        <v>6856.006820401792</v>
      </c>
      <c r="J1383" s="13" t="n">
        <v>0.0029379240786049</v>
      </c>
      <c r="K1383" s="14" t="n">
        <v>2333622.87008361</v>
      </c>
      <c r="L1383" s="15" t="n">
        <v>125001</v>
      </c>
      <c r="M1383" s="16" t="n">
        <v>18.66883361</v>
      </c>
      <c r="N1383" s="17">
        <f>_xlfn.IF(ISNUMBER(BDP($C1383, "DELTA_MID")),BDP($C1383, "DELTA_MID")," ")</f>
        <v/>
      </c>
      <c r="O1383" s="17">
        <f>_xlfn.IF(ISNUMBER(N1383),BDP($C1383, "OPT_UNDL_TICKER"),"")</f>
        <v/>
      </c>
      <c r="P1383" s="18">
        <f>_xlfn.IF(ISNUMBER(N1383),BDP($C1383, "OPT_UNDL_PX")," ")</f>
        <v/>
      </c>
      <c r="Q1383" s="17">
        <f>_xlfn.IF(ISNUMBER(N1383),+G1383*BDP($C1383, "PX_POS_MULT_FACTOR")*P1383/K1383," ")</f>
        <v/>
      </c>
      <c r="R1383" s="18">
        <f>_xlfn.IF(OR($A1383="TUA",$A1383="TYA"),"",IF(ISNUMBER(BDP($C1383,"DUR_ADJ_OAS_MID")),BDP($C1383,"DUR_ADJ_OAS_MID"),IF(ISNUMBER(BDP($E1383&amp;" ISIN","DUR_ADJ_OAS_MID")),BDP($E1383&amp;" ISIN","DUR_ADJ_OAS_MID")," ")))</f>
        <v/>
      </c>
      <c r="S1383" s="17">
        <f>_xlfn.IF(ISNUMBER(N1383),Q1383*N1383,IF(ISNUMBER(R1383),J1383*R1383," "))</f>
        <v/>
      </c>
      <c r="AB1383" s="18" t="inlineStr">
        <is>
          <t>TRSUB0016</t>
        </is>
      </c>
      <c r="AG1383" s="16" t="n">
        <v>18.66845601</v>
      </c>
    </row>
    <row r="1384">
      <c r="A1384" t="inlineStr">
        <is>
          <t>PCR</t>
        </is>
      </c>
      <c r="B1384" t="inlineStr">
        <is>
          <t>Expedia Group Inc</t>
        </is>
      </c>
      <c r="C1384" t="inlineStr">
        <is>
          <t>EXPE UW</t>
        </is>
      </c>
      <c r="D1384" t="inlineStr">
        <is>
          <t>B748CK2</t>
        </is>
      </c>
      <c r="E1384" t="inlineStr">
        <is>
          <t>US30212P3038</t>
        </is>
      </c>
      <c r="F1384" t="inlineStr">
        <is>
          <t>30212P303</t>
        </is>
      </c>
      <c r="G1384" s="11" t="n">
        <v>30.08414442977723</v>
      </c>
      <c r="H1384" s="11" t="n">
        <v>280.83</v>
      </c>
      <c r="I1384" s="12" t="n">
        <v>8448.530280214336</v>
      </c>
      <c r="J1384" s="13" t="n">
        <v>0.0036203494525709</v>
      </c>
      <c r="K1384" s="14" t="n">
        <v>2333622.87008361</v>
      </c>
      <c r="L1384" s="15" t="n">
        <v>125001</v>
      </c>
      <c r="M1384" s="16" t="n">
        <v>18.66883361</v>
      </c>
      <c r="N1384" s="17">
        <f>_xlfn.IF(ISNUMBER(BDP($C1384, "DELTA_MID")),BDP($C1384, "DELTA_MID")," ")</f>
        <v/>
      </c>
      <c r="O1384" s="17">
        <f>_xlfn.IF(ISNUMBER(N1384),BDP($C1384, "OPT_UNDL_TICKER"),"")</f>
        <v/>
      </c>
      <c r="P1384" s="18">
        <f>_xlfn.IF(ISNUMBER(N1384),BDP($C1384, "OPT_UNDL_PX")," ")</f>
        <v/>
      </c>
      <c r="Q1384" s="17">
        <f>_xlfn.IF(ISNUMBER(N1384),+G1384*BDP($C1384, "PX_POS_MULT_FACTOR")*P1384/K1384," ")</f>
        <v/>
      </c>
      <c r="R1384" s="18">
        <f>_xlfn.IF(OR($A1384="TUA",$A1384="TYA"),"",IF(ISNUMBER(BDP($C1384,"DUR_ADJ_OAS_MID")),BDP($C1384,"DUR_ADJ_OAS_MID"),IF(ISNUMBER(BDP($E1384&amp;" ISIN","DUR_ADJ_OAS_MID")),BDP($E1384&amp;" ISIN","DUR_ADJ_OAS_MID")," ")))</f>
        <v/>
      </c>
      <c r="S1384" s="17">
        <f>_xlfn.IF(ISNUMBER(N1384),Q1384*N1384,IF(ISNUMBER(R1384),J1384*R1384," "))</f>
        <v/>
      </c>
      <c r="AB1384" s="18" t="inlineStr">
        <is>
          <t>TRSUB0016</t>
        </is>
      </c>
      <c r="AG1384" s="16" t="n">
        <v>18.66845601</v>
      </c>
    </row>
    <row r="1385">
      <c r="A1385" t="inlineStr">
        <is>
          <t>PCR</t>
        </is>
      </c>
      <c r="B1385" t="inlineStr">
        <is>
          <t>Fastenal Co</t>
        </is>
      </c>
      <c r="C1385" t="inlineStr">
        <is>
          <t>FAST UW</t>
        </is>
      </c>
      <c r="D1385" t="inlineStr">
        <is>
          <t>2332262</t>
        </is>
      </c>
      <c r="E1385" t="inlineStr">
        <is>
          <t>US3119001044</t>
        </is>
      </c>
      <c r="F1385" t="inlineStr">
        <is>
          <t>311900104</t>
        </is>
      </c>
      <c r="G1385" s="11" t="n">
        <v>161.6824829531203</v>
      </c>
      <c r="H1385" s="11" t="n">
        <v>49.32</v>
      </c>
      <c r="I1385" s="12" t="n">
        <v>7974.180059247895</v>
      </c>
      <c r="J1385" s="13" t="n">
        <v>0.0034170817236472</v>
      </c>
      <c r="K1385" s="14" t="n">
        <v>2333622.87008361</v>
      </c>
      <c r="L1385" s="15" t="n">
        <v>125001</v>
      </c>
      <c r="M1385" s="16" t="n">
        <v>18.66883361</v>
      </c>
      <c r="N1385" s="17">
        <f>_xlfn.IF(ISNUMBER(BDP($C1385, "DELTA_MID")),BDP($C1385, "DELTA_MID")," ")</f>
        <v/>
      </c>
      <c r="O1385" s="17">
        <f>_xlfn.IF(ISNUMBER(N1385),BDP($C1385, "OPT_UNDL_TICKER"),"")</f>
        <v/>
      </c>
      <c r="P1385" s="18">
        <f>_xlfn.IF(ISNUMBER(N1385),BDP($C1385, "OPT_UNDL_PX")," ")</f>
        <v/>
      </c>
      <c r="Q1385" s="17">
        <f>_xlfn.IF(ISNUMBER(N1385),+G1385*BDP($C1385, "PX_POS_MULT_FACTOR")*P1385/K1385," ")</f>
        <v/>
      </c>
      <c r="R1385" s="18">
        <f>_xlfn.IF(OR($A1385="TUA",$A1385="TYA"),"",IF(ISNUMBER(BDP($C1385,"DUR_ADJ_OAS_MID")),BDP($C1385,"DUR_ADJ_OAS_MID"),IF(ISNUMBER(BDP($E1385&amp;" ISIN","DUR_ADJ_OAS_MID")),BDP($E1385&amp;" ISIN","DUR_ADJ_OAS_MID")," ")))</f>
        <v/>
      </c>
      <c r="S1385" s="17">
        <f>_xlfn.IF(ISNUMBER(N1385),Q1385*N1385,IF(ISNUMBER(R1385),J1385*R1385," "))</f>
        <v/>
      </c>
      <c r="AB1385" s="18" t="inlineStr">
        <is>
          <t>TRSUB0016</t>
        </is>
      </c>
      <c r="AG1385" s="16" t="n">
        <v>18.66845601</v>
      </c>
    </row>
    <row r="1386">
      <c r="A1386" t="inlineStr">
        <is>
          <t>PCR</t>
        </is>
      </c>
      <c r="B1386" t="inlineStr">
        <is>
          <t>F5 Inc</t>
        </is>
      </c>
      <c r="C1386" t="inlineStr">
        <is>
          <t>FFIV UW</t>
        </is>
      </c>
      <c r="D1386" t="inlineStr">
        <is>
          <t>2427599</t>
        </is>
      </c>
      <c r="E1386" t="inlineStr">
        <is>
          <t>US3156161024</t>
        </is>
      </c>
      <c r="F1386" t="inlineStr">
        <is>
          <t>315616102</t>
        </is>
      </c>
      <c r="G1386" s="11" t="n">
        <v>18.92722541844232</v>
      </c>
      <c r="H1386" s="11" t="n">
        <v>411.71</v>
      </c>
      <c r="I1386" s="12" t="n">
        <v>7792.527977026887</v>
      </c>
      <c r="J1386" s="13" t="n">
        <v>0.0033392404903658</v>
      </c>
      <c r="K1386" s="14" t="n">
        <v>2333622.87008361</v>
      </c>
      <c r="L1386" s="15" t="n">
        <v>125001</v>
      </c>
      <c r="M1386" s="16" t="n">
        <v>18.66883361</v>
      </c>
      <c r="N1386" s="17">
        <f>_xlfn.IF(ISNUMBER(BDP($C1386, "DELTA_MID")),BDP($C1386, "DELTA_MID")," ")</f>
        <v/>
      </c>
      <c r="O1386" s="17">
        <f>_xlfn.IF(ISNUMBER(N1386),BDP($C1386, "OPT_UNDL_TICKER"),"")</f>
        <v/>
      </c>
      <c r="P1386" s="18">
        <f>_xlfn.IF(ISNUMBER(N1386),BDP($C1386, "OPT_UNDL_PX")," ")</f>
        <v/>
      </c>
      <c r="Q1386" s="17">
        <f>_xlfn.IF(ISNUMBER(N1386),+G1386*BDP($C1386, "PX_POS_MULT_FACTOR")*P1386/K1386," ")</f>
        <v/>
      </c>
      <c r="R1386" s="18">
        <f>_xlfn.IF(OR($A1386="TUA",$A1386="TYA"),"",IF(ISNUMBER(BDP($C1386,"DUR_ADJ_OAS_MID")),BDP($C1386,"DUR_ADJ_OAS_MID"),IF(ISNUMBER(BDP($E1386&amp;" ISIN","DUR_ADJ_OAS_MID")),BDP($E1386&amp;" ISIN","DUR_ADJ_OAS_MID")," ")))</f>
        <v/>
      </c>
      <c r="S1386" s="17">
        <f>_xlfn.IF(ISNUMBER(N1386),Q1386*N1386,IF(ISNUMBER(R1386),J1386*R1386," "))</f>
        <v/>
      </c>
      <c r="AB1386" s="18" t="inlineStr">
        <is>
          <t>TRSUB0016</t>
        </is>
      </c>
      <c r="AG1386" s="16" t="n">
        <v>18.66845601</v>
      </c>
    </row>
    <row r="1387">
      <c r="A1387" t="inlineStr">
        <is>
          <t>PCR</t>
        </is>
      </c>
      <c r="B1387" t="inlineStr">
        <is>
          <t>Fair Isaac Corp</t>
        </is>
      </c>
      <c r="C1387" t="inlineStr">
        <is>
          <t>FICO UN</t>
        </is>
      </c>
      <c r="D1387" t="inlineStr">
        <is>
          <t>2330299</t>
        </is>
      </c>
      <c r="E1387" t="inlineStr">
        <is>
          <t>US3032501047</t>
        </is>
      </c>
      <c r="F1387" t="inlineStr">
        <is>
          <t>303250104</t>
        </is>
      </c>
      <c r="G1387" s="11" t="n">
        <v>6.7060728387297</v>
      </c>
      <c r="H1387" s="11" t="n">
        <v>985.39</v>
      </c>
      <c r="I1387" s="12" t="n">
        <v>6608.097114555859</v>
      </c>
      <c r="J1387" s="13" t="n">
        <v>0.0028316902440706</v>
      </c>
      <c r="K1387" s="14" t="n">
        <v>2333622.87008361</v>
      </c>
      <c r="L1387" s="15" t="n">
        <v>125001</v>
      </c>
      <c r="M1387" s="16" t="n">
        <v>18.66883361</v>
      </c>
      <c r="N1387" s="17">
        <f>_xlfn.IF(ISNUMBER(BDP($C1387, "DELTA_MID")),BDP($C1387, "DELTA_MID")," ")</f>
        <v/>
      </c>
      <c r="O1387" s="17">
        <f>_xlfn.IF(ISNUMBER(N1387),BDP($C1387, "OPT_UNDL_TICKER"),"")</f>
        <v/>
      </c>
      <c r="P1387" s="18">
        <f>_xlfn.IF(ISNUMBER(N1387),BDP($C1387, "OPT_UNDL_PX")," ")</f>
        <v/>
      </c>
      <c r="Q1387" s="17">
        <f>_xlfn.IF(ISNUMBER(N1387),+G1387*BDP($C1387, "PX_POS_MULT_FACTOR")*P1387/K1387," ")</f>
        <v/>
      </c>
      <c r="R1387" s="18">
        <f>_xlfn.IF(OR($A1387="TUA",$A1387="TYA"),"",IF(ISNUMBER(BDP($C1387,"DUR_ADJ_OAS_MID")),BDP($C1387,"DUR_ADJ_OAS_MID"),IF(ISNUMBER(BDP($E1387&amp;" ISIN","DUR_ADJ_OAS_MID")),BDP($E1387&amp;" ISIN","DUR_ADJ_OAS_MID")," ")))</f>
        <v/>
      </c>
      <c r="S1387" s="17">
        <f>_xlfn.IF(ISNUMBER(N1387),Q1387*N1387,IF(ISNUMBER(R1387),J1387*R1387," "))</f>
        <v/>
      </c>
      <c r="AB1387" s="18" t="inlineStr">
        <is>
          <t>TRSUB0016</t>
        </is>
      </c>
      <c r="AG1387" s="16" t="n">
        <v>18.66845601</v>
      </c>
    </row>
    <row r="1388">
      <c r="A1388" t="inlineStr">
        <is>
          <t>PCR</t>
        </is>
      </c>
      <c r="B1388" t="inlineStr">
        <is>
          <t>Fox Corp</t>
        </is>
      </c>
      <c r="C1388" t="inlineStr">
        <is>
          <t>FOXA UW</t>
        </is>
      </c>
      <c r="D1388" t="inlineStr">
        <is>
          <t>BJJMGL2</t>
        </is>
      </c>
      <c r="E1388" t="inlineStr">
        <is>
          <t>US35137L1052</t>
        </is>
      </c>
      <c r="F1388" t="inlineStr">
        <is>
          <t>35137L105</t>
        </is>
      </c>
      <c r="G1388" s="11" t="n">
        <v>151.1113139838497</v>
      </c>
      <c r="H1388" s="11" t="n">
        <v>65.94</v>
      </c>
      <c r="I1388" s="12" t="n">
        <v>9964.280044095049</v>
      </c>
      <c r="J1388" s="13" t="n">
        <v>0.0042698758963302</v>
      </c>
      <c r="K1388" s="14" t="n">
        <v>2333622.87008361</v>
      </c>
      <c r="L1388" s="15" t="n">
        <v>125001</v>
      </c>
      <c r="M1388" s="16" t="n">
        <v>18.66883361</v>
      </c>
      <c r="N1388" s="17">
        <f>_xlfn.IF(ISNUMBER(BDP($C1388, "DELTA_MID")),BDP($C1388, "DELTA_MID")," ")</f>
        <v/>
      </c>
      <c r="O1388" s="17">
        <f>_xlfn.IF(ISNUMBER(N1388),BDP($C1388, "OPT_UNDL_TICKER"),"")</f>
        <v/>
      </c>
      <c r="P1388" s="18">
        <f>_xlfn.IF(ISNUMBER(N1388),BDP($C1388, "OPT_UNDL_PX")," ")</f>
        <v/>
      </c>
      <c r="Q1388" s="17">
        <f>_xlfn.IF(ISNUMBER(N1388),+G1388*BDP($C1388, "PX_POS_MULT_FACTOR")*P1388/K1388," ")</f>
        <v/>
      </c>
      <c r="R1388" s="18">
        <f>_xlfn.IF(OR($A1388="TUA",$A1388="TYA"),"",IF(ISNUMBER(BDP($C1388,"DUR_ADJ_OAS_MID")),BDP($C1388,"DUR_ADJ_OAS_MID"),IF(ISNUMBER(BDP($E1388&amp;" ISIN","DUR_ADJ_OAS_MID")),BDP($E1388&amp;" ISIN","DUR_ADJ_OAS_MID")," ")))</f>
        <v/>
      </c>
      <c r="S1388" s="17">
        <f>_xlfn.IF(ISNUMBER(N1388),Q1388*N1388,IF(ISNUMBER(R1388),J1388*R1388," "))</f>
        <v/>
      </c>
      <c r="AB1388" s="18" t="inlineStr">
        <is>
          <t>TRSUB0016</t>
        </is>
      </c>
      <c r="AG1388" s="16" t="n">
        <v>18.66845601</v>
      </c>
    </row>
    <row r="1389">
      <c r="A1389" t="inlineStr">
        <is>
          <t>PCR</t>
        </is>
      </c>
      <c r="B1389" t="inlineStr">
        <is>
          <t>Fortinet Inc</t>
        </is>
      </c>
      <c r="C1389" t="inlineStr">
        <is>
          <t>FTNT UW</t>
        </is>
      </c>
      <c r="D1389" t="inlineStr">
        <is>
          <t>B5B2106</t>
        </is>
      </c>
      <c r="E1389" t="inlineStr">
        <is>
          <t>US34959E1091</t>
        </is>
      </c>
      <c r="F1389" t="inlineStr">
        <is>
          <t>34959E109</t>
        </is>
      </c>
      <c r="G1389" s="11" t="n">
        <v>49.81568191745989</v>
      </c>
      <c r="H1389" s="11" t="n">
        <v>156.07</v>
      </c>
      <c r="I1389" s="12" t="n">
        <v>7774.733476857965</v>
      </c>
      <c r="J1389" s="13" t="n">
        <v>0.0033316152222057</v>
      </c>
      <c r="K1389" s="14" t="n">
        <v>2333622.87008361</v>
      </c>
      <c r="L1389" s="15" t="n">
        <v>125001</v>
      </c>
      <c r="M1389" s="16" t="n">
        <v>18.66883361</v>
      </c>
      <c r="N1389" s="17">
        <f>_xlfn.IF(ISNUMBER(BDP($C1389, "DELTA_MID")),BDP($C1389, "DELTA_MID")," ")</f>
        <v/>
      </c>
      <c r="O1389" s="17">
        <f>_xlfn.IF(ISNUMBER(N1389),BDP($C1389, "OPT_UNDL_TICKER"),"")</f>
        <v/>
      </c>
      <c r="P1389" s="18">
        <f>_xlfn.IF(ISNUMBER(N1389),BDP($C1389, "OPT_UNDL_PX")," ")</f>
        <v/>
      </c>
      <c r="Q1389" s="17">
        <f>_xlfn.IF(ISNUMBER(N1389),+G1389*BDP($C1389, "PX_POS_MULT_FACTOR")*P1389/K1389," ")</f>
        <v/>
      </c>
      <c r="R1389" s="18">
        <f>_xlfn.IF(OR($A1389="TUA",$A1389="TYA"),"",IF(ISNUMBER(BDP($C1389,"DUR_ADJ_OAS_MID")),BDP($C1389,"DUR_ADJ_OAS_MID"),IF(ISNUMBER(BDP($E1389&amp;" ISIN","DUR_ADJ_OAS_MID")),BDP($E1389&amp;" ISIN","DUR_ADJ_OAS_MID")," ")))</f>
        <v/>
      </c>
      <c r="S1389" s="17">
        <f>_xlfn.IF(ISNUMBER(N1389),Q1389*N1389,IF(ISNUMBER(R1389),J1389*R1389," "))</f>
        <v/>
      </c>
      <c r="AB1389" s="18" t="inlineStr">
        <is>
          <t>TRSUB0016</t>
        </is>
      </c>
      <c r="AG1389" s="16" t="n">
        <v>18.66845601</v>
      </c>
    </row>
    <row r="1390">
      <c r="A1390" t="inlineStr">
        <is>
          <t>PCR</t>
        </is>
      </c>
      <c r="B1390" t="inlineStr">
        <is>
          <t>Alphabet Inc</t>
        </is>
      </c>
      <c r="C1390" t="inlineStr">
        <is>
          <t>GOOGL UW</t>
        </is>
      </c>
      <c r="D1390" t="inlineStr">
        <is>
          <t>BYVY8G0</t>
        </is>
      </c>
      <c r="E1390" t="inlineStr">
        <is>
          <t>US02079K3059</t>
        </is>
      </c>
      <c r="F1390" t="inlineStr">
        <is>
          <t>02079K305</t>
        </is>
      </c>
      <c r="G1390" s="11" t="n">
        <v>21.30044305425865</v>
      </c>
      <c r="H1390" s="11" t="n">
        <v>338.5</v>
      </c>
      <c r="I1390" s="12" t="n">
        <v>7210.199973866554</v>
      </c>
      <c r="J1390" s="13" t="n">
        <v>0.0030897023106429</v>
      </c>
      <c r="K1390" s="14" t="n">
        <v>2333622.87008361</v>
      </c>
      <c r="L1390" s="15" t="n">
        <v>125001</v>
      </c>
      <c r="M1390" s="16" t="n">
        <v>18.66883361</v>
      </c>
      <c r="N1390" s="17">
        <f>_xlfn.IF(ISNUMBER(BDP($C1390, "DELTA_MID")),BDP($C1390, "DELTA_MID")," ")</f>
        <v/>
      </c>
      <c r="O1390" s="17">
        <f>_xlfn.IF(ISNUMBER(N1390),BDP($C1390, "OPT_UNDL_TICKER"),"")</f>
        <v/>
      </c>
      <c r="P1390" s="18">
        <f>_xlfn.IF(ISNUMBER(N1390),BDP($C1390, "OPT_UNDL_PX")," ")</f>
        <v/>
      </c>
      <c r="Q1390" s="17">
        <f>_xlfn.IF(ISNUMBER(N1390),+G1390*BDP($C1390, "PX_POS_MULT_FACTOR")*P1390/K1390," ")</f>
        <v/>
      </c>
      <c r="R1390" s="18">
        <f>_xlfn.IF(OR($A1390="TUA",$A1390="TYA"),"",IF(ISNUMBER(BDP($C1390,"DUR_ADJ_OAS_MID")),BDP($C1390,"DUR_ADJ_OAS_MID"),IF(ISNUMBER(BDP($E1390&amp;" ISIN","DUR_ADJ_OAS_MID")),BDP($E1390&amp;" ISIN","DUR_ADJ_OAS_MID")," ")))</f>
        <v/>
      </c>
      <c r="S1390" s="17">
        <f>_xlfn.IF(ISNUMBER(N1390),Q1390*N1390,IF(ISNUMBER(R1390),J1390*R1390," "))</f>
        <v/>
      </c>
      <c r="AB1390" s="18" t="inlineStr">
        <is>
          <t>TRSUB0016</t>
        </is>
      </c>
      <c r="AG1390" s="16" t="n">
        <v>18.66845601</v>
      </c>
    </row>
    <row r="1391">
      <c r="A1391" t="inlineStr">
        <is>
          <t>PCR</t>
        </is>
      </c>
      <c r="B1391" t="inlineStr">
        <is>
          <t>Garmin Ltd</t>
        </is>
      </c>
      <c r="C1391" t="inlineStr">
        <is>
          <t>GRMN UN</t>
        </is>
      </c>
      <c r="D1391" t="inlineStr">
        <is>
          <t>B3Z5T14</t>
        </is>
      </c>
      <c r="E1391" t="inlineStr">
        <is>
          <t>CH0114405324</t>
        </is>
      </c>
      <c r="G1391" s="11" t="n">
        <v>31.18616265213585</v>
      </c>
      <c r="H1391" s="11" t="n">
        <v>282.67</v>
      </c>
      <c r="I1391" s="12" t="n">
        <v>8815.392596879241</v>
      </c>
      <c r="J1391" s="13" t="n">
        <v>0.0037775566523152</v>
      </c>
      <c r="K1391" s="14" t="n">
        <v>2333622.87008361</v>
      </c>
      <c r="L1391" s="15" t="n">
        <v>125001</v>
      </c>
      <c r="M1391" s="16" t="n">
        <v>18.66883361</v>
      </c>
      <c r="N1391" s="17">
        <f>_xlfn.IF(ISNUMBER(BDP($C1391, "DELTA_MID")),BDP($C1391, "DELTA_MID")," ")</f>
        <v/>
      </c>
      <c r="O1391" s="17">
        <f>_xlfn.IF(ISNUMBER(N1391),BDP($C1391, "OPT_UNDL_TICKER"),"")</f>
        <v/>
      </c>
      <c r="P1391" s="18">
        <f>_xlfn.IF(ISNUMBER(N1391),BDP($C1391, "OPT_UNDL_PX")," ")</f>
        <v/>
      </c>
      <c r="Q1391" s="17">
        <f>_xlfn.IF(ISNUMBER(N1391),+G1391*BDP($C1391, "PX_POS_MULT_FACTOR")*P1391/K1391," ")</f>
        <v/>
      </c>
      <c r="R1391" s="18">
        <f>_xlfn.IF(OR($A1391="TUA",$A1391="TYA"),"",IF(ISNUMBER(BDP($C1391,"DUR_ADJ_OAS_MID")),BDP($C1391,"DUR_ADJ_OAS_MID"),IF(ISNUMBER(BDP($E1391&amp;" ISIN","DUR_ADJ_OAS_MID")),BDP($E1391&amp;" ISIN","DUR_ADJ_OAS_MID")," ")))</f>
        <v/>
      </c>
      <c r="S1391" s="17">
        <f>_xlfn.IF(ISNUMBER(N1391),Q1391*N1391,IF(ISNUMBER(R1391),J1391*R1391," "))</f>
        <v/>
      </c>
      <c r="AB1391" s="18" t="inlineStr">
        <is>
          <t>TRSUB0016</t>
        </is>
      </c>
      <c r="AG1391" s="16" t="n">
        <v>18.66845601</v>
      </c>
    </row>
    <row r="1392">
      <c r="A1392" t="inlineStr">
        <is>
          <t>PCR</t>
        </is>
      </c>
      <c r="B1392" t="inlineStr">
        <is>
          <t>WW Grainger Inc</t>
        </is>
      </c>
      <c r="C1392" t="inlineStr">
        <is>
          <t>GWW UN</t>
        </is>
      </c>
      <c r="D1392" t="inlineStr">
        <is>
          <t>2380863</t>
        </is>
      </c>
      <c r="E1392" t="inlineStr">
        <is>
          <t>US3848021040</t>
        </is>
      </c>
      <c r="F1392" t="inlineStr">
        <is>
          <t>384802104</t>
        </is>
      </c>
      <c r="G1392" s="11" t="n">
        <v>5.583367554943762</v>
      </c>
      <c r="H1392" s="11" t="n">
        <v>1280</v>
      </c>
      <c r="I1392" s="12" t="n">
        <v>7146.710470328016</v>
      </c>
      <c r="J1392" s="13" t="n">
        <v>0.0030624958993789</v>
      </c>
      <c r="K1392" s="14" t="n">
        <v>2333622.87008361</v>
      </c>
      <c r="L1392" s="15" t="n">
        <v>125001</v>
      </c>
      <c r="M1392" s="16" t="n">
        <v>18.66883361</v>
      </c>
      <c r="N1392" s="17">
        <f>_xlfn.IF(ISNUMBER(BDP($C1392, "DELTA_MID")),BDP($C1392, "DELTA_MID")," ")</f>
        <v/>
      </c>
      <c r="O1392" s="17">
        <f>_xlfn.IF(ISNUMBER(N1392),BDP($C1392, "OPT_UNDL_TICKER"),"")</f>
        <v/>
      </c>
      <c r="P1392" s="18">
        <f>_xlfn.IF(ISNUMBER(N1392),BDP($C1392, "OPT_UNDL_PX")," ")</f>
        <v/>
      </c>
      <c r="Q1392" s="17">
        <f>_xlfn.IF(ISNUMBER(N1392),+G1392*BDP($C1392, "PX_POS_MULT_FACTOR")*P1392/K1392," ")</f>
        <v/>
      </c>
      <c r="R1392" s="18">
        <f>_xlfn.IF(OR($A1392="TUA",$A1392="TYA"),"",IF(ISNUMBER(BDP($C1392,"DUR_ADJ_OAS_MID")),BDP($C1392,"DUR_ADJ_OAS_MID"),IF(ISNUMBER(BDP($E1392&amp;" ISIN","DUR_ADJ_OAS_MID")),BDP($E1392&amp;" ISIN","DUR_ADJ_OAS_MID")," ")))</f>
        <v/>
      </c>
      <c r="S1392" s="17">
        <f>_xlfn.IF(ISNUMBER(N1392),Q1392*N1392,IF(ISNUMBER(R1392),J1392*R1392," "))</f>
        <v/>
      </c>
      <c r="AB1392" s="18" t="inlineStr">
        <is>
          <t>TRSUB0016</t>
        </is>
      </c>
      <c r="AG1392" s="16" t="n">
        <v>18.66845601</v>
      </c>
    </row>
    <row r="1393">
      <c r="A1393" t="inlineStr">
        <is>
          <t>PCR</t>
        </is>
      </c>
      <c r="B1393" t="inlineStr">
        <is>
          <t>Home Depot Inc/The</t>
        </is>
      </c>
      <c r="C1393" t="inlineStr">
        <is>
          <t>HD UN</t>
        </is>
      </c>
      <c r="D1393" t="inlineStr">
        <is>
          <t>2434209</t>
        </is>
      </c>
      <c r="E1393" t="inlineStr">
        <is>
          <t>US4370761029</t>
        </is>
      </c>
      <c r="F1393" t="inlineStr">
        <is>
          <t>437076102</t>
        </is>
      </c>
      <c r="G1393" s="11" t="n">
        <v>22.72374804260188</v>
      </c>
      <c r="H1393" s="11" t="n">
        <v>308.74</v>
      </c>
      <c r="I1393" s="12" t="n">
        <v>7015.729970672905</v>
      </c>
      <c r="J1393" s="13" t="n">
        <v>0.0030063683642342</v>
      </c>
      <c r="K1393" s="14" t="n">
        <v>2333622.87008361</v>
      </c>
      <c r="L1393" s="15" t="n">
        <v>125001</v>
      </c>
      <c r="M1393" s="16" t="n">
        <v>18.66883361</v>
      </c>
      <c r="N1393" s="17">
        <f>_xlfn.IF(ISNUMBER(BDP($C1393, "DELTA_MID")),BDP($C1393, "DELTA_MID")," ")</f>
        <v/>
      </c>
      <c r="O1393" s="17">
        <f>_xlfn.IF(ISNUMBER(N1393),BDP($C1393, "OPT_UNDL_TICKER"),"")</f>
        <v/>
      </c>
      <c r="P1393" s="18">
        <f>_xlfn.IF(ISNUMBER(N1393),BDP($C1393, "OPT_UNDL_PX")," ")</f>
        <v/>
      </c>
      <c r="Q1393" s="17">
        <f>_xlfn.IF(ISNUMBER(N1393),+G1393*BDP($C1393, "PX_POS_MULT_FACTOR")*P1393/K1393," ")</f>
        <v/>
      </c>
      <c r="R1393" s="18">
        <f>_xlfn.IF(OR($A1393="TUA",$A1393="TYA"),"",IF(ISNUMBER(BDP($C1393,"DUR_ADJ_OAS_MID")),BDP($C1393,"DUR_ADJ_OAS_MID"),IF(ISNUMBER(BDP($E1393&amp;" ISIN","DUR_ADJ_OAS_MID")),BDP($E1393&amp;" ISIN","DUR_ADJ_OAS_MID")," ")))</f>
        <v/>
      </c>
      <c r="S1393" s="17">
        <f>_xlfn.IF(ISNUMBER(N1393),Q1393*N1393,IF(ISNUMBER(R1393),J1393*R1393," "))</f>
        <v/>
      </c>
      <c r="AB1393" s="18" t="inlineStr">
        <is>
          <t>TRSUB0016</t>
        </is>
      </c>
      <c r="AG1393" s="16" t="n">
        <v>18.66845601</v>
      </c>
    </row>
    <row r="1394">
      <c r="A1394" t="inlineStr">
        <is>
          <t>PCR</t>
        </is>
      </c>
      <c r="B1394" t="inlineStr">
        <is>
          <t>Hubbell Inc</t>
        </is>
      </c>
      <c r="C1394" t="inlineStr">
        <is>
          <t>HUBB UN</t>
        </is>
      </c>
      <c r="D1394" t="inlineStr">
        <is>
          <t>BDFG6S3</t>
        </is>
      </c>
      <c r="E1394" t="inlineStr">
        <is>
          <t>US4435106079</t>
        </is>
      </c>
      <c r="F1394" t="inlineStr">
        <is>
          <t>443510607</t>
        </is>
      </c>
      <c r="G1394" s="11" t="n">
        <v>14.45745029161325</v>
      </c>
      <c r="H1394" s="11" t="n">
        <v>460.4</v>
      </c>
      <c r="I1394" s="12" t="n">
        <v>6656.210114258742</v>
      </c>
      <c r="J1394" s="13" t="n">
        <v>0.0028523075427437</v>
      </c>
      <c r="K1394" s="14" t="n">
        <v>2333622.87008361</v>
      </c>
      <c r="L1394" s="15" t="n">
        <v>125001</v>
      </c>
      <c r="M1394" s="16" t="n">
        <v>18.66883361</v>
      </c>
      <c r="N1394" s="17">
        <f>_xlfn.IF(ISNUMBER(BDP($C1394, "DELTA_MID")),BDP($C1394, "DELTA_MID")," ")</f>
        <v/>
      </c>
      <c r="O1394" s="17">
        <f>_xlfn.IF(ISNUMBER(N1394),BDP($C1394, "OPT_UNDL_TICKER"),"")</f>
        <v/>
      </c>
      <c r="P1394" s="18">
        <f>_xlfn.IF(ISNUMBER(N1394),BDP($C1394, "OPT_UNDL_PX")," ")</f>
        <v/>
      </c>
      <c r="Q1394" s="17">
        <f>_xlfn.IF(ISNUMBER(N1394),+G1394*BDP($C1394, "PX_POS_MULT_FACTOR")*P1394/K1394," ")</f>
        <v/>
      </c>
      <c r="R1394" s="18">
        <f>_xlfn.IF(OR($A1394="TUA",$A1394="TYA"),"",IF(ISNUMBER(BDP($C1394,"DUR_ADJ_OAS_MID")),BDP($C1394,"DUR_ADJ_OAS_MID"),IF(ISNUMBER(BDP($E1394&amp;" ISIN","DUR_ADJ_OAS_MID")),BDP($E1394&amp;" ISIN","DUR_ADJ_OAS_MID")," ")))</f>
        <v/>
      </c>
      <c r="S1394" s="17">
        <f>_xlfn.IF(ISNUMBER(N1394),Q1394*N1394,IF(ISNUMBER(R1394),J1394*R1394," "))</f>
        <v/>
      </c>
      <c r="AB1394" s="18" t="inlineStr">
        <is>
          <t>TRSUB0016</t>
        </is>
      </c>
      <c r="AG1394" s="16" t="n">
        <v>18.66845601</v>
      </c>
    </row>
    <row r="1395">
      <c r="A1395" t="inlineStr">
        <is>
          <t>PCR</t>
        </is>
      </c>
      <c r="B1395" t="inlineStr">
        <is>
          <t>International Business Machine</t>
        </is>
      </c>
      <c r="C1395" t="inlineStr">
        <is>
          <t>IBM UN</t>
        </is>
      </c>
      <c r="D1395" t="inlineStr">
        <is>
          <t>2005973</t>
        </is>
      </c>
      <c r="E1395" t="inlineStr">
        <is>
          <t>US4592001014</t>
        </is>
      </c>
      <c r="F1395" t="inlineStr">
        <is>
          <t>459200101</t>
        </is>
      </c>
      <c r="G1395" s="11" t="n">
        <v>27.82789220111738</v>
      </c>
      <c r="H1395" s="11" t="n">
        <v>243.29</v>
      </c>
      <c r="I1395" s="12" t="n">
        <v>6770.247893609847</v>
      </c>
      <c r="J1395" s="13" t="n">
        <v>0.0029011748129496</v>
      </c>
      <c r="K1395" s="14" t="n">
        <v>2333622.87008361</v>
      </c>
      <c r="L1395" s="15" t="n">
        <v>125001</v>
      </c>
      <c r="M1395" s="16" t="n">
        <v>18.66883361</v>
      </c>
      <c r="N1395" s="17">
        <f>_xlfn.IF(ISNUMBER(BDP($C1395, "DELTA_MID")),BDP($C1395, "DELTA_MID")," ")</f>
        <v/>
      </c>
      <c r="O1395" s="17">
        <f>_xlfn.IF(ISNUMBER(N1395),BDP($C1395, "OPT_UNDL_TICKER"),"")</f>
        <v/>
      </c>
      <c r="P1395" s="18">
        <f>_xlfn.IF(ISNUMBER(N1395),BDP($C1395, "OPT_UNDL_PX")," ")</f>
        <v/>
      </c>
      <c r="Q1395" s="17">
        <f>_xlfn.IF(ISNUMBER(N1395),+G1395*BDP($C1395, "PX_POS_MULT_FACTOR")*P1395/K1395," ")</f>
        <v/>
      </c>
      <c r="R1395" s="18">
        <f>_xlfn.IF(OR($A1395="TUA",$A1395="TYA"),"",IF(ISNUMBER(BDP($C1395,"DUR_ADJ_OAS_MID")),BDP($C1395,"DUR_ADJ_OAS_MID"),IF(ISNUMBER(BDP($E1395&amp;" ISIN","DUR_ADJ_OAS_MID")),BDP($E1395&amp;" ISIN","DUR_ADJ_OAS_MID")," ")))</f>
        <v/>
      </c>
      <c r="S1395" s="17">
        <f>_xlfn.IF(ISNUMBER(N1395),Q1395*N1395,IF(ISNUMBER(R1395),J1395*R1395," "))</f>
        <v/>
      </c>
      <c r="AB1395" s="18" t="inlineStr">
        <is>
          <t>TRSUB0016</t>
        </is>
      </c>
      <c r="AG1395" s="16" t="n">
        <v>18.66845601</v>
      </c>
    </row>
    <row r="1396">
      <c r="A1396" t="inlineStr">
        <is>
          <t>PCR</t>
        </is>
      </c>
      <c r="B1396" t="inlineStr">
        <is>
          <t>IDEXX Laboratories Inc</t>
        </is>
      </c>
      <c r="C1396" t="inlineStr">
        <is>
          <t>IDXX UW</t>
        </is>
      </c>
      <c r="D1396" t="inlineStr">
        <is>
          <t>2459202</t>
        </is>
      </c>
      <c r="E1396" t="inlineStr">
        <is>
          <t>US45168D1046</t>
        </is>
      </c>
      <c r="F1396" t="inlineStr">
        <is>
          <t>45168D104</t>
        </is>
      </c>
      <c r="G1396" s="11" t="n">
        <v>13.62014441052142</v>
      </c>
      <c r="H1396" s="11" t="n">
        <v>504.7</v>
      </c>
      <c r="I1396" s="12" t="n">
        <v>6874.08688399016</v>
      </c>
      <c r="J1396" s="13" t="n">
        <v>0.0029456717159032</v>
      </c>
      <c r="K1396" s="14" t="n">
        <v>2333622.87008361</v>
      </c>
      <c r="L1396" s="15" t="n">
        <v>125001</v>
      </c>
      <c r="M1396" s="16" t="n">
        <v>18.66883361</v>
      </c>
      <c r="N1396" s="17">
        <f>_xlfn.IF(ISNUMBER(BDP($C1396, "DELTA_MID")),BDP($C1396, "DELTA_MID")," ")</f>
        <v/>
      </c>
      <c r="O1396" s="17">
        <f>_xlfn.IF(ISNUMBER(N1396),BDP($C1396, "OPT_UNDL_TICKER"),"")</f>
        <v/>
      </c>
      <c r="P1396" s="18">
        <f>_xlfn.IF(ISNUMBER(N1396),BDP($C1396, "OPT_UNDL_PX")," ")</f>
        <v/>
      </c>
      <c r="Q1396" s="17">
        <f>_xlfn.IF(ISNUMBER(N1396),+G1396*BDP($C1396, "PX_POS_MULT_FACTOR")*P1396/K1396," ")</f>
        <v/>
      </c>
      <c r="R1396" s="18">
        <f>_xlfn.IF(OR($A1396="TUA",$A1396="TYA"),"",IF(ISNUMBER(BDP($C1396,"DUR_ADJ_OAS_MID")),BDP($C1396,"DUR_ADJ_OAS_MID"),IF(ISNUMBER(BDP($E1396&amp;" ISIN","DUR_ADJ_OAS_MID")),BDP($E1396&amp;" ISIN","DUR_ADJ_OAS_MID")," ")))</f>
        <v/>
      </c>
      <c r="S1396" s="17">
        <f>_xlfn.IF(ISNUMBER(N1396),Q1396*N1396,IF(ISNUMBER(R1396),J1396*R1396," "))</f>
        <v/>
      </c>
      <c r="AB1396" s="18" t="inlineStr">
        <is>
          <t>TRSUB0016</t>
        </is>
      </c>
      <c r="AG1396" s="16" t="n">
        <v>18.66845601</v>
      </c>
    </row>
    <row r="1397">
      <c r="A1397" t="inlineStr">
        <is>
          <t>PCR</t>
        </is>
      </c>
      <c r="B1397" t="inlineStr">
        <is>
          <t>Intuit Inc</t>
        </is>
      </c>
      <c r="C1397" t="inlineStr">
        <is>
          <t>INTU UW</t>
        </is>
      </c>
      <c r="D1397" t="inlineStr">
        <is>
          <t>2459020</t>
        </is>
      </c>
      <c r="E1397" t="inlineStr">
        <is>
          <t>US4612021034</t>
        </is>
      </c>
      <c r="F1397" t="inlineStr">
        <is>
          <t>461202103</t>
        </is>
      </c>
      <c r="G1397" s="11" t="n">
        <v>28.57090493253061</v>
      </c>
      <c r="H1397" s="11" t="n">
        <v>321.57</v>
      </c>
      <c r="I1397" s="12" t="n">
        <v>9187.545899153867</v>
      </c>
      <c r="J1397" s="13" t="n">
        <v>0.0039370311359798</v>
      </c>
      <c r="K1397" s="14" t="n">
        <v>2333622.87008361</v>
      </c>
      <c r="L1397" s="15" t="n">
        <v>125001</v>
      </c>
      <c r="M1397" s="16" t="n">
        <v>18.66883361</v>
      </c>
      <c r="N1397" s="17">
        <f>_xlfn.IF(ISNUMBER(BDP($C1397, "DELTA_MID")),BDP($C1397, "DELTA_MID")," ")</f>
        <v/>
      </c>
      <c r="O1397" s="17">
        <f>_xlfn.IF(ISNUMBER(N1397),BDP($C1397, "OPT_UNDL_TICKER"),"")</f>
        <v/>
      </c>
      <c r="P1397" s="18">
        <f>_xlfn.IF(ISNUMBER(N1397),BDP($C1397, "OPT_UNDL_PX")," ")</f>
        <v/>
      </c>
      <c r="Q1397" s="17">
        <f>_xlfn.IF(ISNUMBER(N1397),+G1397*BDP($C1397, "PX_POS_MULT_FACTOR")*P1397/K1397," ")</f>
        <v/>
      </c>
      <c r="R1397" s="18">
        <f>_xlfn.IF(OR($A1397="TUA",$A1397="TYA"),"",IF(ISNUMBER(BDP($C1397,"DUR_ADJ_OAS_MID")),BDP($C1397,"DUR_ADJ_OAS_MID"),IF(ISNUMBER(BDP($E1397&amp;" ISIN","DUR_ADJ_OAS_MID")),BDP($E1397&amp;" ISIN","DUR_ADJ_OAS_MID")," ")))</f>
        <v/>
      </c>
      <c r="S1397" s="17">
        <f>_xlfn.IF(ISNUMBER(N1397),Q1397*N1397,IF(ISNUMBER(R1397),J1397*R1397," "))</f>
        <v/>
      </c>
      <c r="AB1397" s="18" t="inlineStr">
        <is>
          <t>TRSUB0016</t>
        </is>
      </c>
      <c r="AG1397" s="16" t="n">
        <v>18.66845601</v>
      </c>
    </row>
    <row r="1398">
      <c r="A1398" t="inlineStr">
        <is>
          <t>PCR</t>
        </is>
      </c>
      <c r="B1398" t="inlineStr">
        <is>
          <t>Ingersoll Rand Inc</t>
        </is>
      </c>
      <c r="C1398" t="inlineStr">
        <is>
          <t>IR UN</t>
        </is>
      </c>
      <c r="D1398" t="inlineStr">
        <is>
          <t>BL5GZ82</t>
        </is>
      </c>
      <c r="E1398" t="inlineStr">
        <is>
          <t>US45687V1061</t>
        </is>
      </c>
      <c r="F1398" t="inlineStr">
        <is>
          <t>45687V106</t>
        </is>
      </c>
      <c r="G1398" s="11" t="n">
        <v>96.19938473939648</v>
      </c>
      <c r="H1398" s="11" t="n">
        <v>72.93000000000001</v>
      </c>
      <c r="I1398" s="12" t="n">
        <v>7015.821129044187</v>
      </c>
      <c r="J1398" s="13" t="n">
        <v>0.0030064074272604</v>
      </c>
      <c r="K1398" s="14" t="n">
        <v>2333622.87008361</v>
      </c>
      <c r="L1398" s="15" t="n">
        <v>125001</v>
      </c>
      <c r="M1398" s="16" t="n">
        <v>18.66883361</v>
      </c>
      <c r="N1398" s="17">
        <f>_xlfn.IF(ISNUMBER(BDP($C1398, "DELTA_MID")),BDP($C1398, "DELTA_MID")," ")</f>
        <v/>
      </c>
      <c r="O1398" s="17">
        <f>_xlfn.IF(ISNUMBER(N1398),BDP($C1398, "OPT_UNDL_TICKER"),"")</f>
        <v/>
      </c>
      <c r="P1398" s="18">
        <f>_xlfn.IF(ISNUMBER(N1398),BDP($C1398, "OPT_UNDL_PX")," ")</f>
        <v/>
      </c>
      <c r="Q1398" s="17">
        <f>_xlfn.IF(ISNUMBER(N1398),+G1398*BDP($C1398, "PX_POS_MULT_FACTOR")*P1398/K1398," ")</f>
        <v/>
      </c>
      <c r="R1398" s="18">
        <f>_xlfn.IF(OR($A1398="TUA",$A1398="TYA"),"",IF(ISNUMBER(BDP($C1398,"DUR_ADJ_OAS_MID")),BDP($C1398,"DUR_ADJ_OAS_MID"),IF(ISNUMBER(BDP($E1398&amp;" ISIN","DUR_ADJ_OAS_MID")),BDP($E1398&amp;" ISIN","DUR_ADJ_OAS_MID")," ")))</f>
        <v/>
      </c>
      <c r="S1398" s="17">
        <f>_xlfn.IF(ISNUMBER(N1398),Q1398*N1398,IF(ISNUMBER(R1398),J1398*R1398," "))</f>
        <v/>
      </c>
      <c r="AB1398" s="18" t="inlineStr">
        <is>
          <t>TRSUB0016</t>
        </is>
      </c>
      <c r="AG1398" s="16" t="n">
        <v>18.66845601</v>
      </c>
    </row>
    <row r="1399">
      <c r="A1399" t="inlineStr">
        <is>
          <t>PCR</t>
        </is>
      </c>
      <c r="B1399" t="inlineStr">
        <is>
          <t>Illinois Tool Works Inc</t>
        </is>
      </c>
      <c r="C1399" t="inlineStr">
        <is>
          <t>ITW UN</t>
        </is>
      </c>
      <c r="D1399" t="inlineStr">
        <is>
          <t>2457552</t>
        </is>
      </c>
      <c r="E1399" t="inlineStr">
        <is>
          <t>US4523081093</t>
        </is>
      </c>
      <c r="F1399" t="inlineStr">
        <is>
          <t>452308109</t>
        </is>
      </c>
      <c r="G1399" s="11" t="n">
        <v>28.17887632794701</v>
      </c>
      <c r="H1399" s="11" t="n">
        <v>268.16</v>
      </c>
      <c r="I1399" s="12" t="n">
        <v>7556.447476102271</v>
      </c>
      <c r="J1399" s="13" t="n">
        <v>0.0032380756860818</v>
      </c>
      <c r="K1399" s="14" t="n">
        <v>2333622.87008361</v>
      </c>
      <c r="L1399" s="15" t="n">
        <v>125001</v>
      </c>
      <c r="M1399" s="16" t="n">
        <v>18.66883361</v>
      </c>
      <c r="N1399" s="17">
        <f>_xlfn.IF(ISNUMBER(BDP($C1399, "DELTA_MID")),BDP($C1399, "DELTA_MID")," ")</f>
        <v/>
      </c>
      <c r="O1399" s="17">
        <f>_xlfn.IF(ISNUMBER(N1399),BDP($C1399, "OPT_UNDL_TICKER"),"")</f>
        <v/>
      </c>
      <c r="P1399" s="18">
        <f>_xlfn.IF(ISNUMBER(N1399),BDP($C1399, "OPT_UNDL_PX")," ")</f>
        <v/>
      </c>
      <c r="Q1399" s="17">
        <f>_xlfn.IF(ISNUMBER(N1399),+G1399*BDP($C1399, "PX_POS_MULT_FACTOR")*P1399/K1399," ")</f>
        <v/>
      </c>
      <c r="R1399" s="18">
        <f>_xlfn.IF(OR($A1399="TUA",$A1399="TYA"),"",IF(ISNUMBER(BDP($C1399,"DUR_ADJ_OAS_MID")),BDP($C1399,"DUR_ADJ_OAS_MID"),IF(ISNUMBER(BDP($E1399&amp;" ISIN","DUR_ADJ_OAS_MID")),BDP($E1399&amp;" ISIN","DUR_ADJ_OAS_MID")," ")))</f>
        <v/>
      </c>
      <c r="S1399" s="17">
        <f>_xlfn.IF(ISNUMBER(N1399),Q1399*N1399,IF(ISNUMBER(R1399),J1399*R1399," "))</f>
        <v/>
      </c>
      <c r="AB1399" s="18" t="inlineStr">
        <is>
          <t>TRSUB0016</t>
        </is>
      </c>
      <c r="AG1399" s="16" t="n">
        <v>18.66845601</v>
      </c>
    </row>
    <row r="1400">
      <c r="A1400" t="inlineStr">
        <is>
          <t>PCR</t>
        </is>
      </c>
      <c r="B1400" t="inlineStr">
        <is>
          <t>Invesco Ltd</t>
        </is>
      </c>
      <c r="C1400" t="inlineStr">
        <is>
          <t>IVZ UN</t>
        </is>
      </c>
      <c r="D1400" t="inlineStr">
        <is>
          <t>B28XP76</t>
        </is>
      </c>
      <c r="E1400" t="inlineStr">
        <is>
          <t>BMG491BT1088</t>
        </is>
      </c>
      <c r="G1400" s="11" t="n">
        <v>272.8616223324897</v>
      </c>
      <c r="H1400" s="11" t="n">
        <v>32.28</v>
      </c>
      <c r="I1400" s="12" t="n">
        <v>8807.973168892768</v>
      </c>
      <c r="J1400" s="13" t="n">
        <v>0.0037743772919817</v>
      </c>
      <c r="K1400" s="14" t="n">
        <v>2333622.87008361</v>
      </c>
      <c r="L1400" s="15" t="n">
        <v>125001</v>
      </c>
      <c r="M1400" s="16" t="n">
        <v>18.66883361</v>
      </c>
      <c r="N1400" s="17">
        <f>_xlfn.IF(ISNUMBER(BDP($C1400, "DELTA_MID")),BDP($C1400, "DELTA_MID")," ")</f>
        <v/>
      </c>
      <c r="O1400" s="17">
        <f>_xlfn.IF(ISNUMBER(N1400),BDP($C1400, "OPT_UNDL_TICKER"),"")</f>
        <v/>
      </c>
      <c r="P1400" s="18">
        <f>_xlfn.IF(ISNUMBER(N1400),BDP($C1400, "OPT_UNDL_PX")," ")</f>
        <v/>
      </c>
      <c r="Q1400" s="17">
        <f>_xlfn.IF(ISNUMBER(N1400),+G1400*BDP($C1400, "PX_POS_MULT_FACTOR")*P1400/K1400," ")</f>
        <v/>
      </c>
      <c r="R1400" s="18">
        <f>_xlfn.IF(OR($A1400="TUA",$A1400="TYA"),"",IF(ISNUMBER(BDP($C1400,"DUR_ADJ_OAS_MID")),BDP($C1400,"DUR_ADJ_OAS_MID"),IF(ISNUMBER(BDP($E1400&amp;" ISIN","DUR_ADJ_OAS_MID")),BDP($E1400&amp;" ISIN","DUR_ADJ_OAS_MID")," ")))</f>
        <v/>
      </c>
      <c r="S1400" s="17">
        <f>_xlfn.IF(ISNUMBER(N1400),Q1400*N1400,IF(ISNUMBER(R1400),J1400*R1400," "))</f>
        <v/>
      </c>
      <c r="AB1400" s="18" t="inlineStr">
        <is>
          <t>TRSUB0016</t>
        </is>
      </c>
      <c r="AG1400" s="16" t="n">
        <v>18.66845601</v>
      </c>
    </row>
    <row r="1401">
      <c r="A1401" t="inlineStr">
        <is>
          <t>PCR</t>
        </is>
      </c>
      <c r="B1401" t="inlineStr">
        <is>
          <t>Jacobs Solutions Inc</t>
        </is>
      </c>
      <c r="C1401" t="inlineStr">
        <is>
          <t>J UN</t>
        </is>
      </c>
      <c r="D1401" t="inlineStr">
        <is>
          <t>BNGC0D3</t>
        </is>
      </c>
      <c r="E1401" t="inlineStr">
        <is>
          <t>US46982L1089</t>
        </is>
      </c>
      <c r="F1401" t="inlineStr">
        <is>
          <t>46982L108</t>
        </is>
      </c>
      <c r="G1401" s="11" t="n">
        <v>60.98197750054655</v>
      </c>
      <c r="H1401" s="11" t="n">
        <v>141.85</v>
      </c>
      <c r="I1401" s="12" t="n">
        <v>8650.293508452527</v>
      </c>
      <c r="J1401" s="13" t="n">
        <v>0.0037068086790487</v>
      </c>
      <c r="K1401" s="14" t="n">
        <v>2333622.87008361</v>
      </c>
      <c r="L1401" s="15" t="n">
        <v>125001</v>
      </c>
      <c r="M1401" s="16" t="n">
        <v>18.66883361</v>
      </c>
      <c r="N1401" s="17">
        <f>_xlfn.IF(ISNUMBER(BDP($C1401, "DELTA_MID")),BDP($C1401, "DELTA_MID")," ")</f>
        <v/>
      </c>
      <c r="O1401" s="17">
        <f>_xlfn.IF(ISNUMBER(N1401),BDP($C1401, "OPT_UNDL_TICKER"),"")</f>
        <v/>
      </c>
      <c r="P1401" s="18">
        <f>_xlfn.IF(ISNUMBER(N1401),BDP($C1401, "OPT_UNDL_PX")," ")</f>
        <v/>
      </c>
      <c r="Q1401" s="17">
        <f>_xlfn.IF(ISNUMBER(N1401),+G1401*BDP($C1401, "PX_POS_MULT_FACTOR")*P1401/K1401," ")</f>
        <v/>
      </c>
      <c r="R1401" s="18">
        <f>_xlfn.IF(OR($A1401="TUA",$A1401="TYA"),"",IF(ISNUMBER(BDP($C1401,"DUR_ADJ_OAS_MID")),BDP($C1401,"DUR_ADJ_OAS_MID"),IF(ISNUMBER(BDP($E1401&amp;" ISIN","DUR_ADJ_OAS_MID")),BDP($E1401&amp;" ISIN","DUR_ADJ_OAS_MID")," ")))</f>
        <v/>
      </c>
      <c r="S1401" s="17">
        <f>_xlfn.IF(ISNUMBER(N1401),Q1401*N1401,IF(ISNUMBER(R1401),J1401*R1401," "))</f>
        <v/>
      </c>
      <c r="AB1401" s="18" t="inlineStr">
        <is>
          <t>TRSUB0016</t>
        </is>
      </c>
      <c r="AG1401" s="16" t="n">
        <v>18.66845601</v>
      </c>
    </row>
    <row r="1402">
      <c r="A1402" t="inlineStr">
        <is>
          <t>PCR</t>
        </is>
      </c>
      <c r="B1402" t="inlineStr">
        <is>
          <t>JPMorgan Chase &amp; Co</t>
        </is>
      </c>
      <c r="C1402" t="inlineStr">
        <is>
          <t>JPM UN</t>
        </is>
      </c>
      <c r="D1402" t="inlineStr">
        <is>
          <t>2190385</t>
        </is>
      </c>
      <c r="E1402" t="inlineStr">
        <is>
          <t>US46625H1005</t>
        </is>
      </c>
      <c r="F1402" t="inlineStr">
        <is>
          <t>46625H100</t>
        </is>
      </c>
      <c r="G1402" s="11" t="n">
        <v>22.06476551006709</v>
      </c>
      <c r="H1402" s="11" t="n">
        <v>356.23</v>
      </c>
      <c r="I1402" s="12" t="n">
        <v>7860.1314176512</v>
      </c>
      <c r="J1402" s="13" t="n">
        <v>0.0033682097987707</v>
      </c>
      <c r="K1402" s="14" t="n">
        <v>2333622.87008361</v>
      </c>
      <c r="L1402" s="15" t="n">
        <v>125001</v>
      </c>
      <c r="M1402" s="16" t="n">
        <v>18.66883361</v>
      </c>
      <c r="N1402" s="17">
        <f>_xlfn.IF(ISNUMBER(BDP($C1402, "DELTA_MID")),BDP($C1402, "DELTA_MID")," ")</f>
        <v/>
      </c>
      <c r="O1402" s="17">
        <f>_xlfn.IF(ISNUMBER(N1402),BDP($C1402, "OPT_UNDL_TICKER"),"")</f>
        <v/>
      </c>
      <c r="P1402" s="18">
        <f>_xlfn.IF(ISNUMBER(N1402),BDP($C1402, "OPT_UNDL_PX")," ")</f>
        <v/>
      </c>
      <c r="Q1402" s="17">
        <f>_xlfn.IF(ISNUMBER(N1402),+G1402*BDP($C1402, "PX_POS_MULT_FACTOR")*P1402/K1402," ")</f>
        <v/>
      </c>
      <c r="R1402" s="18">
        <f>_xlfn.IF(OR($A1402="TUA",$A1402="TYA"),"",IF(ISNUMBER(BDP($C1402,"DUR_ADJ_OAS_MID")),BDP($C1402,"DUR_ADJ_OAS_MID"),IF(ISNUMBER(BDP($E1402&amp;" ISIN","DUR_ADJ_OAS_MID")),BDP($E1402&amp;" ISIN","DUR_ADJ_OAS_MID")," ")))</f>
        <v/>
      </c>
      <c r="S1402" s="17">
        <f>_xlfn.IF(ISNUMBER(N1402),Q1402*N1402,IF(ISNUMBER(R1402),J1402*R1402," "))</f>
        <v/>
      </c>
      <c r="AB1402" s="18" t="inlineStr">
        <is>
          <t>TRSUB0016</t>
        </is>
      </c>
      <c r="AG1402" s="16" t="n">
        <v>18.66845601</v>
      </c>
    </row>
    <row r="1403">
      <c r="A1403" t="inlineStr">
        <is>
          <t>PCR</t>
        </is>
      </c>
      <c r="B1403" t="inlineStr">
        <is>
          <t>KLA Corp</t>
        </is>
      </c>
      <c r="C1403" t="inlineStr">
        <is>
          <t>KLAC UW</t>
        </is>
      </c>
      <c r="D1403" t="inlineStr">
        <is>
          <t>2480138</t>
        </is>
      </c>
      <c r="E1403" t="inlineStr">
        <is>
          <t>US4824801009</t>
        </is>
      </c>
      <c r="F1403" t="inlineStr">
        <is>
          <t>482480100</t>
        </is>
      </c>
      <c r="G1403" s="11" t="n">
        <v>30.15550893134411</v>
      </c>
      <c r="H1403" s="11" t="n">
        <v>180.64</v>
      </c>
      <c r="I1403" s="12" t="n">
        <v>5447.291133358</v>
      </c>
      <c r="J1403" s="13" t="n">
        <v>0.002334263690672</v>
      </c>
      <c r="K1403" s="14" t="n">
        <v>2333622.87008361</v>
      </c>
      <c r="L1403" s="15" t="n">
        <v>125001</v>
      </c>
      <c r="M1403" s="16" t="n">
        <v>18.66883361</v>
      </c>
      <c r="N1403" s="17">
        <f>_xlfn.IF(ISNUMBER(BDP($C1403, "DELTA_MID")),BDP($C1403, "DELTA_MID")," ")</f>
        <v/>
      </c>
      <c r="O1403" s="17">
        <f>_xlfn.IF(ISNUMBER(N1403),BDP($C1403, "OPT_UNDL_TICKER"),"")</f>
        <v/>
      </c>
      <c r="P1403" s="18">
        <f>_xlfn.IF(ISNUMBER(N1403),BDP($C1403, "OPT_UNDL_PX")," ")</f>
        <v/>
      </c>
      <c r="Q1403" s="17">
        <f>_xlfn.IF(ISNUMBER(N1403),+G1403*BDP($C1403, "PX_POS_MULT_FACTOR")*P1403/K1403," ")</f>
        <v/>
      </c>
      <c r="R1403" s="18">
        <f>_xlfn.IF(OR($A1403="TUA",$A1403="TYA"),"",IF(ISNUMBER(BDP($C1403,"DUR_ADJ_OAS_MID")),BDP($C1403,"DUR_ADJ_OAS_MID"),IF(ISNUMBER(BDP($E1403&amp;" ISIN","DUR_ADJ_OAS_MID")),BDP($E1403&amp;" ISIN","DUR_ADJ_OAS_MID")," ")))</f>
        <v/>
      </c>
      <c r="S1403" s="17">
        <f>_xlfn.IF(ISNUMBER(N1403),Q1403*N1403,IF(ISNUMBER(R1403),J1403*R1403," "))</f>
        <v/>
      </c>
      <c r="AB1403" s="18" t="inlineStr">
        <is>
          <t>TRSUB0016</t>
        </is>
      </c>
      <c r="AG1403" s="16" t="n">
        <v>18.66845601</v>
      </c>
    </row>
    <row r="1404">
      <c r="A1404" t="inlineStr">
        <is>
          <t>PCR</t>
        </is>
      </c>
      <c r="B1404" t="inlineStr">
        <is>
          <t>L3Harris Technologies Inc</t>
        </is>
      </c>
      <c r="C1404" t="inlineStr">
        <is>
          <t>LHX UN</t>
        </is>
      </c>
      <c r="D1404" t="inlineStr">
        <is>
          <t>BK9DTN5</t>
        </is>
      </c>
      <c r="E1404" t="inlineStr">
        <is>
          <t>US5024311095</t>
        </is>
      </c>
      <c r="F1404" t="inlineStr">
        <is>
          <t>502431109</t>
        </is>
      </c>
      <c r="G1404" s="11" t="n">
        <v>25.09691440029145</v>
      </c>
      <c r="H1404" s="11" t="n">
        <v>245.54</v>
      </c>
      <c r="I1404" s="12" t="n">
        <v>6162.296361847561</v>
      </c>
      <c r="J1404" s="13" t="n">
        <v>0.0026406564834646</v>
      </c>
      <c r="K1404" s="14" t="n">
        <v>2333622.87008361</v>
      </c>
      <c r="L1404" s="15" t="n">
        <v>125001</v>
      </c>
      <c r="M1404" s="16" t="n">
        <v>18.66883361</v>
      </c>
      <c r="N1404" s="17">
        <f>_xlfn.IF(ISNUMBER(BDP($C1404, "DELTA_MID")),BDP($C1404, "DELTA_MID")," ")</f>
        <v/>
      </c>
      <c r="O1404" s="17">
        <f>_xlfn.IF(ISNUMBER(N1404),BDP($C1404, "OPT_UNDL_TICKER"),"")</f>
        <v/>
      </c>
      <c r="P1404" s="18">
        <f>_xlfn.IF(ISNUMBER(N1404),BDP($C1404, "OPT_UNDL_PX")," ")</f>
        <v/>
      </c>
      <c r="Q1404" s="17">
        <f>_xlfn.IF(ISNUMBER(N1404),+G1404*BDP($C1404, "PX_POS_MULT_FACTOR")*P1404/K1404," ")</f>
        <v/>
      </c>
      <c r="R1404" s="18">
        <f>_xlfn.IF(OR($A1404="TUA",$A1404="TYA"),"",IF(ISNUMBER(BDP($C1404,"DUR_ADJ_OAS_MID")),BDP($C1404,"DUR_ADJ_OAS_MID"),IF(ISNUMBER(BDP($E1404&amp;" ISIN","DUR_ADJ_OAS_MID")),BDP($E1404&amp;" ISIN","DUR_ADJ_OAS_MID")," ")))</f>
        <v/>
      </c>
      <c r="S1404" s="17">
        <f>_xlfn.IF(ISNUMBER(N1404),Q1404*N1404,IF(ISNUMBER(R1404),J1404*R1404," "))</f>
        <v/>
      </c>
      <c r="AB1404" s="18" t="inlineStr">
        <is>
          <t>TRSUB0016</t>
        </is>
      </c>
      <c r="AG1404" s="16" t="n">
        <v>18.66845601</v>
      </c>
    </row>
    <row r="1405">
      <c r="A1405" t="inlineStr">
        <is>
          <t>PCR</t>
        </is>
      </c>
      <c r="B1405" t="inlineStr">
        <is>
          <t>Lennox International Inc</t>
        </is>
      </c>
      <c r="C1405" t="inlineStr">
        <is>
          <t>LII UN</t>
        </is>
      </c>
      <c r="D1405" t="inlineStr">
        <is>
          <t>2442053</t>
        </is>
      </c>
      <c r="E1405" t="inlineStr">
        <is>
          <t>US5261071071</t>
        </is>
      </c>
      <c r="F1405" t="inlineStr">
        <is>
          <t>526107107</t>
        </is>
      </c>
      <c r="G1405" s="11" t="n">
        <v>14.08109814292712</v>
      </c>
      <c r="H1405" s="11" t="n">
        <v>366.04</v>
      </c>
      <c r="I1405" s="12" t="n">
        <v>5154.245164237042</v>
      </c>
      <c r="J1405" s="13" t="n">
        <v>0.0022086881433641</v>
      </c>
      <c r="K1405" s="14" t="n">
        <v>2333622.87008361</v>
      </c>
      <c r="L1405" s="15" t="n">
        <v>125001</v>
      </c>
      <c r="M1405" s="16" t="n">
        <v>18.66883361</v>
      </c>
      <c r="N1405" s="17">
        <f>_xlfn.IF(ISNUMBER(BDP($C1405, "DELTA_MID")),BDP($C1405, "DELTA_MID")," ")</f>
        <v/>
      </c>
      <c r="O1405" s="17">
        <f>_xlfn.IF(ISNUMBER(N1405),BDP($C1405, "OPT_UNDL_TICKER"),"")</f>
        <v/>
      </c>
      <c r="P1405" s="18">
        <f>_xlfn.IF(ISNUMBER(N1405),BDP($C1405, "OPT_UNDL_PX")," ")</f>
        <v/>
      </c>
      <c r="Q1405" s="17">
        <f>_xlfn.IF(ISNUMBER(N1405),+G1405*BDP($C1405, "PX_POS_MULT_FACTOR")*P1405/K1405," ")</f>
        <v/>
      </c>
      <c r="R1405" s="18">
        <f>_xlfn.IF(OR($A1405="TUA",$A1405="TYA"),"",IF(ISNUMBER(BDP($C1405,"DUR_ADJ_OAS_MID")),BDP($C1405,"DUR_ADJ_OAS_MID"),IF(ISNUMBER(BDP($E1405&amp;" ISIN","DUR_ADJ_OAS_MID")),BDP($E1405&amp;" ISIN","DUR_ADJ_OAS_MID")," ")))</f>
        <v/>
      </c>
      <c r="S1405" s="17">
        <f>_xlfn.IF(ISNUMBER(N1405),Q1405*N1405,IF(ISNUMBER(R1405),J1405*R1405," "))</f>
        <v/>
      </c>
      <c r="AB1405" s="18" t="inlineStr">
        <is>
          <t>TRSUB0016</t>
        </is>
      </c>
      <c r="AG1405" s="16" t="n">
        <v>18.66845601</v>
      </c>
    </row>
    <row r="1406">
      <c r="A1406" t="inlineStr">
        <is>
          <t>PCR</t>
        </is>
      </c>
      <c r="B1406" t="inlineStr">
        <is>
          <t>Lowe's Cos Inc</t>
        </is>
      </c>
      <c r="C1406" t="inlineStr">
        <is>
          <t>LOW UN</t>
        </is>
      </c>
      <c r="D1406" t="inlineStr">
        <is>
          <t>2536763</t>
        </is>
      </c>
      <c r="E1406" t="inlineStr">
        <is>
          <t>US5486611073</t>
        </is>
      </c>
      <c r="F1406" t="inlineStr">
        <is>
          <t>548661107</t>
        </is>
      </c>
      <c r="G1406" s="11" t="n">
        <v>34.52618541547179</v>
      </c>
      <c r="H1406" s="11" t="n">
        <v>196.82</v>
      </c>
      <c r="I1406" s="12" t="n">
        <v>6795.443813473158</v>
      </c>
      <c r="J1406" s="13" t="n">
        <v>0.0029119717245613</v>
      </c>
      <c r="K1406" s="14" t="n">
        <v>2333622.87008361</v>
      </c>
      <c r="L1406" s="15" t="n">
        <v>125001</v>
      </c>
      <c r="M1406" s="16" t="n">
        <v>18.66883361</v>
      </c>
      <c r="N1406" s="17">
        <f>_xlfn.IF(ISNUMBER(BDP($C1406, "DELTA_MID")),BDP($C1406, "DELTA_MID")," ")</f>
        <v/>
      </c>
      <c r="O1406" s="17">
        <f>_xlfn.IF(ISNUMBER(N1406),BDP($C1406, "OPT_UNDL_TICKER"),"")</f>
        <v/>
      </c>
      <c r="P1406" s="18">
        <f>_xlfn.IF(ISNUMBER(N1406),BDP($C1406, "OPT_UNDL_PX")," ")</f>
        <v/>
      </c>
      <c r="Q1406" s="17">
        <f>_xlfn.IF(ISNUMBER(N1406),+G1406*BDP($C1406, "PX_POS_MULT_FACTOR")*P1406/K1406," ")</f>
        <v/>
      </c>
      <c r="R1406" s="18">
        <f>_xlfn.IF(OR($A1406="TUA",$A1406="TYA"),"",IF(ISNUMBER(BDP($C1406,"DUR_ADJ_OAS_MID")),BDP($C1406,"DUR_ADJ_OAS_MID"),IF(ISNUMBER(BDP($E1406&amp;" ISIN","DUR_ADJ_OAS_MID")),BDP($E1406&amp;" ISIN","DUR_ADJ_OAS_MID")," ")))</f>
        <v/>
      </c>
      <c r="S1406" s="17">
        <f>_xlfn.IF(ISNUMBER(N1406),Q1406*N1406,IF(ISNUMBER(R1406),J1406*R1406," "))</f>
        <v/>
      </c>
      <c r="AB1406" s="18" t="inlineStr">
        <is>
          <t>TRSUB0016</t>
        </is>
      </c>
      <c r="AG1406" s="16" t="n">
        <v>18.66845601</v>
      </c>
    </row>
    <row r="1407">
      <c r="A1407" t="inlineStr">
        <is>
          <t>PCR</t>
        </is>
      </c>
      <c r="B1407" t="inlineStr">
        <is>
          <t>Lam Research Corp</t>
        </is>
      </c>
      <c r="C1407" t="inlineStr">
        <is>
          <t>LRCX UW</t>
        </is>
      </c>
      <c r="D1407" t="inlineStr">
        <is>
          <t>BSML4N7</t>
        </is>
      </c>
      <c r="E1407" t="inlineStr">
        <is>
          <t>US5128073062</t>
        </is>
      </c>
      <c r="F1407" t="inlineStr">
        <is>
          <t>512807306</t>
        </is>
      </c>
      <c r="G1407" s="11" t="n">
        <v>19.8549053352384</v>
      </c>
      <c r="H1407" s="11" t="n">
        <v>298.22</v>
      </c>
      <c r="I1407" s="12" t="n">
        <v>5921.129869074796</v>
      </c>
      <c r="J1407" s="13" t="n">
        <v>0.0025373122388291</v>
      </c>
      <c r="K1407" s="14" t="n">
        <v>2333622.87008361</v>
      </c>
      <c r="L1407" s="15" t="n">
        <v>125001</v>
      </c>
      <c r="M1407" s="16" t="n">
        <v>18.66883361</v>
      </c>
      <c r="N1407" s="17">
        <f>_xlfn.IF(ISNUMBER(BDP($C1407, "DELTA_MID")),BDP($C1407, "DELTA_MID")," ")</f>
        <v/>
      </c>
      <c r="O1407" s="17">
        <f>_xlfn.IF(ISNUMBER(N1407),BDP($C1407, "OPT_UNDL_TICKER"),"")</f>
        <v/>
      </c>
      <c r="P1407" s="18">
        <f>_xlfn.IF(ISNUMBER(N1407),BDP($C1407, "OPT_UNDL_PX")," ")</f>
        <v/>
      </c>
      <c r="Q1407" s="17">
        <f>_xlfn.IF(ISNUMBER(N1407),+G1407*BDP($C1407, "PX_POS_MULT_FACTOR")*P1407/K1407," ")</f>
        <v/>
      </c>
      <c r="R1407" s="18">
        <f>_xlfn.IF(OR($A1407="TUA",$A1407="TYA"),"",IF(ISNUMBER(BDP($C1407,"DUR_ADJ_OAS_MID")),BDP($C1407,"DUR_ADJ_OAS_MID"),IF(ISNUMBER(BDP($E1407&amp;" ISIN","DUR_ADJ_OAS_MID")),BDP($E1407&amp;" ISIN","DUR_ADJ_OAS_MID")," ")))</f>
        <v/>
      </c>
      <c r="S1407" s="17">
        <f>_xlfn.IF(ISNUMBER(N1407),Q1407*N1407,IF(ISNUMBER(R1407),J1407*R1407," "))</f>
        <v/>
      </c>
      <c r="AB1407" s="18" t="inlineStr">
        <is>
          <t>TRSUB0016</t>
        </is>
      </c>
      <c r="AG1407" s="16" t="n">
        <v>18.66845601</v>
      </c>
    </row>
    <row r="1408">
      <c r="A1408" t="inlineStr">
        <is>
          <t>PCR</t>
        </is>
      </c>
      <c r="B1408" t="inlineStr">
        <is>
          <t>Mastercard Inc</t>
        </is>
      </c>
      <c r="C1408" t="inlineStr">
        <is>
          <t>MA UN</t>
        </is>
      </c>
      <c r="D1408" t="inlineStr">
        <is>
          <t>B121557</t>
        </is>
      </c>
      <c r="E1408" t="inlineStr">
        <is>
          <t>US57636Q1040</t>
        </is>
      </c>
      <c r="F1408" t="inlineStr">
        <is>
          <t>57636Q104</t>
        </is>
      </c>
      <c r="G1408" s="11" t="n">
        <v>15.10586953003396</v>
      </c>
      <c r="H1408" s="11" t="n">
        <v>569.1900000000001</v>
      </c>
      <c r="I1408" s="12" t="n">
        <v>8598.109877800032</v>
      </c>
      <c r="J1408" s="13" t="n">
        <v>0.0036844470407045</v>
      </c>
      <c r="K1408" s="14" t="n">
        <v>2333622.87008361</v>
      </c>
      <c r="L1408" s="15" t="n">
        <v>125001</v>
      </c>
      <c r="M1408" s="16" t="n">
        <v>18.66883361</v>
      </c>
      <c r="N1408" s="17">
        <f>_xlfn.IF(ISNUMBER(BDP($C1408, "DELTA_MID")),BDP($C1408, "DELTA_MID")," ")</f>
        <v/>
      </c>
      <c r="O1408" s="17">
        <f>_xlfn.IF(ISNUMBER(N1408),BDP($C1408, "OPT_UNDL_TICKER"),"")</f>
        <v/>
      </c>
      <c r="P1408" s="18">
        <f>_xlfn.IF(ISNUMBER(N1408),BDP($C1408, "OPT_UNDL_PX")," ")</f>
        <v/>
      </c>
      <c r="Q1408" s="17">
        <f>_xlfn.IF(ISNUMBER(N1408),+G1408*BDP($C1408, "PX_POS_MULT_FACTOR")*P1408/K1408," ")</f>
        <v/>
      </c>
      <c r="R1408" s="18">
        <f>_xlfn.IF(OR($A1408="TUA",$A1408="TYA"),"",IF(ISNUMBER(BDP($C1408,"DUR_ADJ_OAS_MID")),BDP($C1408,"DUR_ADJ_OAS_MID"),IF(ISNUMBER(BDP($E1408&amp;" ISIN","DUR_ADJ_OAS_MID")),BDP($E1408&amp;" ISIN","DUR_ADJ_OAS_MID")," ")))</f>
        <v/>
      </c>
      <c r="S1408" s="17">
        <f>_xlfn.IF(ISNUMBER(N1408),Q1408*N1408,IF(ISNUMBER(R1408),J1408*R1408," "))</f>
        <v/>
      </c>
      <c r="AB1408" s="18" t="inlineStr">
        <is>
          <t>TRSUB0016</t>
        </is>
      </c>
      <c r="AG1408" s="16" t="n">
        <v>18.66845601</v>
      </c>
    </row>
    <row r="1409">
      <c r="A1409" t="inlineStr">
        <is>
          <t>PCR</t>
        </is>
      </c>
      <c r="B1409" t="inlineStr">
        <is>
          <t>Marriott International Inc/MD</t>
        </is>
      </c>
      <c r="C1409" t="inlineStr">
        <is>
          <t>MAR UW</t>
        </is>
      </c>
      <c r="D1409" t="inlineStr">
        <is>
          <t>2210614</t>
        </is>
      </c>
      <c r="E1409" t="inlineStr">
        <is>
          <t>US5719032022</t>
        </is>
      </c>
      <c r="F1409" t="inlineStr">
        <is>
          <t>571903202</t>
        </is>
      </c>
      <c r="G1409" s="11" t="n">
        <v>19.05933252388856</v>
      </c>
      <c r="H1409" s="11" t="n">
        <v>334.69</v>
      </c>
      <c r="I1409" s="12" t="n">
        <v>6378.968002420261</v>
      </c>
      <c r="J1409" s="13" t="n">
        <v>0.00273350423678</v>
      </c>
      <c r="K1409" s="14" t="n">
        <v>2333622.87008361</v>
      </c>
      <c r="L1409" s="15" t="n">
        <v>125001</v>
      </c>
      <c r="M1409" s="16" t="n">
        <v>18.66883361</v>
      </c>
      <c r="N1409" s="17">
        <f>_xlfn.IF(ISNUMBER(BDP($C1409, "DELTA_MID")),BDP($C1409, "DELTA_MID")," ")</f>
        <v/>
      </c>
      <c r="O1409" s="17">
        <f>_xlfn.IF(ISNUMBER(N1409),BDP($C1409, "OPT_UNDL_TICKER"),"")</f>
        <v/>
      </c>
      <c r="P1409" s="18">
        <f>_xlfn.IF(ISNUMBER(N1409),BDP($C1409, "OPT_UNDL_PX")," ")</f>
        <v/>
      </c>
      <c r="Q1409" s="17">
        <f>_xlfn.IF(ISNUMBER(N1409),+G1409*BDP($C1409, "PX_POS_MULT_FACTOR")*P1409/K1409," ")</f>
        <v/>
      </c>
      <c r="R1409" s="18">
        <f>_xlfn.IF(OR($A1409="TUA",$A1409="TYA"),"",IF(ISNUMBER(BDP($C1409,"DUR_ADJ_OAS_MID")),BDP($C1409,"DUR_ADJ_OAS_MID"),IF(ISNUMBER(BDP($E1409&amp;" ISIN","DUR_ADJ_OAS_MID")),BDP($E1409&amp;" ISIN","DUR_ADJ_OAS_MID")," ")))</f>
        <v/>
      </c>
      <c r="S1409" s="17">
        <f>_xlfn.IF(ISNUMBER(N1409),Q1409*N1409,IF(ISNUMBER(R1409),J1409*R1409," "))</f>
        <v/>
      </c>
      <c r="AB1409" s="18" t="inlineStr">
        <is>
          <t>TRSUB0016</t>
        </is>
      </c>
      <c r="AG1409" s="16" t="n">
        <v>18.66845601</v>
      </c>
    </row>
    <row r="1410">
      <c r="A1410" t="inlineStr">
        <is>
          <t>PCR</t>
        </is>
      </c>
      <c r="B1410" t="inlineStr">
        <is>
          <t>Mobility Global Inc</t>
        </is>
      </c>
      <c r="C1410" t="inlineStr">
        <is>
          <t>MBGL UN</t>
        </is>
      </c>
      <c r="D1410" t="inlineStr">
        <is>
          <t>BWM34D1</t>
        </is>
      </c>
      <c r="E1410" t="inlineStr">
        <is>
          <t>US60744M1062</t>
        </is>
      </c>
      <c r="F1410" t="inlineStr">
        <is>
          <t>60744M106</t>
        </is>
      </c>
      <c r="G1410" s="11" t="n">
        <v>18.42443606004109</v>
      </c>
      <c r="H1410" s="11" t="n">
        <v>20.16</v>
      </c>
      <c r="I1410" s="12" t="n">
        <v>371.4366309704282</v>
      </c>
      <c r="J1410" s="13" t="n">
        <v>0.000159167376928</v>
      </c>
      <c r="K1410" s="14" t="n">
        <v>2333622.87008361</v>
      </c>
      <c r="L1410" s="15" t="n">
        <v>125001</v>
      </c>
      <c r="M1410" s="16" t="n">
        <v>18.66883361</v>
      </c>
      <c r="N1410" s="17">
        <f>_xlfn.IF(ISNUMBER(BDP($C1410, "DELTA_MID")),BDP($C1410, "DELTA_MID")," ")</f>
        <v/>
      </c>
      <c r="O1410" s="17">
        <f>_xlfn.IF(ISNUMBER(N1410),BDP($C1410, "OPT_UNDL_TICKER"),"")</f>
        <v/>
      </c>
      <c r="P1410" s="18">
        <f>_xlfn.IF(ISNUMBER(N1410),BDP($C1410, "OPT_UNDL_PX")," ")</f>
        <v/>
      </c>
      <c r="Q1410" s="17">
        <f>_xlfn.IF(ISNUMBER(N1410),+G1410*BDP($C1410, "PX_POS_MULT_FACTOR")*P1410/K1410," ")</f>
        <v/>
      </c>
      <c r="R1410" s="18">
        <f>_xlfn.IF(OR($A1410="TUA",$A1410="TYA"),"",IF(ISNUMBER(BDP($C1410,"DUR_ADJ_OAS_MID")),BDP($C1410,"DUR_ADJ_OAS_MID"),IF(ISNUMBER(BDP($E1410&amp;" ISIN","DUR_ADJ_OAS_MID")),BDP($E1410&amp;" ISIN","DUR_ADJ_OAS_MID")," ")))</f>
        <v/>
      </c>
      <c r="S1410" s="17">
        <f>_xlfn.IF(ISNUMBER(N1410),Q1410*N1410,IF(ISNUMBER(R1410),J1410*R1410," "))</f>
        <v/>
      </c>
      <c r="AB1410" s="18" t="inlineStr">
        <is>
          <t>TRSUB0016</t>
        </is>
      </c>
      <c r="AG1410" s="16" t="n">
        <v>18.66845601</v>
      </c>
    </row>
    <row r="1411">
      <c r="A1411" t="inlineStr">
        <is>
          <t>PCR</t>
        </is>
      </c>
      <c r="B1411" t="inlineStr">
        <is>
          <t>Moody's Corp</t>
        </is>
      </c>
      <c r="C1411" t="inlineStr">
        <is>
          <t>MCO UN</t>
        </is>
      </c>
      <c r="D1411" t="inlineStr">
        <is>
          <t>2252058</t>
        </is>
      </c>
      <c r="E1411" t="inlineStr">
        <is>
          <t>US6153691059</t>
        </is>
      </c>
      <c r="F1411" t="inlineStr">
        <is>
          <t>615369105</t>
        </is>
      </c>
      <c r="G1411" s="11" t="n">
        <v>16.60634809916216</v>
      </c>
      <c r="H1411" s="11" t="n">
        <v>474.95</v>
      </c>
      <c r="I1411" s="12" t="n">
        <v>7887.185029697069</v>
      </c>
      <c r="J1411" s="13" t="n">
        <v>0.0033798027653947</v>
      </c>
      <c r="K1411" s="14" t="n">
        <v>2333622.87008361</v>
      </c>
      <c r="L1411" s="15" t="n">
        <v>125001</v>
      </c>
      <c r="M1411" s="16" t="n">
        <v>18.66883361</v>
      </c>
      <c r="N1411" s="17">
        <f>_xlfn.IF(ISNUMBER(BDP($C1411, "DELTA_MID")),BDP($C1411, "DELTA_MID")," ")</f>
        <v/>
      </c>
      <c r="O1411" s="17">
        <f>_xlfn.IF(ISNUMBER(N1411),BDP($C1411, "OPT_UNDL_TICKER"),"")</f>
        <v/>
      </c>
      <c r="P1411" s="18">
        <f>_xlfn.IF(ISNUMBER(N1411),BDP($C1411, "OPT_UNDL_PX")," ")</f>
        <v/>
      </c>
      <c r="Q1411" s="17">
        <f>_xlfn.IF(ISNUMBER(N1411),+G1411*BDP($C1411, "PX_POS_MULT_FACTOR")*P1411/K1411," ")</f>
        <v/>
      </c>
      <c r="R1411" s="18">
        <f>_xlfn.IF(OR($A1411="TUA",$A1411="TYA"),"",IF(ISNUMBER(BDP($C1411,"DUR_ADJ_OAS_MID")),BDP($C1411,"DUR_ADJ_OAS_MID"),IF(ISNUMBER(BDP($E1411&amp;" ISIN","DUR_ADJ_OAS_MID")),BDP($E1411&amp;" ISIN","DUR_ADJ_OAS_MID")," ")))</f>
        <v/>
      </c>
      <c r="S1411" s="17">
        <f>_xlfn.IF(ISNUMBER(N1411),Q1411*N1411,IF(ISNUMBER(R1411),J1411*R1411," "))</f>
        <v/>
      </c>
      <c r="AB1411" s="18" t="inlineStr">
        <is>
          <t>TRSUB0016</t>
        </is>
      </c>
      <c r="AG1411" s="16" t="n">
        <v>18.66845601</v>
      </c>
    </row>
    <row r="1412">
      <c r="A1412" t="inlineStr">
        <is>
          <t>PCR</t>
        </is>
      </c>
      <c r="B1412" t="inlineStr">
        <is>
          <t>Meta Platforms Inc</t>
        </is>
      </c>
      <c r="C1412" t="inlineStr">
        <is>
          <t>META UW</t>
        </is>
      </c>
      <c r="D1412" t="inlineStr">
        <is>
          <t>B7TL820</t>
        </is>
      </c>
      <c r="E1412" t="inlineStr">
        <is>
          <t>US30303M1027</t>
        </is>
      </c>
      <c r="F1412" t="inlineStr">
        <is>
          <t>30303M102</t>
        </is>
      </c>
      <c r="G1412" s="11" t="n">
        <v>13.11405127566702</v>
      </c>
      <c r="H1412" s="11" t="n">
        <v>648.03</v>
      </c>
      <c r="I1412" s="12" t="n">
        <v>8498.298648170501</v>
      </c>
      <c r="J1412" s="13" t="n">
        <v>0.0036416761067592</v>
      </c>
      <c r="K1412" s="14" t="n">
        <v>2333622.87008361</v>
      </c>
      <c r="L1412" s="15" t="n">
        <v>125001</v>
      </c>
      <c r="M1412" s="16" t="n">
        <v>18.66883361</v>
      </c>
      <c r="N1412" s="17">
        <f>_xlfn.IF(ISNUMBER(BDP($C1412, "DELTA_MID")),BDP($C1412, "DELTA_MID")," ")</f>
        <v/>
      </c>
      <c r="O1412" s="17">
        <f>_xlfn.IF(ISNUMBER(N1412),BDP($C1412, "OPT_UNDL_TICKER"),"")</f>
        <v/>
      </c>
      <c r="P1412" s="18">
        <f>_xlfn.IF(ISNUMBER(N1412),BDP($C1412, "OPT_UNDL_PX")," ")</f>
        <v/>
      </c>
      <c r="Q1412" s="17">
        <f>_xlfn.IF(ISNUMBER(N1412),+G1412*BDP($C1412, "PX_POS_MULT_FACTOR")*P1412/K1412," ")</f>
        <v/>
      </c>
      <c r="R1412" s="18">
        <f>_xlfn.IF(OR($A1412="TUA",$A1412="TYA"),"",IF(ISNUMBER(BDP($C1412,"DUR_ADJ_OAS_MID")),BDP($C1412,"DUR_ADJ_OAS_MID"),IF(ISNUMBER(BDP($E1412&amp;" ISIN","DUR_ADJ_OAS_MID")),BDP($E1412&amp;" ISIN","DUR_ADJ_OAS_MID")," ")))</f>
        <v/>
      </c>
      <c r="S1412" s="17">
        <f>_xlfn.IF(ISNUMBER(N1412),Q1412*N1412,IF(ISNUMBER(R1412),J1412*R1412," "))</f>
        <v/>
      </c>
      <c r="AB1412" s="18" t="inlineStr">
        <is>
          <t>TRSUB0016</t>
        </is>
      </c>
      <c r="AG1412" s="16" t="n">
        <v>18.66845601</v>
      </c>
    </row>
    <row r="1413">
      <c r="A1413" t="inlineStr">
        <is>
          <t>PCR</t>
        </is>
      </c>
      <c r="B1413" t="inlineStr">
        <is>
          <t>Monster Beverage Corp</t>
        </is>
      </c>
      <c r="C1413" t="inlineStr">
        <is>
          <t>MNST UW</t>
        </is>
      </c>
      <c r="D1413" t="inlineStr">
        <is>
          <t>BZ07BW4</t>
        </is>
      </c>
      <c r="E1413" t="inlineStr">
        <is>
          <t>US61174X1090</t>
        </is>
      </c>
      <c r="F1413" t="inlineStr">
        <is>
          <t>61174X109</t>
        </is>
      </c>
      <c r="G1413" s="11" t="n">
        <v>157.3854491844774</v>
      </c>
      <c r="H1413" s="11" t="n">
        <v>43.4</v>
      </c>
      <c r="I1413" s="12" t="n">
        <v>6830.528494606318</v>
      </c>
      <c r="J1413" s="13" t="n">
        <v>0.002927006150896</v>
      </c>
      <c r="K1413" s="14" t="n">
        <v>2333622.87008361</v>
      </c>
      <c r="L1413" s="15" t="n">
        <v>125001</v>
      </c>
      <c r="M1413" s="16" t="n">
        <v>18.66883361</v>
      </c>
      <c r="N1413" s="17">
        <f>_xlfn.IF(ISNUMBER(BDP($C1413, "DELTA_MID")),BDP($C1413, "DELTA_MID")," ")</f>
        <v/>
      </c>
      <c r="O1413" s="17">
        <f>_xlfn.IF(ISNUMBER(N1413),BDP($C1413, "OPT_UNDL_TICKER"),"")</f>
        <v/>
      </c>
      <c r="P1413" s="18">
        <f>_xlfn.IF(ISNUMBER(N1413),BDP($C1413, "OPT_UNDL_PX")," ")</f>
        <v/>
      </c>
      <c r="Q1413" s="17">
        <f>_xlfn.IF(ISNUMBER(N1413),+G1413*BDP($C1413, "PX_POS_MULT_FACTOR")*P1413/K1413," ")</f>
        <v/>
      </c>
      <c r="R1413" s="18">
        <f>_xlfn.IF(OR($A1413="TUA",$A1413="TYA"),"",IF(ISNUMBER(BDP($C1413,"DUR_ADJ_OAS_MID")),BDP($C1413,"DUR_ADJ_OAS_MID"),IF(ISNUMBER(BDP($E1413&amp;" ISIN","DUR_ADJ_OAS_MID")),BDP($E1413&amp;" ISIN","DUR_ADJ_OAS_MID")," ")))</f>
        <v/>
      </c>
      <c r="S1413" s="17">
        <f>_xlfn.IF(ISNUMBER(N1413),Q1413*N1413,IF(ISNUMBER(R1413),J1413*R1413," "))</f>
        <v/>
      </c>
      <c r="AB1413" s="18" t="inlineStr">
        <is>
          <t>TRSUB0016</t>
        </is>
      </c>
      <c r="AG1413" s="16" t="n">
        <v>18.66845601</v>
      </c>
    </row>
    <row r="1414">
      <c r="A1414" t="inlineStr">
        <is>
          <t>PCR</t>
        </is>
      </c>
      <c r="B1414" t="inlineStr">
        <is>
          <t>Altria Group Inc</t>
        </is>
      </c>
      <c r="C1414" t="inlineStr">
        <is>
          <t>MO UN</t>
        </is>
      </c>
      <c r="D1414" t="inlineStr">
        <is>
          <t>2692632</t>
        </is>
      </c>
      <c r="E1414" t="inlineStr">
        <is>
          <t>US02209S1033</t>
        </is>
      </c>
      <c r="F1414" t="inlineStr">
        <is>
          <t>02209S103</t>
        </is>
      </c>
      <c r="G1414" s="11" t="n">
        <v>102.95658919596</v>
      </c>
      <c r="H1414" s="11" t="n">
        <v>68.98</v>
      </c>
      <c r="I1414" s="12" t="n">
        <v>7101.94552273732</v>
      </c>
      <c r="J1414" s="13" t="n">
        <v>0.0030433133021544</v>
      </c>
      <c r="K1414" s="14" t="n">
        <v>2333622.87008361</v>
      </c>
      <c r="L1414" s="15" t="n">
        <v>125001</v>
      </c>
      <c r="M1414" s="16" t="n">
        <v>18.66883361</v>
      </c>
      <c r="N1414" s="17">
        <f>_xlfn.IF(ISNUMBER(BDP($C1414, "DELTA_MID")),BDP($C1414, "DELTA_MID")," ")</f>
        <v/>
      </c>
      <c r="O1414" s="17">
        <f>_xlfn.IF(ISNUMBER(N1414),BDP($C1414, "OPT_UNDL_TICKER"),"")</f>
        <v/>
      </c>
      <c r="P1414" s="18">
        <f>_xlfn.IF(ISNUMBER(N1414),BDP($C1414, "OPT_UNDL_PX")," ")</f>
        <v/>
      </c>
      <c r="Q1414" s="17">
        <f>_xlfn.IF(ISNUMBER(N1414),+G1414*BDP($C1414, "PX_POS_MULT_FACTOR")*P1414/K1414," ")</f>
        <v/>
      </c>
      <c r="R1414" s="18">
        <f>_xlfn.IF(OR($A1414="TUA",$A1414="TYA"),"",IF(ISNUMBER(BDP($C1414,"DUR_ADJ_OAS_MID")),BDP($C1414,"DUR_ADJ_OAS_MID"),IF(ISNUMBER(BDP($E1414&amp;" ISIN","DUR_ADJ_OAS_MID")),BDP($E1414&amp;" ISIN","DUR_ADJ_OAS_MID")," ")))</f>
        <v/>
      </c>
      <c r="S1414" s="17">
        <f>_xlfn.IF(ISNUMBER(N1414),Q1414*N1414,IF(ISNUMBER(R1414),J1414*R1414," "))</f>
        <v/>
      </c>
      <c r="AB1414" s="18" t="inlineStr">
        <is>
          <t>TRSUB0016</t>
        </is>
      </c>
      <c r="AG1414" s="16" t="n">
        <v>18.66845601</v>
      </c>
    </row>
    <row r="1415">
      <c r="A1415" t="inlineStr">
        <is>
          <t>PCR</t>
        </is>
      </c>
      <c r="B1415" t="inlineStr">
        <is>
          <t>Monolithic Power Systems Inc</t>
        </is>
      </c>
      <c r="C1415" t="inlineStr">
        <is>
          <t>MPWR UW</t>
        </is>
      </c>
      <c r="D1415" t="inlineStr">
        <is>
          <t>B01Z7J1</t>
        </is>
      </c>
      <c r="E1415" t="inlineStr">
        <is>
          <t>US6098391054</t>
        </is>
      </c>
      <c r="F1415" t="inlineStr">
        <is>
          <t>609839105</t>
        </is>
      </c>
      <c r="G1415" s="11" t="n">
        <v>5.178343607947955</v>
      </c>
      <c r="H1415" s="11" t="n">
        <v>1234.46</v>
      </c>
      <c r="I1415" s="12" t="n">
        <v>6392.458050267433</v>
      </c>
      <c r="J1415" s="13" t="n">
        <v>0.0027392849685426</v>
      </c>
      <c r="K1415" s="14" t="n">
        <v>2333622.87008361</v>
      </c>
      <c r="L1415" s="15" t="n">
        <v>125001</v>
      </c>
      <c r="M1415" s="16" t="n">
        <v>18.66883361</v>
      </c>
      <c r="N1415" s="17">
        <f>_xlfn.IF(ISNUMBER(BDP($C1415, "DELTA_MID")),BDP($C1415, "DELTA_MID")," ")</f>
        <v/>
      </c>
      <c r="O1415" s="17">
        <f>_xlfn.IF(ISNUMBER(N1415),BDP($C1415, "OPT_UNDL_TICKER"),"")</f>
        <v/>
      </c>
      <c r="P1415" s="18">
        <f>_xlfn.IF(ISNUMBER(N1415),BDP($C1415, "OPT_UNDL_PX")," ")</f>
        <v/>
      </c>
      <c r="Q1415" s="17">
        <f>_xlfn.IF(ISNUMBER(N1415),+G1415*BDP($C1415, "PX_POS_MULT_FACTOR")*P1415/K1415," ")</f>
        <v/>
      </c>
      <c r="R1415" s="18">
        <f>_xlfn.IF(OR($A1415="TUA",$A1415="TYA"),"",IF(ISNUMBER(BDP($C1415,"DUR_ADJ_OAS_MID")),BDP($C1415,"DUR_ADJ_OAS_MID"),IF(ISNUMBER(BDP($E1415&amp;" ISIN","DUR_ADJ_OAS_MID")),BDP($E1415&amp;" ISIN","DUR_ADJ_OAS_MID")," ")))</f>
        <v/>
      </c>
      <c r="S1415" s="17">
        <f>_xlfn.IF(ISNUMBER(N1415),Q1415*N1415,IF(ISNUMBER(R1415),J1415*R1415," "))</f>
        <v/>
      </c>
      <c r="AB1415" s="18" t="inlineStr">
        <is>
          <t>TRSUB0016</t>
        </is>
      </c>
      <c r="AG1415" s="16" t="n">
        <v>18.66845601</v>
      </c>
    </row>
    <row r="1416">
      <c r="A1416" t="inlineStr">
        <is>
          <t>PCR</t>
        </is>
      </c>
      <c r="B1416" t="inlineStr">
        <is>
          <t>Merck &amp; Co Inc</t>
        </is>
      </c>
      <c r="C1416" t="inlineStr">
        <is>
          <t>MRK UN</t>
        </is>
      </c>
      <c r="D1416" t="inlineStr">
        <is>
          <t>2778844</t>
        </is>
      </c>
      <c r="E1416" t="inlineStr">
        <is>
          <t>US58933Y1055</t>
        </is>
      </c>
      <c r="F1416" t="inlineStr">
        <is>
          <t>58933Y105</t>
        </is>
      </c>
      <c r="G1416" s="11" t="n">
        <v>61.64482786892895</v>
      </c>
      <c r="H1416" s="11" t="n">
        <v>143.93</v>
      </c>
      <c r="I1416" s="12" t="n">
        <v>8872.540075174944</v>
      </c>
      <c r="J1416" s="13" t="n">
        <v>0.0038020453899892</v>
      </c>
      <c r="K1416" s="14" t="n">
        <v>2333622.87008361</v>
      </c>
      <c r="L1416" s="15" t="n">
        <v>125001</v>
      </c>
      <c r="M1416" s="16" t="n">
        <v>18.66883361</v>
      </c>
      <c r="N1416" s="17">
        <f>_xlfn.IF(ISNUMBER(BDP($C1416, "DELTA_MID")),BDP($C1416, "DELTA_MID")," ")</f>
        <v/>
      </c>
      <c r="O1416" s="17">
        <f>_xlfn.IF(ISNUMBER(N1416),BDP($C1416, "OPT_UNDL_TICKER"),"")</f>
        <v/>
      </c>
      <c r="P1416" s="18">
        <f>_xlfn.IF(ISNUMBER(N1416),BDP($C1416, "OPT_UNDL_PX")," ")</f>
        <v/>
      </c>
      <c r="Q1416" s="17">
        <f>_xlfn.IF(ISNUMBER(N1416),+G1416*BDP($C1416, "PX_POS_MULT_FACTOR")*P1416/K1416," ")</f>
        <v/>
      </c>
      <c r="R1416" s="18">
        <f>_xlfn.IF(OR($A1416="TUA",$A1416="TYA"),"",IF(ISNUMBER(BDP($C1416,"DUR_ADJ_OAS_MID")),BDP($C1416,"DUR_ADJ_OAS_MID"),IF(ISNUMBER(BDP($E1416&amp;" ISIN","DUR_ADJ_OAS_MID")),BDP($E1416&amp;" ISIN","DUR_ADJ_OAS_MID")," ")))</f>
        <v/>
      </c>
      <c r="S1416" s="17">
        <f>_xlfn.IF(ISNUMBER(N1416),Q1416*N1416,IF(ISNUMBER(R1416),J1416*R1416," "))</f>
        <v/>
      </c>
      <c r="AB1416" s="18" t="inlineStr">
        <is>
          <t>TRSUB0016</t>
        </is>
      </c>
      <c r="AG1416" s="16" t="n">
        <v>18.66845601</v>
      </c>
    </row>
    <row r="1417">
      <c r="A1417" t="inlineStr">
        <is>
          <t>PCR</t>
        </is>
      </c>
      <c r="B1417" t="inlineStr">
        <is>
          <t>Marsh &amp; McLennan Cos Inc</t>
        </is>
      </c>
      <c r="C1417" t="inlineStr">
        <is>
          <t>MRSH UN</t>
        </is>
      </c>
      <c r="D1417" t="inlineStr">
        <is>
          <t>2567741</t>
        </is>
      </c>
      <c r="E1417" t="inlineStr">
        <is>
          <t>US5717481023</t>
        </is>
      </c>
      <c r="F1417" t="inlineStr">
        <is>
          <t>571748102</t>
        </is>
      </c>
      <c r="G1417" s="11" t="n">
        <v>44.99951571887022</v>
      </c>
      <c r="H1417" s="11" t="n">
        <v>176.91</v>
      </c>
      <c r="I1417" s="12" t="n">
        <v>7960.86432582533</v>
      </c>
      <c r="J1417" s="13" t="n">
        <v>0.0034113756887976</v>
      </c>
      <c r="K1417" s="14" t="n">
        <v>2333622.87008361</v>
      </c>
      <c r="L1417" s="15" t="n">
        <v>125001</v>
      </c>
      <c r="M1417" s="16" t="n">
        <v>18.66883361</v>
      </c>
      <c r="N1417" s="17">
        <f>_xlfn.IF(ISNUMBER(BDP($C1417, "DELTA_MID")),BDP($C1417, "DELTA_MID")," ")</f>
        <v/>
      </c>
      <c r="O1417" s="17">
        <f>_xlfn.IF(ISNUMBER(N1417),BDP($C1417, "OPT_UNDL_TICKER"),"")</f>
        <v/>
      </c>
      <c r="P1417" s="18">
        <f>_xlfn.IF(ISNUMBER(N1417),BDP($C1417, "OPT_UNDL_PX")," ")</f>
        <v/>
      </c>
      <c r="Q1417" s="17">
        <f>_xlfn.IF(ISNUMBER(N1417),+G1417*BDP($C1417, "PX_POS_MULT_FACTOR")*P1417/K1417," ")</f>
        <v/>
      </c>
      <c r="R1417" s="18">
        <f>_xlfn.IF(OR($A1417="TUA",$A1417="TYA"),"",IF(ISNUMBER(BDP($C1417,"DUR_ADJ_OAS_MID")),BDP($C1417,"DUR_ADJ_OAS_MID"),IF(ISNUMBER(BDP($E1417&amp;" ISIN","DUR_ADJ_OAS_MID")),BDP($E1417&amp;" ISIN","DUR_ADJ_OAS_MID")," ")))</f>
        <v/>
      </c>
      <c r="S1417" s="17">
        <f>_xlfn.IF(ISNUMBER(N1417),Q1417*N1417,IF(ISNUMBER(R1417),J1417*R1417," "))</f>
        <v/>
      </c>
      <c r="AB1417" s="18" t="inlineStr">
        <is>
          <t>TRSUB0016</t>
        </is>
      </c>
      <c r="AG1417" s="16" t="n">
        <v>18.66845601</v>
      </c>
    </row>
    <row r="1418">
      <c r="A1418" t="inlineStr">
        <is>
          <t>PCR</t>
        </is>
      </c>
      <c r="B1418" t="inlineStr">
        <is>
          <t>Microsoft Corp</t>
        </is>
      </c>
      <c r="C1418" t="inlineStr">
        <is>
          <t>MSFT UW</t>
        </is>
      </c>
      <c r="D1418" t="inlineStr">
        <is>
          <t>2588173</t>
        </is>
      </c>
      <c r="E1418" t="inlineStr">
        <is>
          <t>US5949181045</t>
        </is>
      </c>
      <c r="F1418" t="inlineStr">
        <is>
          <t>594918104</t>
        </is>
      </c>
      <c r="G1418" s="11" t="n">
        <v>19.7163225349261</v>
      </c>
      <c r="H1418" s="11" t="n">
        <v>495.63</v>
      </c>
      <c r="I1418" s="12" t="n">
        <v>9772.000937985422</v>
      </c>
      <c r="J1418" s="13" t="n">
        <v>0.0041874807893167</v>
      </c>
      <c r="K1418" s="14" t="n">
        <v>2333622.87008361</v>
      </c>
      <c r="L1418" s="15" t="n">
        <v>125001</v>
      </c>
      <c r="M1418" s="16" t="n">
        <v>18.66883361</v>
      </c>
      <c r="N1418" s="17">
        <f>_xlfn.IF(ISNUMBER(BDP($C1418, "DELTA_MID")),BDP($C1418, "DELTA_MID")," ")</f>
        <v/>
      </c>
      <c r="O1418" s="17">
        <f>_xlfn.IF(ISNUMBER(N1418),BDP($C1418, "OPT_UNDL_TICKER"),"")</f>
        <v/>
      </c>
      <c r="P1418" s="18">
        <f>_xlfn.IF(ISNUMBER(N1418),BDP($C1418, "OPT_UNDL_PX")," ")</f>
        <v/>
      </c>
      <c r="Q1418" s="17">
        <f>_xlfn.IF(ISNUMBER(N1418),+G1418*BDP($C1418, "PX_POS_MULT_FACTOR")*P1418/K1418," ")</f>
        <v/>
      </c>
      <c r="R1418" s="18">
        <f>_xlfn.IF(OR($A1418="TUA",$A1418="TYA"),"",IF(ISNUMBER(BDP($C1418,"DUR_ADJ_OAS_MID")),BDP($C1418,"DUR_ADJ_OAS_MID"),IF(ISNUMBER(BDP($E1418&amp;" ISIN","DUR_ADJ_OAS_MID")),BDP($E1418&amp;" ISIN","DUR_ADJ_OAS_MID")," ")))</f>
        <v/>
      </c>
      <c r="S1418" s="17">
        <f>_xlfn.IF(ISNUMBER(N1418),Q1418*N1418,IF(ISNUMBER(R1418),J1418*R1418," "))</f>
        <v/>
      </c>
      <c r="AB1418" s="18" t="inlineStr">
        <is>
          <t>TRSUB0016</t>
        </is>
      </c>
      <c r="AG1418" s="16" t="n">
        <v>18.66845601</v>
      </c>
    </row>
    <row r="1419">
      <c r="A1419" t="inlineStr">
        <is>
          <t>PCR</t>
        </is>
      </c>
      <c r="B1419" t="inlineStr">
        <is>
          <t>Mettler-Toledo International I</t>
        </is>
      </c>
      <c r="C1419" t="inlineStr">
        <is>
          <t>MTD UN</t>
        </is>
      </c>
      <c r="D1419" t="inlineStr">
        <is>
          <t>2126249</t>
        </is>
      </c>
      <c r="E1419" t="inlineStr">
        <is>
          <t>US5926881054</t>
        </is>
      </c>
      <c r="F1419" t="inlineStr">
        <is>
          <t>592688105</t>
        </is>
      </c>
      <c r="G1419" s="11" t="n">
        <v>6.374259405864405</v>
      </c>
      <c r="H1419" s="11" t="n">
        <v>1293.52</v>
      </c>
      <c r="I1419" s="12" t="n">
        <v>8245.232026673724</v>
      </c>
      <c r="J1419" s="13" t="n">
        <v>0.0035332324397293</v>
      </c>
      <c r="K1419" s="14" t="n">
        <v>2333622.87008361</v>
      </c>
      <c r="L1419" s="15" t="n">
        <v>125001</v>
      </c>
      <c r="M1419" s="16" t="n">
        <v>18.66883361</v>
      </c>
      <c r="N1419" s="17">
        <f>_xlfn.IF(ISNUMBER(BDP($C1419, "DELTA_MID")),BDP($C1419, "DELTA_MID")," ")</f>
        <v/>
      </c>
      <c r="O1419" s="17">
        <f>_xlfn.IF(ISNUMBER(N1419),BDP($C1419, "OPT_UNDL_TICKER"),"")</f>
        <v/>
      </c>
      <c r="P1419" s="18">
        <f>_xlfn.IF(ISNUMBER(N1419),BDP($C1419, "OPT_UNDL_PX")," ")</f>
        <v/>
      </c>
      <c r="Q1419" s="17">
        <f>_xlfn.IF(ISNUMBER(N1419),+G1419*BDP($C1419, "PX_POS_MULT_FACTOR")*P1419/K1419," ")</f>
        <v/>
      </c>
      <c r="R1419" s="18">
        <f>_xlfn.IF(OR($A1419="TUA",$A1419="TYA"),"",IF(ISNUMBER(BDP($C1419,"DUR_ADJ_OAS_MID")),BDP($C1419,"DUR_ADJ_OAS_MID"),IF(ISNUMBER(BDP($E1419&amp;" ISIN","DUR_ADJ_OAS_MID")),BDP($E1419&amp;" ISIN","DUR_ADJ_OAS_MID")," ")))</f>
        <v/>
      </c>
      <c r="S1419" s="17">
        <f>_xlfn.IF(ISNUMBER(N1419),Q1419*N1419,IF(ISNUMBER(R1419),J1419*R1419," "))</f>
        <v/>
      </c>
      <c r="AB1419" s="18" t="inlineStr">
        <is>
          <t>TRSUB0016</t>
        </is>
      </c>
      <c r="AG1419" s="16" t="n">
        <v>18.66845601</v>
      </c>
    </row>
    <row r="1420">
      <c r="A1420" t="inlineStr">
        <is>
          <t>PCR</t>
        </is>
      </c>
      <c r="B1420" t="inlineStr">
        <is>
          <t>Nasdaq Inc</t>
        </is>
      </c>
      <c r="C1420" t="inlineStr">
        <is>
          <t>NDAQ UW</t>
        </is>
      </c>
      <c r="D1420" t="inlineStr">
        <is>
          <t>2965107</t>
        </is>
      </c>
      <c r="E1420" t="inlineStr">
        <is>
          <t>US6311031081</t>
        </is>
      </c>
      <c r="F1420" t="inlineStr">
        <is>
          <t>631103108</t>
        </is>
      </c>
      <c r="G1420" s="11" t="n">
        <v>89.37715229264522</v>
      </c>
      <c r="H1420" s="11" t="n">
        <v>91.19</v>
      </c>
      <c r="I1420" s="12" t="n">
        <v>8150.302517566318</v>
      </c>
      <c r="J1420" s="13" t="n">
        <v>0.0034925534121433</v>
      </c>
      <c r="K1420" s="14" t="n">
        <v>2333622.87008361</v>
      </c>
      <c r="L1420" s="15" t="n">
        <v>125001</v>
      </c>
      <c r="M1420" s="16" t="n">
        <v>18.66883361</v>
      </c>
      <c r="N1420" s="17">
        <f>_xlfn.IF(ISNUMBER(BDP($C1420, "DELTA_MID")),BDP($C1420, "DELTA_MID")," ")</f>
        <v/>
      </c>
      <c r="O1420" s="17">
        <f>_xlfn.IF(ISNUMBER(N1420),BDP($C1420, "OPT_UNDL_TICKER"),"")</f>
        <v/>
      </c>
      <c r="P1420" s="18">
        <f>_xlfn.IF(ISNUMBER(N1420),BDP($C1420, "OPT_UNDL_PX")," ")</f>
        <v/>
      </c>
      <c r="Q1420" s="17">
        <f>_xlfn.IF(ISNUMBER(N1420),+G1420*BDP($C1420, "PX_POS_MULT_FACTOR")*P1420/K1420," ")</f>
        <v/>
      </c>
      <c r="R1420" s="18">
        <f>_xlfn.IF(OR($A1420="TUA",$A1420="TYA"),"",IF(ISNUMBER(BDP($C1420,"DUR_ADJ_OAS_MID")),BDP($C1420,"DUR_ADJ_OAS_MID"),IF(ISNUMBER(BDP($E1420&amp;" ISIN","DUR_ADJ_OAS_MID")),BDP($E1420&amp;" ISIN","DUR_ADJ_OAS_MID")," ")))</f>
        <v/>
      </c>
      <c r="S1420" s="17">
        <f>_xlfn.IF(ISNUMBER(N1420),Q1420*N1420,IF(ISNUMBER(R1420),J1420*R1420," "))</f>
        <v/>
      </c>
      <c r="AB1420" s="18" t="inlineStr">
        <is>
          <t>TRSUB0016</t>
        </is>
      </c>
      <c r="AG1420" s="16" t="n">
        <v>18.66845601</v>
      </c>
    </row>
    <row r="1421">
      <c r="A1421" t="inlineStr">
        <is>
          <t>PCR</t>
        </is>
      </c>
      <c r="B1421" t="inlineStr">
        <is>
          <t>NextEra Energy Inc</t>
        </is>
      </c>
      <c r="C1421" t="inlineStr">
        <is>
          <t>NEE UN</t>
        </is>
      </c>
      <c r="D1421" t="inlineStr">
        <is>
          <t>2328915</t>
        </is>
      </c>
      <c r="E1421" t="inlineStr">
        <is>
          <t>US65339F1012</t>
        </is>
      </c>
      <c r="F1421" t="inlineStr">
        <is>
          <t>65339F101</t>
        </is>
      </c>
      <c r="G1421" s="11" t="n">
        <v>85.30280477765979</v>
      </c>
      <c r="H1421" s="11" t="n">
        <v>82.31</v>
      </c>
      <c r="I1421" s="12" t="n">
        <v>7021.273861249178</v>
      </c>
      <c r="J1421" s="13" t="n">
        <v>0.0030087440225496</v>
      </c>
      <c r="K1421" s="14" t="n">
        <v>2333622.87008361</v>
      </c>
      <c r="L1421" s="15" t="n">
        <v>125001</v>
      </c>
      <c r="M1421" s="16" t="n">
        <v>18.66883361</v>
      </c>
      <c r="N1421" s="17">
        <f>_xlfn.IF(ISNUMBER(BDP($C1421, "DELTA_MID")),BDP($C1421, "DELTA_MID")," ")</f>
        <v/>
      </c>
      <c r="O1421" s="17">
        <f>_xlfn.IF(ISNUMBER(N1421),BDP($C1421, "OPT_UNDL_TICKER"),"")</f>
        <v/>
      </c>
      <c r="P1421" s="18">
        <f>_xlfn.IF(ISNUMBER(N1421),BDP($C1421, "OPT_UNDL_PX")," ")</f>
        <v/>
      </c>
      <c r="Q1421" s="17">
        <f>_xlfn.IF(ISNUMBER(N1421),+G1421*BDP($C1421, "PX_POS_MULT_FACTOR")*P1421/K1421," ")</f>
        <v/>
      </c>
      <c r="R1421" s="18">
        <f>_xlfn.IF(OR($A1421="TUA",$A1421="TYA"),"",IF(ISNUMBER(BDP($C1421,"DUR_ADJ_OAS_MID")),BDP($C1421,"DUR_ADJ_OAS_MID"),IF(ISNUMBER(BDP($E1421&amp;" ISIN","DUR_ADJ_OAS_MID")),BDP($E1421&amp;" ISIN","DUR_ADJ_OAS_MID")," ")))</f>
        <v/>
      </c>
      <c r="S1421" s="17">
        <f>_xlfn.IF(ISNUMBER(N1421),Q1421*N1421,IF(ISNUMBER(R1421),J1421*R1421," "))</f>
        <v/>
      </c>
      <c r="AB1421" s="18" t="inlineStr">
        <is>
          <t>TRSUB0016</t>
        </is>
      </c>
      <c r="AG1421" s="16" t="n">
        <v>18.66845601</v>
      </c>
    </row>
    <row r="1422">
      <c r="A1422" t="inlineStr">
        <is>
          <t>PCR</t>
        </is>
      </c>
      <c r="B1422" t="inlineStr">
        <is>
          <t>Netflix Inc</t>
        </is>
      </c>
      <c r="C1422" t="inlineStr">
        <is>
          <t>NFLX UW</t>
        </is>
      </c>
      <c r="D1422" t="inlineStr">
        <is>
          <t>2857817</t>
        </is>
      </c>
      <c r="E1422" t="inlineStr">
        <is>
          <t>US64110L1061</t>
        </is>
      </c>
      <c r="F1422" t="inlineStr">
        <is>
          <t>64110L106</t>
        </is>
      </c>
      <c r="G1422" s="11" t="n">
        <v>101.2458263544053</v>
      </c>
      <c r="H1422" s="11" t="n">
        <v>77.40000000000001</v>
      </c>
      <c r="I1422" s="12" t="n">
        <v>7836.426959830969</v>
      </c>
      <c r="J1422" s="13" t="n">
        <v>0.0033580520058711</v>
      </c>
      <c r="K1422" s="14" t="n">
        <v>2333622.87008361</v>
      </c>
      <c r="L1422" s="15" t="n">
        <v>125001</v>
      </c>
      <c r="M1422" s="16" t="n">
        <v>18.66883361</v>
      </c>
      <c r="N1422" s="17">
        <f>_xlfn.IF(ISNUMBER(BDP($C1422, "DELTA_MID")),BDP($C1422, "DELTA_MID")," ")</f>
        <v/>
      </c>
      <c r="O1422" s="17">
        <f>_xlfn.IF(ISNUMBER(N1422),BDP($C1422, "OPT_UNDL_TICKER"),"")</f>
        <v/>
      </c>
      <c r="P1422" s="18">
        <f>_xlfn.IF(ISNUMBER(N1422),BDP($C1422, "OPT_UNDL_PX")," ")</f>
        <v/>
      </c>
      <c r="Q1422" s="17">
        <f>_xlfn.IF(ISNUMBER(N1422),+G1422*BDP($C1422, "PX_POS_MULT_FACTOR")*P1422/K1422," ")</f>
        <v/>
      </c>
      <c r="R1422" s="18">
        <f>_xlfn.IF(OR($A1422="TUA",$A1422="TYA"),"",IF(ISNUMBER(BDP($C1422,"DUR_ADJ_OAS_MID")),BDP($C1422,"DUR_ADJ_OAS_MID"),IF(ISNUMBER(BDP($E1422&amp;" ISIN","DUR_ADJ_OAS_MID")),BDP($E1422&amp;" ISIN","DUR_ADJ_OAS_MID")," ")))</f>
        <v/>
      </c>
      <c r="S1422" s="17">
        <f>_xlfn.IF(ISNUMBER(N1422),Q1422*N1422,IF(ISNUMBER(R1422),J1422*R1422," "))</f>
        <v/>
      </c>
      <c r="AB1422" s="18" t="inlineStr">
        <is>
          <t>TRSUB0016</t>
        </is>
      </c>
      <c r="AG1422" s="16" t="n">
        <v>18.66845601</v>
      </c>
    </row>
    <row r="1423">
      <c r="A1423" t="inlineStr">
        <is>
          <t>PCR</t>
        </is>
      </c>
      <c r="B1423" t="inlineStr">
        <is>
          <t>NetApp Inc</t>
        </is>
      </c>
      <c r="C1423" t="inlineStr">
        <is>
          <t>NTAP UW</t>
        </is>
      </c>
      <c r="D1423" t="inlineStr">
        <is>
          <t>2630643</t>
        </is>
      </c>
      <c r="E1423" t="inlineStr">
        <is>
          <t>US64110D1046</t>
        </is>
      </c>
      <c r="F1423" t="inlineStr">
        <is>
          <t>64110D104</t>
        </is>
      </c>
      <c r="G1423" s="11" t="n">
        <v>46.7160143851762</v>
      </c>
      <c r="H1423" s="11" t="n">
        <v>199.28</v>
      </c>
      <c r="I1423" s="12" t="n">
        <v>9309.567346677914</v>
      </c>
      <c r="J1423" s="13" t="n">
        <v>0.0039893195537393</v>
      </c>
      <c r="K1423" s="14" t="n">
        <v>2333622.87008361</v>
      </c>
      <c r="L1423" s="15" t="n">
        <v>125001</v>
      </c>
      <c r="M1423" s="16" t="n">
        <v>18.66883361</v>
      </c>
      <c r="N1423" s="17">
        <f>_xlfn.IF(ISNUMBER(BDP($C1423, "DELTA_MID")),BDP($C1423, "DELTA_MID")," ")</f>
        <v/>
      </c>
      <c r="O1423" s="17">
        <f>_xlfn.IF(ISNUMBER(N1423),BDP($C1423, "OPT_UNDL_TICKER"),"")</f>
        <v/>
      </c>
      <c r="P1423" s="18">
        <f>_xlfn.IF(ISNUMBER(N1423),BDP($C1423, "OPT_UNDL_PX")," ")</f>
        <v/>
      </c>
      <c r="Q1423" s="17">
        <f>_xlfn.IF(ISNUMBER(N1423),+G1423*BDP($C1423, "PX_POS_MULT_FACTOR")*P1423/K1423," ")</f>
        <v/>
      </c>
      <c r="R1423" s="18">
        <f>_xlfn.IF(OR($A1423="TUA",$A1423="TYA"),"",IF(ISNUMBER(BDP($C1423,"DUR_ADJ_OAS_MID")),BDP($C1423,"DUR_ADJ_OAS_MID"),IF(ISNUMBER(BDP($E1423&amp;" ISIN","DUR_ADJ_OAS_MID")),BDP($E1423&amp;" ISIN","DUR_ADJ_OAS_MID")," ")))</f>
        <v/>
      </c>
      <c r="S1423" s="17">
        <f>_xlfn.IF(ISNUMBER(N1423),Q1423*N1423,IF(ISNUMBER(R1423),J1423*R1423," "))</f>
        <v/>
      </c>
      <c r="AB1423" s="18" t="inlineStr">
        <is>
          <t>TRSUB0016</t>
        </is>
      </c>
      <c r="AG1423" s="16" t="n">
        <v>18.66845601</v>
      </c>
    </row>
    <row r="1424">
      <c r="A1424" t="inlineStr">
        <is>
          <t>PCR</t>
        </is>
      </c>
      <c r="B1424" t="inlineStr">
        <is>
          <t>NVIDIA Corp</t>
        </is>
      </c>
      <c r="C1424" t="inlineStr">
        <is>
          <t>NVDA UW</t>
        </is>
      </c>
      <c r="D1424" t="inlineStr">
        <is>
          <t>2379504</t>
        </is>
      </c>
      <c r="E1424" t="inlineStr">
        <is>
          <t>US67066G1040</t>
        </is>
      </c>
      <c r="F1424" t="inlineStr">
        <is>
          <t>67066G104</t>
        </is>
      </c>
      <c r="G1424" s="11" t="n">
        <v>36.85623419399664</v>
      </c>
      <c r="H1424" s="11" t="n">
        <v>218.29</v>
      </c>
      <c r="I1424" s="12" t="n">
        <v>8045.347362207526</v>
      </c>
      <c r="J1424" s="13" t="n">
        <v>0.0034475782121209</v>
      </c>
      <c r="K1424" s="14" t="n">
        <v>2333622.87008361</v>
      </c>
      <c r="L1424" s="15" t="n">
        <v>125001</v>
      </c>
      <c r="M1424" s="16" t="n">
        <v>18.66883361</v>
      </c>
      <c r="N1424" s="17">
        <f>_xlfn.IF(ISNUMBER(BDP($C1424, "DELTA_MID")),BDP($C1424, "DELTA_MID")," ")</f>
        <v/>
      </c>
      <c r="O1424" s="17">
        <f>_xlfn.IF(ISNUMBER(N1424),BDP($C1424, "OPT_UNDL_TICKER"),"")</f>
        <v/>
      </c>
      <c r="P1424" s="18">
        <f>_xlfn.IF(ISNUMBER(N1424),BDP($C1424, "OPT_UNDL_PX")," ")</f>
        <v/>
      </c>
      <c r="Q1424" s="17">
        <f>_xlfn.IF(ISNUMBER(N1424),+G1424*BDP($C1424, "PX_POS_MULT_FACTOR")*P1424/K1424," ")</f>
        <v/>
      </c>
      <c r="R1424" s="18">
        <f>_xlfn.IF(OR($A1424="TUA",$A1424="TYA"),"",IF(ISNUMBER(BDP($C1424,"DUR_ADJ_OAS_MID")),BDP($C1424,"DUR_ADJ_OAS_MID"),IF(ISNUMBER(BDP($E1424&amp;" ISIN","DUR_ADJ_OAS_MID")),BDP($E1424&amp;" ISIN","DUR_ADJ_OAS_MID")," ")))</f>
        <v/>
      </c>
      <c r="S1424" s="17">
        <f>_xlfn.IF(ISNUMBER(N1424),Q1424*N1424,IF(ISNUMBER(R1424),J1424*R1424," "))</f>
        <v/>
      </c>
      <c r="AB1424" s="18" t="inlineStr">
        <is>
          <t>TRSUB0016</t>
        </is>
      </c>
      <c r="AG1424" s="16" t="n">
        <v>18.66845601</v>
      </c>
    </row>
    <row r="1425">
      <c r="A1425" t="inlineStr">
        <is>
          <t>PCR</t>
        </is>
      </c>
      <c r="B1425" t="inlineStr">
        <is>
          <t>Parker-Hannifin Corp</t>
        </is>
      </c>
      <c r="C1425" t="inlineStr">
        <is>
          <t>PH UN</t>
        </is>
      </c>
      <c r="D1425" t="inlineStr">
        <is>
          <t>2671501</t>
        </is>
      </c>
      <c r="E1425" t="inlineStr">
        <is>
          <t>US7010941042</t>
        </is>
      </c>
      <c r="F1425" t="inlineStr">
        <is>
          <t>701094104</t>
        </is>
      </c>
      <c r="G1425" s="11" t="n">
        <v>7.780576683354262</v>
      </c>
      <c r="H1425" s="11" t="n">
        <v>950.23</v>
      </c>
      <c r="I1425" s="12" t="n">
        <v>7393.33738182372</v>
      </c>
      <c r="J1425" s="13" t="n">
        <v>0.0031681800331168</v>
      </c>
      <c r="K1425" s="14" t="n">
        <v>2333622.87008361</v>
      </c>
      <c r="L1425" s="15" t="n">
        <v>125001</v>
      </c>
      <c r="M1425" s="16" t="n">
        <v>18.66883361</v>
      </c>
      <c r="N1425" s="17">
        <f>_xlfn.IF(ISNUMBER(BDP($C1425, "DELTA_MID")),BDP($C1425, "DELTA_MID")," ")</f>
        <v/>
      </c>
      <c r="O1425" s="17">
        <f>_xlfn.IF(ISNUMBER(N1425),BDP($C1425, "OPT_UNDL_TICKER"),"")</f>
        <v/>
      </c>
      <c r="P1425" s="18">
        <f>_xlfn.IF(ISNUMBER(N1425),BDP($C1425, "OPT_UNDL_PX")," ")</f>
        <v/>
      </c>
      <c r="Q1425" s="17">
        <f>_xlfn.IF(ISNUMBER(N1425),+G1425*BDP($C1425, "PX_POS_MULT_FACTOR")*P1425/K1425," ")</f>
        <v/>
      </c>
      <c r="R1425" s="18">
        <f>_xlfn.IF(OR($A1425="TUA",$A1425="TYA"),"",IF(ISNUMBER(BDP($C1425,"DUR_ADJ_OAS_MID")),BDP($C1425,"DUR_ADJ_OAS_MID"),IF(ISNUMBER(BDP($E1425&amp;" ISIN","DUR_ADJ_OAS_MID")),BDP($E1425&amp;" ISIN","DUR_ADJ_OAS_MID")," ")))</f>
        <v/>
      </c>
      <c r="S1425" s="17">
        <f>_xlfn.IF(ISNUMBER(N1425),Q1425*N1425,IF(ISNUMBER(R1425),J1425*R1425," "))</f>
        <v/>
      </c>
      <c r="AB1425" s="18" t="inlineStr">
        <is>
          <t>TRSUB0016</t>
        </is>
      </c>
      <c r="AG1425" s="16" t="n">
        <v>18.66845601</v>
      </c>
    </row>
    <row r="1426">
      <c r="A1426" t="inlineStr">
        <is>
          <t>PCR</t>
        </is>
      </c>
      <c r="B1426" t="inlineStr">
        <is>
          <t>Philip Morris International In</t>
        </is>
      </c>
      <c r="C1426" t="inlineStr">
        <is>
          <t>PM UN</t>
        </is>
      </c>
      <c r="D1426" t="inlineStr">
        <is>
          <t>B2PKRQ3</t>
        </is>
      </c>
      <c r="E1426" t="inlineStr">
        <is>
          <t>US7181721090</t>
        </is>
      </c>
      <c r="F1426" t="inlineStr">
        <is>
          <t>718172109</t>
        </is>
      </c>
      <c r="G1426" s="11" t="n">
        <v>41.25983856095569</v>
      </c>
      <c r="H1426" s="11" t="n">
        <v>191.06</v>
      </c>
      <c r="I1426" s="12" t="n">
        <v>7883.104755456194</v>
      </c>
      <c r="J1426" s="13" t="n">
        <v>0.0033780542933973</v>
      </c>
      <c r="K1426" s="14" t="n">
        <v>2333622.87008361</v>
      </c>
      <c r="L1426" s="15" t="n">
        <v>125001</v>
      </c>
      <c r="M1426" s="16" t="n">
        <v>18.66883361</v>
      </c>
      <c r="N1426" s="17">
        <f>_xlfn.IF(ISNUMBER(BDP($C1426, "DELTA_MID")),BDP($C1426, "DELTA_MID")," ")</f>
        <v/>
      </c>
      <c r="O1426" s="17">
        <f>_xlfn.IF(ISNUMBER(N1426),BDP($C1426, "OPT_UNDL_TICKER"),"")</f>
        <v/>
      </c>
      <c r="P1426" s="18">
        <f>_xlfn.IF(ISNUMBER(N1426),BDP($C1426, "OPT_UNDL_PX")," ")</f>
        <v/>
      </c>
      <c r="Q1426" s="17">
        <f>_xlfn.IF(ISNUMBER(N1426),+G1426*BDP($C1426, "PX_POS_MULT_FACTOR")*P1426/K1426," ")</f>
        <v/>
      </c>
      <c r="R1426" s="18">
        <f>_xlfn.IF(OR($A1426="TUA",$A1426="TYA"),"",IF(ISNUMBER(BDP($C1426,"DUR_ADJ_OAS_MID")),BDP($C1426,"DUR_ADJ_OAS_MID"),IF(ISNUMBER(BDP($E1426&amp;" ISIN","DUR_ADJ_OAS_MID")),BDP($E1426&amp;" ISIN","DUR_ADJ_OAS_MID")," ")))</f>
        <v/>
      </c>
      <c r="S1426" s="17">
        <f>_xlfn.IF(ISNUMBER(N1426),Q1426*N1426,IF(ISNUMBER(R1426),J1426*R1426," "))</f>
        <v/>
      </c>
      <c r="AB1426" s="18" t="inlineStr">
        <is>
          <t>TRSUB0016</t>
        </is>
      </c>
      <c r="AG1426" s="16" t="n">
        <v>18.66845601</v>
      </c>
    </row>
    <row r="1427">
      <c r="A1427" t="inlineStr">
        <is>
          <t>PCR</t>
        </is>
      </c>
      <c r="B1427" t="inlineStr">
        <is>
          <t>PPG Industries Inc</t>
        </is>
      </c>
      <c r="C1427" t="inlineStr">
        <is>
          <t>PPG UN</t>
        </is>
      </c>
      <c r="D1427" t="inlineStr">
        <is>
          <t>2698470</t>
        </is>
      </c>
      <c r="E1427" t="inlineStr">
        <is>
          <t>US6935061076</t>
        </is>
      </c>
      <c r="F1427" t="inlineStr">
        <is>
          <t>693506107</t>
        </is>
      </c>
      <c r="G1427" s="11" t="n">
        <v>62.63993852242418</v>
      </c>
      <c r="H1427" s="11" t="n">
        <v>105.5</v>
      </c>
      <c r="I1427" s="12" t="n">
        <v>6608.513514115751</v>
      </c>
      <c r="J1427" s="13" t="n">
        <v>0.0028318686788833</v>
      </c>
      <c r="K1427" s="14" t="n">
        <v>2333622.87008361</v>
      </c>
      <c r="L1427" s="15" t="n">
        <v>125001</v>
      </c>
      <c r="M1427" s="16" t="n">
        <v>18.66883361</v>
      </c>
      <c r="N1427" s="17">
        <f>_xlfn.IF(ISNUMBER(BDP($C1427, "DELTA_MID")),BDP($C1427, "DELTA_MID")," ")</f>
        <v/>
      </c>
      <c r="O1427" s="17">
        <f>_xlfn.IF(ISNUMBER(N1427),BDP($C1427, "OPT_UNDL_TICKER"),"")</f>
        <v/>
      </c>
      <c r="P1427" s="18">
        <f>_xlfn.IF(ISNUMBER(N1427),BDP($C1427, "OPT_UNDL_PX")," ")</f>
        <v/>
      </c>
      <c r="Q1427" s="17">
        <f>_xlfn.IF(ISNUMBER(N1427),+G1427*BDP($C1427, "PX_POS_MULT_FACTOR")*P1427/K1427," ")</f>
        <v/>
      </c>
      <c r="R1427" s="18">
        <f>_xlfn.IF(OR($A1427="TUA",$A1427="TYA"),"",IF(ISNUMBER(BDP($C1427,"DUR_ADJ_OAS_MID")),BDP($C1427,"DUR_ADJ_OAS_MID"),IF(ISNUMBER(BDP($E1427&amp;" ISIN","DUR_ADJ_OAS_MID")),BDP($E1427&amp;" ISIN","DUR_ADJ_OAS_MID")," ")))</f>
        <v/>
      </c>
      <c r="S1427" s="17">
        <f>_xlfn.IF(ISNUMBER(N1427),Q1427*N1427,IF(ISNUMBER(R1427),J1427*R1427," "))</f>
        <v/>
      </c>
      <c r="AB1427" s="18" t="inlineStr">
        <is>
          <t>TRSUB0016</t>
        </is>
      </c>
      <c r="AG1427" s="16" t="n">
        <v>18.66845601</v>
      </c>
    </row>
    <row r="1428">
      <c r="A1428" t="inlineStr">
        <is>
          <t>PCR</t>
        </is>
      </c>
      <c r="B1428" t="inlineStr">
        <is>
          <t>Qnity Electronics Inc</t>
        </is>
      </c>
      <c r="C1428" t="inlineStr">
        <is>
          <t>Q UN</t>
        </is>
      </c>
      <c r="D1428" t="inlineStr">
        <is>
          <t>BW1P234</t>
        </is>
      </c>
      <c r="E1428" t="inlineStr">
        <is>
          <t>US74743L1008</t>
        </is>
      </c>
      <c r="F1428" t="inlineStr">
        <is>
          <t>74743L100</t>
        </is>
      </c>
      <c r="G1428" s="11" t="n">
        <v>45.73931990463715</v>
      </c>
      <c r="H1428" s="11" t="n">
        <v>126.4</v>
      </c>
      <c r="I1428" s="12" t="n">
        <v>5781.450035946136</v>
      </c>
      <c r="J1428" s="13" t="n">
        <v>0.0024774568804851</v>
      </c>
      <c r="K1428" s="14" t="n">
        <v>2333622.87008361</v>
      </c>
      <c r="L1428" s="15" t="n">
        <v>125001</v>
      </c>
      <c r="M1428" s="16" t="n">
        <v>18.66883361</v>
      </c>
      <c r="N1428" s="17">
        <f>_xlfn.IF(ISNUMBER(BDP($C1428, "DELTA_MID")),BDP($C1428, "DELTA_MID")," ")</f>
        <v/>
      </c>
      <c r="O1428" s="17">
        <f>_xlfn.IF(ISNUMBER(N1428),BDP($C1428, "OPT_UNDL_TICKER"),"")</f>
        <v/>
      </c>
      <c r="P1428" s="18">
        <f>_xlfn.IF(ISNUMBER(N1428),BDP($C1428, "OPT_UNDL_PX")," ")</f>
        <v/>
      </c>
      <c r="Q1428" s="17">
        <f>_xlfn.IF(ISNUMBER(N1428),+G1428*BDP($C1428, "PX_POS_MULT_FACTOR")*P1428/K1428," ")</f>
        <v/>
      </c>
      <c r="R1428" s="18">
        <f>_xlfn.IF(OR($A1428="TUA",$A1428="TYA"),"",IF(ISNUMBER(BDP($C1428,"DUR_ADJ_OAS_MID")),BDP($C1428,"DUR_ADJ_OAS_MID"),IF(ISNUMBER(BDP($E1428&amp;" ISIN","DUR_ADJ_OAS_MID")),BDP($E1428&amp;" ISIN","DUR_ADJ_OAS_MID")," ")))</f>
        <v/>
      </c>
      <c r="S1428" s="17">
        <f>_xlfn.IF(ISNUMBER(N1428),Q1428*N1428,IF(ISNUMBER(R1428),J1428*R1428," "))</f>
        <v/>
      </c>
      <c r="AB1428" s="18" t="inlineStr">
        <is>
          <t>TRSUB0016</t>
        </is>
      </c>
      <c r="AG1428" s="16" t="n">
        <v>18.66845601</v>
      </c>
    </row>
    <row r="1429">
      <c r="A1429" t="inlineStr">
        <is>
          <t>PCR</t>
        </is>
      </c>
      <c r="B1429" t="inlineStr">
        <is>
          <t>Raymond James Financial Inc</t>
        </is>
      </c>
      <c r="C1429" t="inlineStr">
        <is>
          <t>RJF UN</t>
        </is>
      </c>
      <c r="D1429" t="inlineStr">
        <is>
          <t>2718992</t>
        </is>
      </c>
      <c r="E1429" t="inlineStr">
        <is>
          <t>US7547301090</t>
        </is>
      </c>
      <c r="F1429" t="inlineStr">
        <is>
          <t>754730109</t>
        </is>
      </c>
      <c r="G1429" s="11" t="n">
        <v>46.82876766049108</v>
      </c>
      <c r="H1429" s="11" t="n">
        <v>173.46</v>
      </c>
      <c r="I1429" s="12" t="n">
        <v>8122.918038388783</v>
      </c>
      <c r="J1429" s="13" t="n">
        <v>0.0034808186629134</v>
      </c>
      <c r="K1429" s="14" t="n">
        <v>2333622.87008361</v>
      </c>
      <c r="L1429" s="15" t="n">
        <v>125001</v>
      </c>
      <c r="M1429" s="16" t="n">
        <v>18.66883361</v>
      </c>
      <c r="N1429" s="17">
        <f>_xlfn.IF(ISNUMBER(BDP($C1429, "DELTA_MID")),BDP($C1429, "DELTA_MID")," ")</f>
        <v/>
      </c>
      <c r="O1429" s="17">
        <f>_xlfn.IF(ISNUMBER(N1429),BDP($C1429, "OPT_UNDL_TICKER"),"")</f>
        <v/>
      </c>
      <c r="P1429" s="18">
        <f>_xlfn.IF(ISNUMBER(N1429),BDP($C1429, "OPT_UNDL_PX")," ")</f>
        <v/>
      </c>
      <c r="Q1429" s="17">
        <f>_xlfn.IF(ISNUMBER(N1429),+G1429*BDP($C1429, "PX_POS_MULT_FACTOR")*P1429/K1429," ")</f>
        <v/>
      </c>
      <c r="R1429" s="18">
        <f>_xlfn.IF(OR($A1429="TUA",$A1429="TYA"),"",IF(ISNUMBER(BDP($C1429,"DUR_ADJ_OAS_MID")),BDP($C1429,"DUR_ADJ_OAS_MID"),IF(ISNUMBER(BDP($E1429&amp;" ISIN","DUR_ADJ_OAS_MID")),BDP($E1429&amp;" ISIN","DUR_ADJ_OAS_MID")," ")))</f>
        <v/>
      </c>
      <c r="S1429" s="17">
        <f>_xlfn.IF(ISNUMBER(N1429),Q1429*N1429,IF(ISNUMBER(R1429),J1429*R1429," "))</f>
        <v/>
      </c>
      <c r="AB1429" s="18" t="inlineStr">
        <is>
          <t>TRSUB0016</t>
        </is>
      </c>
      <c r="AG1429" s="16" t="n">
        <v>18.66845601</v>
      </c>
    </row>
    <row r="1430">
      <c r="A1430" t="inlineStr">
        <is>
          <t>PCR</t>
        </is>
      </c>
      <c r="B1430" t="inlineStr">
        <is>
          <t>Rollins Inc</t>
        </is>
      </c>
      <c r="C1430" t="inlineStr">
        <is>
          <t>ROL UN</t>
        </is>
      </c>
      <c r="D1430" t="inlineStr">
        <is>
          <t>2747305</t>
        </is>
      </c>
      <c r="E1430" t="inlineStr">
        <is>
          <t>US7757111049</t>
        </is>
      </c>
      <c r="F1430" t="inlineStr">
        <is>
          <t>775711104</t>
        </is>
      </c>
      <c r="G1430" s="11" t="n">
        <v>165.1595208711788</v>
      </c>
      <c r="H1430" s="11" t="n">
        <v>34.73</v>
      </c>
      <c r="I1430" s="12" t="n">
        <v>5735.990159856041</v>
      </c>
      <c r="J1430" s="13" t="n">
        <v>0.0024579764937127</v>
      </c>
      <c r="K1430" s="14" t="n">
        <v>2333622.87008361</v>
      </c>
      <c r="L1430" s="15" t="n">
        <v>125001</v>
      </c>
      <c r="M1430" s="16" t="n">
        <v>18.66883361</v>
      </c>
      <c r="N1430" s="17">
        <f>_xlfn.IF(ISNUMBER(BDP($C1430, "DELTA_MID")),BDP($C1430, "DELTA_MID")," ")</f>
        <v/>
      </c>
      <c r="O1430" s="17">
        <f>_xlfn.IF(ISNUMBER(N1430),BDP($C1430, "OPT_UNDL_TICKER"),"")</f>
        <v/>
      </c>
      <c r="P1430" s="18">
        <f>_xlfn.IF(ISNUMBER(N1430),BDP($C1430, "OPT_UNDL_PX")," ")</f>
        <v/>
      </c>
      <c r="Q1430" s="17">
        <f>_xlfn.IF(ISNUMBER(N1430),+G1430*BDP($C1430, "PX_POS_MULT_FACTOR")*P1430/K1430," ")</f>
        <v/>
      </c>
      <c r="R1430" s="18">
        <f>_xlfn.IF(OR($A1430="TUA",$A1430="TYA"),"",IF(ISNUMBER(BDP($C1430,"DUR_ADJ_OAS_MID")),BDP($C1430,"DUR_ADJ_OAS_MID"),IF(ISNUMBER(BDP($E1430&amp;" ISIN","DUR_ADJ_OAS_MID")),BDP($E1430&amp;" ISIN","DUR_ADJ_OAS_MID")," ")))</f>
        <v/>
      </c>
      <c r="S1430" s="17">
        <f>_xlfn.IF(ISNUMBER(N1430),Q1430*N1430,IF(ISNUMBER(R1430),J1430*R1430," "))</f>
        <v/>
      </c>
      <c r="AB1430" s="18" t="inlineStr">
        <is>
          <t>TRSUB0016</t>
        </is>
      </c>
      <c r="AG1430" s="16" t="n">
        <v>18.66845601</v>
      </c>
    </row>
    <row r="1431">
      <c r="A1431" t="inlineStr">
        <is>
          <t>PCR</t>
        </is>
      </c>
      <c r="B1431" t="inlineStr">
        <is>
          <t>Ross Stores Inc</t>
        </is>
      </c>
      <c r="C1431" t="inlineStr">
        <is>
          <t>ROST UW</t>
        </is>
      </c>
      <c r="D1431" t="inlineStr">
        <is>
          <t>2746711</t>
        </is>
      </c>
      <c r="E1431" t="inlineStr">
        <is>
          <t>US7782961038</t>
        </is>
      </c>
      <c r="F1431" t="inlineStr">
        <is>
          <t>778296103</t>
        </is>
      </c>
      <c r="G1431" s="11" t="n">
        <v>32.18826178176481</v>
      </c>
      <c r="H1431" s="11" t="n">
        <v>230.74</v>
      </c>
      <c r="I1431" s="12" t="n">
        <v>7427.119523524412</v>
      </c>
      <c r="J1431" s="13" t="n">
        <v>0.0031826562975269</v>
      </c>
      <c r="K1431" s="14" t="n">
        <v>2333622.87008361</v>
      </c>
      <c r="L1431" s="15" t="n">
        <v>125001</v>
      </c>
      <c r="M1431" s="16" t="n">
        <v>18.66883361</v>
      </c>
      <c r="N1431" s="17">
        <f>_xlfn.IF(ISNUMBER(BDP($C1431, "DELTA_MID")),BDP($C1431, "DELTA_MID")," ")</f>
        <v/>
      </c>
      <c r="O1431" s="17">
        <f>_xlfn.IF(ISNUMBER(N1431),BDP($C1431, "OPT_UNDL_TICKER"),"")</f>
        <v/>
      </c>
      <c r="P1431" s="18">
        <f>_xlfn.IF(ISNUMBER(N1431),BDP($C1431, "OPT_UNDL_PX")," ")</f>
        <v/>
      </c>
      <c r="Q1431" s="17">
        <f>_xlfn.IF(ISNUMBER(N1431),+G1431*BDP($C1431, "PX_POS_MULT_FACTOR")*P1431/K1431," ")</f>
        <v/>
      </c>
      <c r="R1431" s="18">
        <f>_xlfn.IF(OR($A1431="TUA",$A1431="TYA"),"",IF(ISNUMBER(BDP($C1431,"DUR_ADJ_OAS_MID")),BDP($C1431,"DUR_ADJ_OAS_MID"),IF(ISNUMBER(BDP($E1431&amp;" ISIN","DUR_ADJ_OAS_MID")),BDP($E1431&amp;" ISIN","DUR_ADJ_OAS_MID")," ")))</f>
        <v/>
      </c>
      <c r="S1431" s="17">
        <f>_xlfn.IF(ISNUMBER(N1431),Q1431*N1431,IF(ISNUMBER(R1431),J1431*R1431," "))</f>
        <v/>
      </c>
      <c r="AB1431" s="18" t="inlineStr">
        <is>
          <t>TRSUB0016</t>
        </is>
      </c>
      <c r="AG1431" s="16" t="n">
        <v>18.66845601</v>
      </c>
    </row>
    <row r="1432">
      <c r="A1432" t="inlineStr">
        <is>
          <t>PCR</t>
        </is>
      </c>
      <c r="B1432" t="inlineStr">
        <is>
          <t>Southern Copper Corp</t>
        </is>
      </c>
      <c r="C1432" t="inlineStr">
        <is>
          <t>SCCO UN</t>
        </is>
      </c>
      <c r="D1432" t="inlineStr">
        <is>
          <t>2823777</t>
        </is>
      </c>
      <c r="E1432" t="inlineStr">
        <is>
          <t>US84265V1052</t>
        </is>
      </c>
      <c r="F1432" t="inlineStr">
        <is>
          <t>84265V105</t>
        </is>
      </c>
      <c r="G1432" s="11" t="n">
        <v>41.7830161758141</v>
      </c>
      <c r="H1432" s="11" t="n">
        <v>193.49</v>
      </c>
      <c r="I1432" s="12" t="n">
        <v>8084.595799858272</v>
      </c>
      <c r="J1432" s="13" t="n">
        <v>0.0034643968841326</v>
      </c>
      <c r="K1432" s="14" t="n">
        <v>2333622.87008361</v>
      </c>
      <c r="L1432" s="15" t="n">
        <v>125001</v>
      </c>
      <c r="M1432" s="16" t="n">
        <v>18.66883361</v>
      </c>
      <c r="N1432" s="17">
        <f>_xlfn.IF(ISNUMBER(BDP($C1432, "DELTA_MID")),BDP($C1432, "DELTA_MID")," ")</f>
        <v/>
      </c>
      <c r="O1432" s="17">
        <f>_xlfn.IF(ISNUMBER(N1432),BDP($C1432, "OPT_UNDL_TICKER"),"")</f>
        <v/>
      </c>
      <c r="P1432" s="18">
        <f>_xlfn.IF(ISNUMBER(N1432),BDP($C1432, "OPT_UNDL_PX")," ")</f>
        <v/>
      </c>
      <c r="Q1432" s="17">
        <f>_xlfn.IF(ISNUMBER(N1432),+G1432*BDP($C1432, "PX_POS_MULT_FACTOR")*P1432/K1432," ")</f>
        <v/>
      </c>
      <c r="R1432" s="18">
        <f>_xlfn.IF(OR($A1432="TUA",$A1432="TYA"),"",IF(ISNUMBER(BDP($C1432,"DUR_ADJ_OAS_MID")),BDP($C1432,"DUR_ADJ_OAS_MID"),IF(ISNUMBER(BDP($E1432&amp;" ISIN","DUR_ADJ_OAS_MID")),BDP($E1432&amp;" ISIN","DUR_ADJ_OAS_MID")," ")))</f>
        <v/>
      </c>
      <c r="S1432" s="17">
        <f>_xlfn.IF(ISNUMBER(N1432),Q1432*N1432,IF(ISNUMBER(R1432),J1432*R1432," "))</f>
        <v/>
      </c>
      <c r="AB1432" s="18" t="inlineStr">
        <is>
          <t>TRSUB0016</t>
        </is>
      </c>
      <c r="AG1432" s="16" t="n">
        <v>18.66845601</v>
      </c>
    </row>
    <row r="1433">
      <c r="A1433" t="inlineStr">
        <is>
          <t>PCR</t>
        </is>
      </c>
      <c r="B1433" t="inlineStr">
        <is>
          <t>Charles Schwab Corp/The</t>
        </is>
      </c>
      <c r="C1433" t="inlineStr">
        <is>
          <t>SCHW UN</t>
        </is>
      </c>
      <c r="D1433" t="inlineStr">
        <is>
          <t>2779397</t>
        </is>
      </c>
      <c r="E1433" t="inlineStr">
        <is>
          <t>US8085131055</t>
        </is>
      </c>
      <c r="F1433" t="inlineStr">
        <is>
          <t>808513105</t>
        </is>
      </c>
      <c r="G1433" s="11" t="n">
        <v>79.13192174800164</v>
      </c>
      <c r="H1433" s="11" t="n">
        <v>107.25</v>
      </c>
      <c r="I1433" s="12" t="n">
        <v>8486.898607473177</v>
      </c>
      <c r="J1433" s="13" t="n">
        <v>0.0036367909812133</v>
      </c>
      <c r="K1433" s="14" t="n">
        <v>2333622.87008361</v>
      </c>
      <c r="L1433" s="15" t="n">
        <v>125001</v>
      </c>
      <c r="M1433" s="16" t="n">
        <v>18.66883361</v>
      </c>
      <c r="N1433" s="17">
        <f>_xlfn.IF(ISNUMBER(BDP($C1433, "DELTA_MID")),BDP($C1433, "DELTA_MID")," ")</f>
        <v/>
      </c>
      <c r="O1433" s="17">
        <f>_xlfn.IF(ISNUMBER(N1433),BDP($C1433, "OPT_UNDL_TICKER"),"")</f>
        <v/>
      </c>
      <c r="P1433" s="18">
        <f>_xlfn.IF(ISNUMBER(N1433),BDP($C1433, "OPT_UNDL_PX")," ")</f>
        <v/>
      </c>
      <c r="Q1433" s="17">
        <f>_xlfn.IF(ISNUMBER(N1433),+G1433*BDP($C1433, "PX_POS_MULT_FACTOR")*P1433/K1433," ")</f>
        <v/>
      </c>
      <c r="R1433" s="18">
        <f>_xlfn.IF(OR($A1433="TUA",$A1433="TYA"),"",IF(ISNUMBER(BDP($C1433,"DUR_ADJ_OAS_MID")),BDP($C1433,"DUR_ADJ_OAS_MID"),IF(ISNUMBER(BDP($E1433&amp;" ISIN","DUR_ADJ_OAS_MID")),BDP($E1433&amp;" ISIN","DUR_ADJ_OAS_MID")," ")))</f>
        <v/>
      </c>
      <c r="S1433" s="17">
        <f>_xlfn.IF(ISNUMBER(N1433),Q1433*N1433,IF(ISNUMBER(R1433),J1433*R1433," "))</f>
        <v/>
      </c>
      <c r="AB1433" s="18" t="inlineStr">
        <is>
          <t>TRSUB0016</t>
        </is>
      </c>
      <c r="AG1433" s="16" t="n">
        <v>18.66845601</v>
      </c>
    </row>
    <row r="1434">
      <c r="A1434" t="inlineStr">
        <is>
          <t>PCR</t>
        </is>
      </c>
      <c r="B1434" t="inlineStr">
        <is>
          <t>Synopsys Inc</t>
        </is>
      </c>
      <c r="C1434" t="inlineStr">
        <is>
          <t>SNPS UW</t>
        </is>
      </c>
      <c r="D1434" t="inlineStr">
        <is>
          <t>2867719</t>
        </is>
      </c>
      <c r="E1434" t="inlineStr">
        <is>
          <t>US8716071076</t>
        </is>
      </c>
      <c r="F1434" t="inlineStr">
        <is>
          <t>871607107</t>
        </is>
      </c>
      <c r="G1434" s="11" t="n">
        <v>15.97556121090277</v>
      </c>
      <c r="H1434" s="11" t="n">
        <v>397.38</v>
      </c>
      <c r="I1434" s="12" t="n">
        <v>6348.368513988542</v>
      </c>
      <c r="J1434" s="13" t="n">
        <v>0.0027203917973948</v>
      </c>
      <c r="K1434" s="14" t="n">
        <v>2333622.87008361</v>
      </c>
      <c r="L1434" s="15" t="n">
        <v>125001</v>
      </c>
      <c r="M1434" s="16" t="n">
        <v>18.66883361</v>
      </c>
      <c r="N1434" s="17">
        <f>_xlfn.IF(ISNUMBER(BDP($C1434, "DELTA_MID")),BDP($C1434, "DELTA_MID")," ")</f>
        <v/>
      </c>
      <c r="O1434" s="17">
        <f>_xlfn.IF(ISNUMBER(N1434),BDP($C1434, "OPT_UNDL_TICKER"),"")</f>
        <v/>
      </c>
      <c r="P1434" s="18">
        <f>_xlfn.IF(ISNUMBER(N1434),BDP($C1434, "OPT_UNDL_PX")," ")</f>
        <v/>
      </c>
      <c r="Q1434" s="17">
        <f>_xlfn.IF(ISNUMBER(N1434),+G1434*BDP($C1434, "PX_POS_MULT_FACTOR")*P1434/K1434," ")</f>
        <v/>
      </c>
      <c r="R1434" s="18">
        <f>_xlfn.IF(OR($A1434="TUA",$A1434="TYA"),"",IF(ISNUMBER(BDP($C1434,"DUR_ADJ_OAS_MID")),BDP($C1434,"DUR_ADJ_OAS_MID"),IF(ISNUMBER(BDP($E1434&amp;" ISIN","DUR_ADJ_OAS_MID")),BDP($E1434&amp;" ISIN","DUR_ADJ_OAS_MID")," ")))</f>
        <v/>
      </c>
      <c r="S1434" s="17">
        <f>_xlfn.IF(ISNUMBER(N1434),Q1434*N1434,IF(ISNUMBER(R1434),J1434*R1434," "))</f>
        <v/>
      </c>
      <c r="AB1434" s="18" t="inlineStr">
        <is>
          <t>TRSUB0016</t>
        </is>
      </c>
      <c r="AG1434" s="16" t="n">
        <v>18.66845601</v>
      </c>
    </row>
    <row r="1435">
      <c r="A1435" t="inlineStr">
        <is>
          <t>PCR</t>
        </is>
      </c>
      <c r="B1435" t="inlineStr">
        <is>
          <t>Solstice Advanced Materials In</t>
        </is>
      </c>
      <c r="C1435" t="inlineStr">
        <is>
          <t>SOLS UW</t>
        </is>
      </c>
      <c r="D1435" t="inlineStr">
        <is>
          <t>BW2K5V7</t>
        </is>
      </c>
      <c r="E1435" t="inlineStr">
        <is>
          <t>US83443Q1031</t>
        </is>
      </c>
      <c r="F1435" t="inlineStr">
        <is>
          <t>83443Q103</t>
        </is>
      </c>
      <c r="G1435" s="11" t="n">
        <v>87.07595844859708</v>
      </c>
      <c r="H1435" s="11" t="n">
        <v>61.53</v>
      </c>
      <c r="I1435" s="12" t="n">
        <v>5357.783723342178</v>
      </c>
      <c r="J1435" s="13" t="n">
        <v>0.0022959081315269</v>
      </c>
      <c r="K1435" s="14" t="n">
        <v>2333622.87008361</v>
      </c>
      <c r="L1435" s="15" t="n">
        <v>125001</v>
      </c>
      <c r="M1435" s="16" t="n">
        <v>18.66883361</v>
      </c>
      <c r="N1435" s="17">
        <f>_xlfn.IF(ISNUMBER(BDP($C1435, "DELTA_MID")),BDP($C1435, "DELTA_MID")," ")</f>
        <v/>
      </c>
      <c r="O1435" s="17">
        <f>_xlfn.IF(ISNUMBER(N1435),BDP($C1435, "OPT_UNDL_TICKER"),"")</f>
        <v/>
      </c>
      <c r="P1435" s="18">
        <f>_xlfn.IF(ISNUMBER(N1435),BDP($C1435, "OPT_UNDL_PX")," ")</f>
        <v/>
      </c>
      <c r="Q1435" s="17">
        <f>_xlfn.IF(ISNUMBER(N1435),+G1435*BDP($C1435, "PX_POS_MULT_FACTOR")*P1435/K1435," ")</f>
        <v/>
      </c>
      <c r="R1435" s="18">
        <f>_xlfn.IF(OR($A1435="TUA",$A1435="TYA"),"",IF(ISNUMBER(BDP($C1435,"DUR_ADJ_OAS_MID")),BDP($C1435,"DUR_ADJ_OAS_MID"),IF(ISNUMBER(BDP($E1435&amp;" ISIN","DUR_ADJ_OAS_MID")),BDP($E1435&amp;" ISIN","DUR_ADJ_OAS_MID")," ")))</f>
        <v/>
      </c>
      <c r="S1435" s="17">
        <f>_xlfn.IF(ISNUMBER(N1435),Q1435*N1435,IF(ISNUMBER(R1435),J1435*R1435," "))</f>
        <v/>
      </c>
      <c r="AB1435" s="18" t="inlineStr">
        <is>
          <t>TRSUB0016</t>
        </is>
      </c>
      <c r="AG1435" s="16" t="n">
        <v>18.66845601</v>
      </c>
    </row>
    <row r="1436">
      <c r="A1436" t="inlineStr">
        <is>
          <t>PCR</t>
        </is>
      </c>
      <c r="B1436" t="inlineStr">
        <is>
          <t>S&amp;P Global Inc</t>
        </is>
      </c>
      <c r="C1436" t="inlineStr">
        <is>
          <t>SPGI UN</t>
        </is>
      </c>
      <c r="D1436" t="inlineStr">
        <is>
          <t>BYV2325</t>
        </is>
      </c>
      <c r="E1436" t="inlineStr">
        <is>
          <t>US78409V1044</t>
        </is>
      </c>
      <c r="F1436" t="inlineStr">
        <is>
          <t>78409V104</t>
        </is>
      </c>
      <c r="G1436" s="11" t="n">
        <v>18.42443606004109</v>
      </c>
      <c r="H1436" s="11" t="n">
        <v>410.71</v>
      </c>
      <c r="I1436" s="12" t="n">
        <v>7567.100134219474</v>
      </c>
      <c r="J1436" s="13" t="n">
        <v>0.0032426405445488</v>
      </c>
      <c r="K1436" s="14" t="n">
        <v>2333622.87008361</v>
      </c>
      <c r="L1436" s="15" t="n">
        <v>125001</v>
      </c>
      <c r="M1436" s="16" t="n">
        <v>18.66883361</v>
      </c>
      <c r="N1436" s="17">
        <f>_xlfn.IF(ISNUMBER(BDP($C1436, "DELTA_MID")),BDP($C1436, "DELTA_MID")," ")</f>
        <v/>
      </c>
      <c r="O1436" s="17">
        <f>_xlfn.IF(ISNUMBER(N1436),BDP($C1436, "OPT_UNDL_TICKER"),"")</f>
        <v/>
      </c>
      <c r="P1436" s="18">
        <f>_xlfn.IF(ISNUMBER(N1436),BDP($C1436, "OPT_UNDL_PX")," ")</f>
        <v/>
      </c>
      <c r="Q1436" s="17">
        <f>_xlfn.IF(ISNUMBER(N1436),+G1436*BDP($C1436, "PX_POS_MULT_FACTOR")*P1436/K1436," ")</f>
        <v/>
      </c>
      <c r="R1436" s="18">
        <f>_xlfn.IF(OR($A1436="TUA",$A1436="TYA"),"",IF(ISNUMBER(BDP($C1436,"DUR_ADJ_OAS_MID")),BDP($C1436,"DUR_ADJ_OAS_MID"),IF(ISNUMBER(BDP($E1436&amp;" ISIN","DUR_ADJ_OAS_MID")),BDP($E1436&amp;" ISIN","DUR_ADJ_OAS_MID")," ")))</f>
        <v/>
      </c>
      <c r="S1436" s="17">
        <f>_xlfn.IF(ISNUMBER(N1436),Q1436*N1436,IF(ISNUMBER(R1436),J1436*R1436," "))</f>
        <v/>
      </c>
      <c r="AB1436" s="18" t="inlineStr">
        <is>
          <t>TRSUB0016</t>
        </is>
      </c>
      <c r="AG1436" s="16" t="n">
        <v>18.66845601</v>
      </c>
    </row>
    <row r="1437">
      <c r="A1437" t="inlineStr">
        <is>
          <t>PCR</t>
        </is>
      </c>
      <c r="B1437" t="inlineStr">
        <is>
          <t>Stryker Corp</t>
        </is>
      </c>
      <c r="C1437" t="inlineStr">
        <is>
          <t>SYK UN</t>
        </is>
      </c>
      <c r="D1437" t="inlineStr">
        <is>
          <t>2853688</t>
        </is>
      </c>
      <c r="E1437" t="inlineStr">
        <is>
          <t>US8636671013</t>
        </is>
      </c>
      <c r="F1437" t="inlineStr">
        <is>
          <t>863667101</t>
        </is>
      </c>
      <c r="G1437" s="11" t="n">
        <v>23.78297100544976</v>
      </c>
      <c r="H1437" s="11" t="n">
        <v>275.56</v>
      </c>
      <c r="I1437" s="12" t="n">
        <v>6553.635490261735</v>
      </c>
      <c r="J1437" s="13" t="n">
        <v>0.0028083524438663</v>
      </c>
      <c r="K1437" s="14" t="n">
        <v>2333622.87008361</v>
      </c>
      <c r="L1437" s="15" t="n">
        <v>125001</v>
      </c>
      <c r="M1437" s="16" t="n">
        <v>18.66883361</v>
      </c>
      <c r="N1437" s="17">
        <f>_xlfn.IF(ISNUMBER(BDP($C1437, "DELTA_MID")),BDP($C1437, "DELTA_MID")," ")</f>
        <v/>
      </c>
      <c r="O1437" s="17">
        <f>_xlfn.IF(ISNUMBER(N1437),BDP($C1437, "OPT_UNDL_TICKER"),"")</f>
        <v/>
      </c>
      <c r="P1437" s="18">
        <f>_xlfn.IF(ISNUMBER(N1437),BDP($C1437, "OPT_UNDL_PX")," ")</f>
        <v/>
      </c>
      <c r="Q1437" s="17">
        <f>_xlfn.IF(ISNUMBER(N1437),+G1437*BDP($C1437, "PX_POS_MULT_FACTOR")*P1437/K1437," ")</f>
        <v/>
      </c>
      <c r="R1437" s="18">
        <f>_xlfn.IF(OR($A1437="TUA",$A1437="TYA"),"",IF(ISNUMBER(BDP($C1437,"DUR_ADJ_OAS_MID")),BDP($C1437,"DUR_ADJ_OAS_MID"),IF(ISNUMBER(BDP($E1437&amp;" ISIN","DUR_ADJ_OAS_MID")),BDP($E1437&amp;" ISIN","DUR_ADJ_OAS_MID")," ")))</f>
        <v/>
      </c>
      <c r="S1437" s="17">
        <f>_xlfn.IF(ISNUMBER(N1437),Q1437*N1437,IF(ISNUMBER(R1437),J1437*R1437," "))</f>
        <v/>
      </c>
      <c r="AB1437" s="18" t="inlineStr">
        <is>
          <t>TRSUB0016</t>
        </is>
      </c>
      <c r="AG1437" s="16" t="n">
        <v>18.66845601</v>
      </c>
    </row>
    <row r="1438">
      <c r="A1438" t="inlineStr">
        <is>
          <t>PCR</t>
        </is>
      </c>
      <c r="B1438" t="inlineStr">
        <is>
          <t>TransDigm Group Inc</t>
        </is>
      </c>
      <c r="C1438" t="inlineStr">
        <is>
          <t>TDG UN</t>
        </is>
      </c>
      <c r="D1438" t="inlineStr">
        <is>
          <t>B11FJK3</t>
        </is>
      </c>
      <c r="E1438" t="inlineStr">
        <is>
          <t>US8936411003</t>
        </is>
      </c>
      <c r="F1438" t="inlineStr">
        <is>
          <t>893641100</t>
        </is>
      </c>
      <c r="G1438" s="11" t="n">
        <v>5.681462611449837</v>
      </c>
      <c r="H1438" s="11" t="n">
        <v>1140.32</v>
      </c>
      <c r="I1438" s="12" t="n">
        <v>6478.685445088478</v>
      </c>
      <c r="J1438" s="13" t="n">
        <v>0.0027762349813002</v>
      </c>
      <c r="K1438" s="14" t="n">
        <v>2333622.87008361</v>
      </c>
      <c r="L1438" s="15" t="n">
        <v>125001</v>
      </c>
      <c r="M1438" s="16" t="n">
        <v>18.66883361</v>
      </c>
      <c r="N1438" s="17">
        <f>_xlfn.IF(ISNUMBER(BDP($C1438, "DELTA_MID")),BDP($C1438, "DELTA_MID")," ")</f>
        <v/>
      </c>
      <c r="O1438" s="17">
        <f>_xlfn.IF(ISNUMBER(N1438),BDP($C1438, "OPT_UNDL_TICKER"),"")</f>
        <v/>
      </c>
      <c r="P1438" s="18">
        <f>_xlfn.IF(ISNUMBER(N1438),BDP($C1438, "OPT_UNDL_PX")," ")</f>
        <v/>
      </c>
      <c r="Q1438" s="17">
        <f>_xlfn.IF(ISNUMBER(N1438),+G1438*BDP($C1438, "PX_POS_MULT_FACTOR")*P1438/K1438," ")</f>
        <v/>
      </c>
      <c r="R1438" s="18">
        <f>_xlfn.IF(OR($A1438="TUA",$A1438="TYA"),"",IF(ISNUMBER(BDP($C1438,"DUR_ADJ_OAS_MID")),BDP($C1438,"DUR_ADJ_OAS_MID"),IF(ISNUMBER(BDP($E1438&amp;" ISIN","DUR_ADJ_OAS_MID")),BDP($E1438&amp;" ISIN","DUR_ADJ_OAS_MID")," ")))</f>
        <v/>
      </c>
      <c r="S1438" s="17">
        <f>_xlfn.IF(ISNUMBER(N1438),Q1438*N1438,IF(ISNUMBER(R1438),J1438*R1438," "))</f>
        <v/>
      </c>
      <c r="AB1438" s="18" t="inlineStr">
        <is>
          <t>TRSUB0016</t>
        </is>
      </c>
      <c r="AG1438" s="16" t="n">
        <v>18.66845601</v>
      </c>
    </row>
    <row r="1439">
      <c r="A1439" t="inlineStr">
        <is>
          <t>PCR</t>
        </is>
      </c>
      <c r="B1439" t="inlineStr">
        <is>
          <t>Teledyne Technologies Inc</t>
        </is>
      </c>
      <c r="C1439" t="inlineStr">
        <is>
          <t>TDY UN</t>
        </is>
      </c>
      <c r="D1439" t="inlineStr">
        <is>
          <t>2503477</t>
        </is>
      </c>
      <c r="E1439" t="inlineStr">
        <is>
          <t>US8793601050</t>
        </is>
      </c>
      <c r="F1439" t="inlineStr">
        <is>
          <t>879360105</t>
        </is>
      </c>
      <c r="G1439" s="11" t="n">
        <v>12.02904274050182</v>
      </c>
      <c r="H1439" s="11" t="n">
        <v>603.79</v>
      </c>
      <c r="I1439" s="12" t="n">
        <v>7263.015716287595</v>
      </c>
      <c r="J1439" s="13" t="n">
        <v>0.0031123348204191</v>
      </c>
      <c r="K1439" s="14" t="n">
        <v>2333622.87008361</v>
      </c>
      <c r="L1439" s="15" t="n">
        <v>125001</v>
      </c>
      <c r="M1439" s="16" t="n">
        <v>18.66883361</v>
      </c>
      <c r="N1439" s="17">
        <f>_xlfn.IF(ISNUMBER(BDP($C1439, "DELTA_MID")),BDP($C1439, "DELTA_MID")," ")</f>
        <v/>
      </c>
      <c r="O1439" s="17">
        <f>_xlfn.IF(ISNUMBER(N1439),BDP($C1439, "OPT_UNDL_TICKER"),"")</f>
        <v/>
      </c>
      <c r="P1439" s="18">
        <f>_xlfn.IF(ISNUMBER(N1439),BDP($C1439, "OPT_UNDL_PX")," ")</f>
        <v/>
      </c>
      <c r="Q1439" s="17">
        <f>_xlfn.IF(ISNUMBER(N1439),+G1439*BDP($C1439, "PX_POS_MULT_FACTOR")*P1439/K1439," ")</f>
        <v/>
      </c>
      <c r="R1439" s="18">
        <f>_xlfn.IF(OR($A1439="TUA",$A1439="TYA"),"",IF(ISNUMBER(BDP($C1439,"DUR_ADJ_OAS_MID")),BDP($C1439,"DUR_ADJ_OAS_MID"),IF(ISNUMBER(BDP($E1439&amp;" ISIN","DUR_ADJ_OAS_MID")),BDP($E1439&amp;" ISIN","DUR_ADJ_OAS_MID")," ")))</f>
        <v/>
      </c>
      <c r="S1439" s="17">
        <f>_xlfn.IF(ISNUMBER(N1439),Q1439*N1439,IF(ISNUMBER(R1439),J1439*R1439," "))</f>
        <v/>
      </c>
      <c r="AB1439" s="18" t="inlineStr">
        <is>
          <t>TRSUB0016</t>
        </is>
      </c>
      <c r="AG1439" s="16" t="n">
        <v>18.66845601</v>
      </c>
    </row>
    <row r="1440">
      <c r="A1440" t="inlineStr">
        <is>
          <t>PCR</t>
        </is>
      </c>
      <c r="B1440" t="inlineStr">
        <is>
          <t>TKO Group Holdings Inc</t>
        </is>
      </c>
      <c r="C1440" t="inlineStr">
        <is>
          <t>TKO UN</t>
        </is>
      </c>
      <c r="D1440" t="inlineStr">
        <is>
          <t>BQBBFD1</t>
        </is>
      </c>
      <c r="E1440" t="inlineStr">
        <is>
          <t>US87256C1018</t>
        </is>
      </c>
      <c r="F1440" t="inlineStr">
        <is>
          <t>87256C101</t>
        </is>
      </c>
      <c r="G1440" s="11" t="n">
        <v>36.37257890232633</v>
      </c>
      <c r="H1440" s="11" t="n">
        <v>190.31</v>
      </c>
      <c r="I1440" s="12" t="n">
        <v>6922.065490901724</v>
      </c>
      <c r="J1440" s="13" t="n">
        <v>0.0029662314248118</v>
      </c>
      <c r="K1440" s="14" t="n">
        <v>2333622.87008361</v>
      </c>
      <c r="L1440" s="15" t="n">
        <v>125001</v>
      </c>
      <c r="M1440" s="16" t="n">
        <v>18.66883361</v>
      </c>
      <c r="N1440" s="17">
        <f>_xlfn.IF(ISNUMBER(BDP($C1440, "DELTA_MID")),BDP($C1440, "DELTA_MID")," ")</f>
        <v/>
      </c>
      <c r="O1440" s="17">
        <f>_xlfn.IF(ISNUMBER(N1440),BDP($C1440, "OPT_UNDL_TICKER"),"")</f>
        <v/>
      </c>
      <c r="P1440" s="18">
        <f>_xlfn.IF(ISNUMBER(N1440),BDP($C1440, "OPT_UNDL_PX")," ")</f>
        <v/>
      </c>
      <c r="Q1440" s="17">
        <f>_xlfn.IF(ISNUMBER(N1440),+G1440*BDP($C1440, "PX_POS_MULT_FACTOR")*P1440/K1440," ")</f>
        <v/>
      </c>
      <c r="R1440" s="18">
        <f>_xlfn.IF(OR($A1440="TUA",$A1440="TYA"),"",IF(ISNUMBER(BDP($C1440,"DUR_ADJ_OAS_MID")),BDP($C1440,"DUR_ADJ_OAS_MID"),IF(ISNUMBER(BDP($E1440&amp;" ISIN","DUR_ADJ_OAS_MID")),BDP($E1440&amp;" ISIN","DUR_ADJ_OAS_MID")," ")))</f>
        <v/>
      </c>
      <c r="S1440" s="17">
        <f>_xlfn.IF(ISNUMBER(N1440),Q1440*N1440,IF(ISNUMBER(R1440),J1440*R1440," "))</f>
        <v/>
      </c>
      <c r="AB1440" s="18" t="inlineStr">
        <is>
          <t>TRSUB0016</t>
        </is>
      </c>
      <c r="AG1440" s="16" t="n">
        <v>18.66845601</v>
      </c>
    </row>
    <row r="1441">
      <c r="A1441" t="inlineStr">
        <is>
          <t>PCR</t>
        </is>
      </c>
      <c r="B1441" t="inlineStr">
        <is>
          <t>T-Mobile US Inc</t>
        </is>
      </c>
      <c r="C1441" t="inlineStr">
        <is>
          <t>TMUS UW</t>
        </is>
      </c>
      <c r="D1441" t="inlineStr">
        <is>
          <t>B94Q9V0</t>
        </is>
      </c>
      <c r="E1441" t="inlineStr">
        <is>
          <t>US8725901040</t>
        </is>
      </c>
      <c r="F1441" t="inlineStr">
        <is>
          <t>872590104</t>
        </is>
      </c>
      <c r="G1441" s="11" t="n">
        <v>39.945389710293</v>
      </c>
      <c r="H1441" s="11" t="n">
        <v>182.33</v>
      </c>
      <c r="I1441" s="12" t="n">
        <v>7283.242905877723</v>
      </c>
      <c r="J1441" s="13" t="n">
        <v>0.0031210025404048</v>
      </c>
      <c r="K1441" s="14" t="n">
        <v>2333622.87008361</v>
      </c>
      <c r="L1441" s="15" t="n">
        <v>125001</v>
      </c>
      <c r="M1441" s="16" t="n">
        <v>18.66883361</v>
      </c>
      <c r="N1441" s="17">
        <f>_xlfn.IF(ISNUMBER(BDP($C1441, "DELTA_MID")),BDP($C1441, "DELTA_MID")," ")</f>
        <v/>
      </c>
      <c r="O1441" s="17">
        <f>_xlfn.IF(ISNUMBER(N1441),BDP($C1441, "OPT_UNDL_TICKER"),"")</f>
        <v/>
      </c>
      <c r="P1441" s="18">
        <f>_xlfn.IF(ISNUMBER(N1441),BDP($C1441, "OPT_UNDL_PX")," ")</f>
        <v/>
      </c>
      <c r="Q1441" s="17">
        <f>_xlfn.IF(ISNUMBER(N1441),+G1441*BDP($C1441, "PX_POS_MULT_FACTOR")*P1441/K1441," ")</f>
        <v/>
      </c>
      <c r="R1441" s="18">
        <f>_xlfn.IF(OR($A1441="TUA",$A1441="TYA"),"",IF(ISNUMBER(BDP($C1441,"DUR_ADJ_OAS_MID")),BDP($C1441,"DUR_ADJ_OAS_MID"),IF(ISNUMBER(BDP($E1441&amp;" ISIN","DUR_ADJ_OAS_MID")),BDP($E1441&amp;" ISIN","DUR_ADJ_OAS_MID")," ")))</f>
        <v/>
      </c>
      <c r="S1441" s="17">
        <f>_xlfn.IF(ISNUMBER(N1441),Q1441*N1441,IF(ISNUMBER(R1441),J1441*R1441," "))</f>
        <v/>
      </c>
      <c r="AB1441" s="18" t="inlineStr">
        <is>
          <t>TRSUB0016</t>
        </is>
      </c>
      <c r="AG1441" s="16" t="n">
        <v>18.66845601</v>
      </c>
    </row>
    <row r="1442">
      <c r="A1442" t="inlineStr">
        <is>
          <t>PCR</t>
        </is>
      </c>
      <c r="B1442" t="inlineStr">
        <is>
          <t>Texas Pacific Land Corp</t>
        </is>
      </c>
      <c r="C1442" t="inlineStr">
        <is>
          <t>TPL UN</t>
        </is>
      </c>
      <c r="D1442" t="inlineStr">
        <is>
          <t>BM99VY2</t>
        </is>
      </c>
      <c r="E1442" t="inlineStr">
        <is>
          <t>US88262P1021</t>
        </is>
      </c>
      <c r="F1442" t="inlineStr">
        <is>
          <t>88262P102</t>
        </is>
      </c>
      <c r="G1442" s="11" t="n">
        <v>19.93166136556254</v>
      </c>
      <c r="H1442" s="11" t="n">
        <v>369.1</v>
      </c>
      <c r="I1442" s="12" t="n">
        <v>7356.776210029136</v>
      </c>
      <c r="J1442" s="13" t="n">
        <v>0.0031525129035804</v>
      </c>
      <c r="K1442" s="14" t="n">
        <v>2333622.87008361</v>
      </c>
      <c r="L1442" s="15" t="n">
        <v>125001</v>
      </c>
      <c r="M1442" s="16" t="n">
        <v>18.66883361</v>
      </c>
      <c r="N1442" s="17">
        <f>_xlfn.IF(ISNUMBER(BDP($C1442, "DELTA_MID")),BDP($C1442, "DELTA_MID")," ")</f>
        <v/>
      </c>
      <c r="O1442" s="17">
        <f>_xlfn.IF(ISNUMBER(N1442),BDP($C1442, "OPT_UNDL_TICKER"),"")</f>
        <v/>
      </c>
      <c r="P1442" s="18">
        <f>_xlfn.IF(ISNUMBER(N1442),BDP($C1442, "OPT_UNDL_PX")," ")</f>
        <v/>
      </c>
      <c r="Q1442" s="17">
        <f>_xlfn.IF(ISNUMBER(N1442),+G1442*BDP($C1442, "PX_POS_MULT_FACTOR")*P1442/K1442," ")</f>
        <v/>
      </c>
      <c r="R1442" s="18">
        <f>_xlfn.IF(OR($A1442="TUA",$A1442="TYA"),"",IF(ISNUMBER(BDP($C1442,"DUR_ADJ_OAS_MID")),BDP($C1442,"DUR_ADJ_OAS_MID"),IF(ISNUMBER(BDP($E1442&amp;" ISIN","DUR_ADJ_OAS_MID")),BDP($E1442&amp;" ISIN","DUR_ADJ_OAS_MID")," ")))</f>
        <v/>
      </c>
      <c r="S1442" s="17">
        <f>_xlfn.IF(ISNUMBER(N1442),Q1442*N1442,IF(ISNUMBER(R1442),J1442*R1442," "))</f>
        <v/>
      </c>
      <c r="AB1442" s="18" t="inlineStr">
        <is>
          <t>TRSUB0016</t>
        </is>
      </c>
      <c r="AG1442" s="16" t="n">
        <v>18.66845601</v>
      </c>
    </row>
    <row r="1443">
      <c r="A1443" t="inlineStr">
        <is>
          <t>PCR</t>
        </is>
      </c>
      <c r="B1443" t="inlineStr">
        <is>
          <t>Tapestry Inc</t>
        </is>
      </c>
      <c r="C1443" t="inlineStr">
        <is>
          <t>TPR UN</t>
        </is>
      </c>
      <c r="D1443" t="inlineStr">
        <is>
          <t>BF09HX3</t>
        </is>
      </c>
      <c r="E1443" t="inlineStr">
        <is>
          <t>US8760301072</t>
        </is>
      </c>
      <c r="F1443" t="inlineStr">
        <is>
          <t>876030107</t>
        </is>
      </c>
      <c r="G1443" s="11" t="n">
        <v>48.97841998904813</v>
      </c>
      <c r="H1443" s="11" t="n">
        <v>118.49</v>
      </c>
      <c r="I1443" s="12" t="n">
        <v>5803.452984502313</v>
      </c>
      <c r="J1443" s="13" t="n">
        <v>0.0024868855456041</v>
      </c>
      <c r="K1443" s="14" t="n">
        <v>2333622.87008361</v>
      </c>
      <c r="L1443" s="15" t="n">
        <v>125001</v>
      </c>
      <c r="M1443" s="16" t="n">
        <v>18.66883361</v>
      </c>
      <c r="N1443" s="17">
        <f>_xlfn.IF(ISNUMBER(BDP($C1443, "DELTA_MID")),BDP($C1443, "DELTA_MID")," ")</f>
        <v/>
      </c>
      <c r="O1443" s="17">
        <f>_xlfn.IF(ISNUMBER(N1443),BDP($C1443, "OPT_UNDL_TICKER"),"")</f>
        <v/>
      </c>
      <c r="P1443" s="18">
        <f>_xlfn.IF(ISNUMBER(N1443),BDP($C1443, "OPT_UNDL_PX")," ")</f>
        <v/>
      </c>
      <c r="Q1443" s="17">
        <f>_xlfn.IF(ISNUMBER(N1443),+G1443*BDP($C1443, "PX_POS_MULT_FACTOR")*P1443/K1443," ")</f>
        <v/>
      </c>
      <c r="R1443" s="18">
        <f>_xlfn.IF(OR($A1443="TUA",$A1443="TYA"),"",IF(ISNUMBER(BDP($C1443,"DUR_ADJ_OAS_MID")),BDP($C1443,"DUR_ADJ_OAS_MID"),IF(ISNUMBER(BDP($E1443&amp;" ISIN","DUR_ADJ_OAS_MID")),BDP($E1443&amp;" ISIN","DUR_ADJ_OAS_MID")," ")))</f>
        <v/>
      </c>
      <c r="S1443" s="17">
        <f>_xlfn.IF(ISNUMBER(N1443),Q1443*N1443,IF(ISNUMBER(R1443),J1443*R1443," "))</f>
        <v/>
      </c>
      <c r="AB1443" s="18" t="inlineStr">
        <is>
          <t>TRSUB0016</t>
        </is>
      </c>
      <c r="AG1443" s="16" t="n">
        <v>18.66845601</v>
      </c>
    </row>
    <row r="1444">
      <c r="A1444" t="inlineStr">
        <is>
          <t>PCR</t>
        </is>
      </c>
      <c r="B1444" t="inlineStr">
        <is>
          <t>Targa Resources Corp</t>
        </is>
      </c>
      <c r="C1444" t="inlineStr">
        <is>
          <t>TRGP UN</t>
        </is>
      </c>
      <c r="D1444" t="inlineStr">
        <is>
          <t>B55PZY3</t>
        </is>
      </c>
      <c r="E1444" t="inlineStr">
        <is>
          <t>US87612G1013</t>
        </is>
      </c>
      <c r="F1444" t="inlineStr">
        <is>
          <t>87612G101</t>
        </is>
      </c>
      <c r="G1444" s="11" t="n">
        <v>27.43644230682158</v>
      </c>
      <c r="H1444" s="11" t="n">
        <v>290.25</v>
      </c>
      <c r="I1444" s="12" t="n">
        <v>7963.427379554962</v>
      </c>
      <c r="J1444" s="13" t="n">
        <v>0.0034124740041091</v>
      </c>
      <c r="K1444" s="14" t="n">
        <v>2333622.87008361</v>
      </c>
      <c r="L1444" s="15" t="n">
        <v>125001</v>
      </c>
      <c r="M1444" s="16" t="n">
        <v>18.66883361</v>
      </c>
      <c r="N1444" s="17">
        <f>_xlfn.IF(ISNUMBER(BDP($C1444, "DELTA_MID")),BDP($C1444, "DELTA_MID")," ")</f>
        <v/>
      </c>
      <c r="O1444" s="17">
        <f>_xlfn.IF(ISNUMBER(N1444),BDP($C1444, "OPT_UNDL_TICKER"),"")</f>
        <v/>
      </c>
      <c r="P1444" s="18">
        <f>_xlfn.IF(ISNUMBER(N1444),BDP($C1444, "OPT_UNDL_PX")," ")</f>
        <v/>
      </c>
      <c r="Q1444" s="17">
        <f>_xlfn.IF(ISNUMBER(N1444),+G1444*BDP($C1444, "PX_POS_MULT_FACTOR")*P1444/K1444," ")</f>
        <v/>
      </c>
      <c r="R1444" s="18">
        <f>_xlfn.IF(OR($A1444="TUA",$A1444="TYA"),"",IF(ISNUMBER(BDP($C1444,"DUR_ADJ_OAS_MID")),BDP($C1444,"DUR_ADJ_OAS_MID"),IF(ISNUMBER(BDP($E1444&amp;" ISIN","DUR_ADJ_OAS_MID")),BDP($E1444&amp;" ISIN","DUR_ADJ_OAS_MID")," ")))</f>
        <v/>
      </c>
      <c r="S1444" s="17">
        <f>_xlfn.IF(ISNUMBER(N1444),Q1444*N1444,IF(ISNUMBER(R1444),J1444*R1444," "))</f>
        <v/>
      </c>
      <c r="AB1444" s="18" t="inlineStr">
        <is>
          <t>TRSUB0016</t>
        </is>
      </c>
      <c r="AG1444" s="16" t="n">
        <v>18.66845601</v>
      </c>
    </row>
    <row r="1445">
      <c r="A1445" t="inlineStr">
        <is>
          <t>PCR</t>
        </is>
      </c>
      <c r="B1445" t="inlineStr">
        <is>
          <t>Trane Technologies PLC</t>
        </is>
      </c>
      <c r="C1445" t="inlineStr">
        <is>
          <t>TT UN</t>
        </is>
      </c>
      <c r="D1445" t="inlineStr">
        <is>
          <t>BK9ZQ96</t>
        </is>
      </c>
      <c r="E1445" t="inlineStr">
        <is>
          <t>IE00BK9ZQ967</t>
        </is>
      </c>
      <c r="G1445" s="11" t="n">
        <v>15.54311811697975</v>
      </c>
      <c r="H1445" s="11" t="n">
        <v>442.52</v>
      </c>
      <c r="I1445" s="12" t="n">
        <v>6878.14062912588</v>
      </c>
      <c r="J1445" s="13" t="n">
        <v>0.0029474088196947</v>
      </c>
      <c r="K1445" s="14" t="n">
        <v>2333622.87008361</v>
      </c>
      <c r="L1445" s="15" t="n">
        <v>125001</v>
      </c>
      <c r="M1445" s="16" t="n">
        <v>18.66883361</v>
      </c>
      <c r="N1445" s="17">
        <f>_xlfn.IF(ISNUMBER(BDP($C1445, "DELTA_MID")),BDP($C1445, "DELTA_MID")," ")</f>
        <v/>
      </c>
      <c r="O1445" s="17">
        <f>_xlfn.IF(ISNUMBER(N1445),BDP($C1445, "OPT_UNDL_TICKER"),"")</f>
        <v/>
      </c>
      <c r="P1445" s="18">
        <f>_xlfn.IF(ISNUMBER(N1445),BDP($C1445, "OPT_UNDL_PX")," ")</f>
        <v/>
      </c>
      <c r="Q1445" s="17">
        <f>_xlfn.IF(ISNUMBER(N1445),+G1445*BDP($C1445, "PX_POS_MULT_FACTOR")*P1445/K1445," ")</f>
        <v/>
      </c>
      <c r="R1445" s="18">
        <f>_xlfn.IF(OR($A1445="TUA",$A1445="TYA"),"",IF(ISNUMBER(BDP($C1445,"DUR_ADJ_OAS_MID")),BDP($C1445,"DUR_ADJ_OAS_MID"),IF(ISNUMBER(BDP($E1445&amp;" ISIN","DUR_ADJ_OAS_MID")),BDP($E1445&amp;" ISIN","DUR_ADJ_OAS_MID")," ")))</f>
        <v/>
      </c>
      <c r="S1445" s="17">
        <f>_xlfn.IF(ISNUMBER(N1445),Q1445*N1445,IF(ISNUMBER(R1445),J1445*R1445," "))</f>
        <v/>
      </c>
      <c r="AB1445" s="18" t="inlineStr">
        <is>
          <t>TRSUB0016</t>
        </is>
      </c>
      <c r="AG1445" s="16" t="n">
        <v>18.66845601</v>
      </c>
    </row>
    <row r="1446">
      <c r="A1446" t="inlineStr">
        <is>
          <t>PCR</t>
        </is>
      </c>
      <c r="B1446" t="inlineStr">
        <is>
          <t>Take-Two Interactive Software</t>
        </is>
      </c>
      <c r="C1446" t="inlineStr">
        <is>
          <t>TTWO UW</t>
        </is>
      </c>
      <c r="D1446" t="inlineStr">
        <is>
          <t>2122117</t>
        </is>
      </c>
      <c r="E1446" t="inlineStr">
        <is>
          <t>US8740541094</t>
        </is>
      </c>
      <c r="F1446" t="inlineStr">
        <is>
          <t>874054109</t>
        </is>
      </c>
      <c r="G1446" s="11" t="n">
        <v>30.38543272632253</v>
      </c>
      <c r="H1446" s="11" t="n">
        <v>215.47</v>
      </c>
      <c r="I1446" s="12" t="n">
        <v>6547.149189540717</v>
      </c>
      <c r="J1446" s="13" t="n">
        <v>0.0028055729456003</v>
      </c>
      <c r="K1446" s="14" t="n">
        <v>2333622.87008361</v>
      </c>
      <c r="L1446" s="15" t="n">
        <v>125001</v>
      </c>
      <c r="M1446" s="16" t="n">
        <v>18.66883361</v>
      </c>
      <c r="N1446" s="17">
        <f>_xlfn.IF(ISNUMBER(BDP($C1446, "DELTA_MID")),BDP($C1446, "DELTA_MID")," ")</f>
        <v/>
      </c>
      <c r="O1446" s="17">
        <f>_xlfn.IF(ISNUMBER(N1446),BDP($C1446, "OPT_UNDL_TICKER"),"")</f>
        <v/>
      </c>
      <c r="P1446" s="18">
        <f>_xlfn.IF(ISNUMBER(N1446),BDP($C1446, "OPT_UNDL_PX")," ")</f>
        <v/>
      </c>
      <c r="Q1446" s="17">
        <f>_xlfn.IF(ISNUMBER(N1446),+G1446*BDP($C1446, "PX_POS_MULT_FACTOR")*P1446/K1446," ")</f>
        <v/>
      </c>
      <c r="R1446" s="18">
        <f>_xlfn.IF(OR($A1446="TUA",$A1446="TYA"),"",IF(ISNUMBER(BDP($C1446,"DUR_ADJ_OAS_MID")),BDP($C1446,"DUR_ADJ_OAS_MID"),IF(ISNUMBER(BDP($E1446&amp;" ISIN","DUR_ADJ_OAS_MID")),BDP($E1446&amp;" ISIN","DUR_ADJ_OAS_MID")," ")))</f>
        <v/>
      </c>
      <c r="S1446" s="17">
        <f>_xlfn.IF(ISNUMBER(N1446),Q1446*N1446,IF(ISNUMBER(R1446),J1446*R1446," "))</f>
        <v/>
      </c>
      <c r="AB1446" s="18" t="inlineStr">
        <is>
          <t>TRSUB0016</t>
        </is>
      </c>
      <c r="AG1446" s="16" t="n">
        <v>18.66845601</v>
      </c>
    </row>
    <row r="1447">
      <c r="A1447" t="inlineStr">
        <is>
          <t>PCR</t>
        </is>
      </c>
      <c r="B1447" t="inlineStr">
        <is>
          <t>UnitedHealth Group Inc</t>
        </is>
      </c>
      <c r="C1447" t="inlineStr">
        <is>
          <t>UNH UN</t>
        </is>
      </c>
      <c r="D1447" t="inlineStr">
        <is>
          <t>2917766</t>
        </is>
      </c>
      <c r="E1447" t="inlineStr">
        <is>
          <t>US91324P1021</t>
        </is>
      </c>
      <c r="F1447" t="inlineStr">
        <is>
          <t>91324P102</t>
        </is>
      </c>
      <c r="G1447" s="11" t="n">
        <v>18.01519998120367</v>
      </c>
      <c r="H1447" s="11" t="n">
        <v>379.09</v>
      </c>
      <c r="I1447" s="12" t="n">
        <v>6829.382160874498</v>
      </c>
      <c r="J1447" s="13" t="n">
        <v>0.0029265149259656</v>
      </c>
      <c r="K1447" s="14" t="n">
        <v>2333622.87008361</v>
      </c>
      <c r="L1447" s="15" t="n">
        <v>125001</v>
      </c>
      <c r="M1447" s="16" t="n">
        <v>18.66883361</v>
      </c>
      <c r="N1447" s="17">
        <f>_xlfn.IF(ISNUMBER(BDP($C1447, "DELTA_MID")),BDP($C1447, "DELTA_MID")," ")</f>
        <v/>
      </c>
      <c r="O1447" s="17">
        <f>_xlfn.IF(ISNUMBER(N1447),BDP($C1447, "OPT_UNDL_TICKER"),"")</f>
        <v/>
      </c>
      <c r="P1447" s="18">
        <f>_xlfn.IF(ISNUMBER(N1447),BDP($C1447, "OPT_UNDL_PX")," ")</f>
        <v/>
      </c>
      <c r="Q1447" s="17">
        <f>_xlfn.IF(ISNUMBER(N1447),+G1447*BDP($C1447, "PX_POS_MULT_FACTOR")*P1447/K1447," ")</f>
        <v/>
      </c>
      <c r="R1447" s="18">
        <f>_xlfn.IF(OR($A1447="TUA",$A1447="TYA"),"",IF(ISNUMBER(BDP($C1447,"DUR_ADJ_OAS_MID")),BDP($C1447,"DUR_ADJ_OAS_MID"),IF(ISNUMBER(BDP($E1447&amp;" ISIN","DUR_ADJ_OAS_MID")),BDP($E1447&amp;" ISIN","DUR_ADJ_OAS_MID")," ")))</f>
        <v/>
      </c>
      <c r="S1447" s="17">
        <f>_xlfn.IF(ISNUMBER(N1447),Q1447*N1447,IF(ISNUMBER(R1447),J1447*R1447," "))</f>
        <v/>
      </c>
      <c r="AB1447" s="18" t="inlineStr">
        <is>
          <t>TRSUB0016</t>
        </is>
      </c>
      <c r="AG1447" s="16" t="n">
        <v>18.66845601</v>
      </c>
    </row>
    <row r="1448">
      <c r="A1448" t="inlineStr">
        <is>
          <t>PCR</t>
        </is>
      </c>
      <c r="B1448" t="inlineStr">
        <is>
          <t>Visa Inc</t>
        </is>
      </c>
      <c r="C1448" t="inlineStr">
        <is>
          <t>V UN</t>
        </is>
      </c>
      <c r="D1448" t="inlineStr">
        <is>
          <t>B2PZN04</t>
        </is>
      </c>
      <c r="E1448" t="inlineStr">
        <is>
          <t>US92826C8394</t>
        </is>
      </c>
      <c r="F1448" t="inlineStr">
        <is>
          <t>92826C839</t>
        </is>
      </c>
      <c r="G1448" s="11" t="n">
        <v>22.44496351826078</v>
      </c>
      <c r="H1448" s="11" t="n">
        <v>370.45</v>
      </c>
      <c r="I1448" s="12" t="n">
        <v>8314.736735339706</v>
      </c>
      <c r="J1448" s="13" t="n">
        <v>0.0035630164761977</v>
      </c>
      <c r="K1448" s="14" t="n">
        <v>2333622.87008361</v>
      </c>
      <c r="L1448" s="15" t="n">
        <v>125001</v>
      </c>
      <c r="M1448" s="16" t="n">
        <v>18.66883361</v>
      </c>
      <c r="N1448" s="17">
        <f>_xlfn.IF(ISNUMBER(BDP($C1448, "DELTA_MID")),BDP($C1448, "DELTA_MID")," ")</f>
        <v/>
      </c>
      <c r="O1448" s="17">
        <f>_xlfn.IF(ISNUMBER(N1448),BDP($C1448, "OPT_UNDL_TICKER"),"")</f>
        <v/>
      </c>
      <c r="P1448" s="18">
        <f>_xlfn.IF(ISNUMBER(N1448),BDP($C1448, "OPT_UNDL_PX")," ")</f>
        <v/>
      </c>
      <c r="Q1448" s="17">
        <f>_xlfn.IF(ISNUMBER(N1448),+G1448*BDP($C1448, "PX_POS_MULT_FACTOR")*P1448/K1448," ")</f>
        <v/>
      </c>
      <c r="R1448" s="18">
        <f>_xlfn.IF(OR($A1448="TUA",$A1448="TYA"),"",IF(ISNUMBER(BDP($C1448,"DUR_ADJ_OAS_MID")),BDP($C1448,"DUR_ADJ_OAS_MID"),IF(ISNUMBER(BDP($E1448&amp;" ISIN","DUR_ADJ_OAS_MID")),BDP($E1448&amp;" ISIN","DUR_ADJ_OAS_MID")," ")))</f>
        <v/>
      </c>
      <c r="S1448" s="17">
        <f>_xlfn.IF(ISNUMBER(N1448),Q1448*N1448,IF(ISNUMBER(R1448),J1448*R1448," "))</f>
        <v/>
      </c>
      <c r="AB1448" s="18" t="inlineStr">
        <is>
          <t>TRSUB0016</t>
        </is>
      </c>
      <c r="AG1448" s="16" t="n">
        <v>18.66845601</v>
      </c>
    </row>
    <row r="1449">
      <c r="A1449" t="inlineStr">
        <is>
          <t>PCR</t>
        </is>
      </c>
      <c r="B1449" t="inlineStr">
        <is>
          <t>Vulcan Materials Co</t>
        </is>
      </c>
      <c r="C1449" t="inlineStr">
        <is>
          <t>VMC UN</t>
        </is>
      </c>
      <c r="D1449" t="inlineStr">
        <is>
          <t>2931205</t>
        </is>
      </c>
      <c r="E1449" t="inlineStr">
        <is>
          <t>US9291601097</t>
        </is>
      </c>
      <c r="F1449" t="inlineStr">
        <is>
          <t>929160109</t>
        </is>
      </c>
      <c r="G1449" s="11" t="n">
        <v>24.65050900499433</v>
      </c>
      <c r="H1449" s="11" t="n">
        <v>252.74</v>
      </c>
      <c r="I1449" s="12" t="n">
        <v>6230.169645922268</v>
      </c>
      <c r="J1449" s="13" t="n">
        <v>0.002669741424714</v>
      </c>
      <c r="K1449" s="14" t="n">
        <v>2333622.87008361</v>
      </c>
      <c r="L1449" s="15" t="n">
        <v>125001</v>
      </c>
      <c r="M1449" s="16" t="n">
        <v>18.66883361</v>
      </c>
      <c r="N1449" s="17">
        <f>_xlfn.IF(ISNUMBER(BDP($C1449, "DELTA_MID")),BDP($C1449, "DELTA_MID")," ")</f>
        <v/>
      </c>
      <c r="O1449" s="17">
        <f>_xlfn.IF(ISNUMBER(N1449),BDP($C1449, "OPT_UNDL_TICKER"),"")</f>
        <v/>
      </c>
      <c r="P1449" s="18">
        <f>_xlfn.IF(ISNUMBER(N1449),BDP($C1449, "OPT_UNDL_PX")," ")</f>
        <v/>
      </c>
      <c r="Q1449" s="17">
        <f>_xlfn.IF(ISNUMBER(N1449),+G1449*BDP($C1449, "PX_POS_MULT_FACTOR")*P1449/K1449," ")</f>
        <v/>
      </c>
      <c r="R1449" s="18">
        <f>_xlfn.IF(OR($A1449="TUA",$A1449="TYA"),"",IF(ISNUMBER(BDP($C1449,"DUR_ADJ_OAS_MID")),BDP($C1449,"DUR_ADJ_OAS_MID"),IF(ISNUMBER(BDP($E1449&amp;" ISIN","DUR_ADJ_OAS_MID")),BDP($E1449&amp;" ISIN","DUR_ADJ_OAS_MID")," ")))</f>
        <v/>
      </c>
      <c r="S1449" s="17">
        <f>_xlfn.IF(ISNUMBER(N1449),Q1449*N1449,IF(ISNUMBER(R1449),J1449*R1449," "))</f>
        <v/>
      </c>
      <c r="AB1449" s="18" t="inlineStr">
        <is>
          <t>TRSUB0016</t>
        </is>
      </c>
      <c r="AG1449" s="16" t="n">
        <v>18.66845601</v>
      </c>
    </row>
    <row r="1450">
      <c r="A1450" t="inlineStr">
        <is>
          <t>PCR</t>
        </is>
      </c>
      <c r="B1450" t="inlineStr">
        <is>
          <t>Westinghouse Air Brake Technol</t>
        </is>
      </c>
      <c r="C1450" t="inlineStr">
        <is>
          <t>WAB UN</t>
        </is>
      </c>
      <c r="D1450" t="inlineStr">
        <is>
          <t>2955733</t>
        </is>
      </c>
      <c r="E1450" t="inlineStr">
        <is>
          <t>US9297401088</t>
        </is>
      </c>
      <c r="F1450" t="inlineStr">
        <is>
          <t>929740108</t>
        </is>
      </c>
      <c r="G1450" s="11" t="n">
        <v>27.2801026237544</v>
      </c>
      <c r="H1450" s="11" t="n">
        <v>283.22</v>
      </c>
      <c r="I1450" s="12" t="n">
        <v>7726.270665099721</v>
      </c>
      <c r="J1450" s="13" t="n">
        <v>0.0033108480226811</v>
      </c>
      <c r="K1450" s="14" t="n">
        <v>2333622.87008361</v>
      </c>
      <c r="L1450" s="15" t="n">
        <v>125001</v>
      </c>
      <c r="M1450" s="16" t="n">
        <v>18.66883361</v>
      </c>
      <c r="N1450" s="17">
        <f>_xlfn.IF(ISNUMBER(BDP($C1450, "DELTA_MID")),BDP($C1450, "DELTA_MID")," ")</f>
        <v/>
      </c>
      <c r="O1450" s="17">
        <f>_xlfn.IF(ISNUMBER(N1450),BDP($C1450, "OPT_UNDL_TICKER"),"")</f>
        <v/>
      </c>
      <c r="P1450" s="18">
        <f>_xlfn.IF(ISNUMBER(N1450),BDP($C1450, "OPT_UNDL_PX")," ")</f>
        <v/>
      </c>
      <c r="Q1450" s="17">
        <f>_xlfn.IF(ISNUMBER(N1450),+G1450*BDP($C1450, "PX_POS_MULT_FACTOR")*P1450/K1450," ")</f>
        <v/>
      </c>
      <c r="R1450" s="18">
        <f>_xlfn.IF(OR($A1450="TUA",$A1450="TYA"),"",IF(ISNUMBER(BDP($C1450,"DUR_ADJ_OAS_MID")),BDP($C1450,"DUR_ADJ_OAS_MID"),IF(ISNUMBER(BDP($E1450&amp;" ISIN","DUR_ADJ_OAS_MID")),BDP($E1450&amp;" ISIN","DUR_ADJ_OAS_MID")," ")))</f>
        <v/>
      </c>
      <c r="S1450" s="17">
        <f>_xlfn.IF(ISNUMBER(N1450),Q1450*N1450,IF(ISNUMBER(R1450),J1450*R1450," "))</f>
        <v/>
      </c>
      <c r="AB1450" s="18" t="inlineStr">
        <is>
          <t>TRSUB0016</t>
        </is>
      </c>
      <c r="AG1450" s="16" t="n">
        <v>18.66845601</v>
      </c>
    </row>
    <row r="1451">
      <c r="A1451" t="inlineStr">
        <is>
          <t>PCR</t>
        </is>
      </c>
      <c r="B1451" t="inlineStr">
        <is>
          <t>Williams-Sonoma Inc</t>
        </is>
      </c>
      <c r="C1451" t="inlineStr">
        <is>
          <t>WSM UN</t>
        </is>
      </c>
      <c r="D1451" t="inlineStr">
        <is>
          <t>2967589</t>
        </is>
      </c>
      <c r="E1451" t="inlineStr">
        <is>
          <t>US9699041011</t>
        </is>
      </c>
      <c r="F1451" t="inlineStr">
        <is>
          <t>969904101</t>
        </is>
      </c>
      <c r="G1451" s="11" t="n">
        <v>32.60246451345199</v>
      </c>
      <c r="H1451" s="11" t="n">
        <v>226.23</v>
      </c>
      <c r="I1451" s="12" t="n">
        <v>7375.655546878244</v>
      </c>
      <c r="J1451" s="13" t="n">
        <v>0.0031606030440616</v>
      </c>
      <c r="K1451" s="14" t="n">
        <v>2333622.87008361</v>
      </c>
      <c r="L1451" s="15" t="n">
        <v>125001</v>
      </c>
      <c r="M1451" s="16" t="n">
        <v>18.66883361</v>
      </c>
      <c r="N1451" s="17">
        <f>_xlfn.IF(ISNUMBER(BDP($C1451, "DELTA_MID")),BDP($C1451, "DELTA_MID")," ")</f>
        <v/>
      </c>
      <c r="O1451" s="17">
        <f>_xlfn.IF(ISNUMBER(N1451),BDP($C1451, "OPT_UNDL_TICKER"),"")</f>
        <v/>
      </c>
      <c r="P1451" s="18">
        <f>_xlfn.IF(ISNUMBER(N1451),BDP($C1451, "OPT_UNDL_PX")," ")</f>
        <v/>
      </c>
      <c r="Q1451" s="17">
        <f>_xlfn.IF(ISNUMBER(N1451),+G1451*BDP($C1451, "PX_POS_MULT_FACTOR")*P1451/K1451," ")</f>
        <v/>
      </c>
      <c r="R1451" s="18">
        <f>_xlfn.IF(OR($A1451="TUA",$A1451="TYA"),"",IF(ISNUMBER(BDP($C1451,"DUR_ADJ_OAS_MID")),BDP($C1451,"DUR_ADJ_OAS_MID"),IF(ISNUMBER(BDP($E1451&amp;" ISIN","DUR_ADJ_OAS_MID")),BDP($E1451&amp;" ISIN","DUR_ADJ_OAS_MID")," ")))</f>
        <v/>
      </c>
      <c r="S1451" s="17">
        <f>_xlfn.IF(ISNUMBER(N1451),Q1451*N1451,IF(ISNUMBER(R1451),J1451*R1451," "))</f>
        <v/>
      </c>
      <c r="AB1451" s="18" t="inlineStr">
        <is>
          <t>TRSUB0016</t>
        </is>
      </c>
      <c r="AG1451" s="16" t="n">
        <v>18.66845601</v>
      </c>
    </row>
    <row r="1452">
      <c r="A1452" t="inlineStr">
        <is>
          <t>PCR</t>
        </is>
      </c>
      <c r="B1452" t="inlineStr">
        <is>
          <t>TRS VPCIX SOFR +50 091526</t>
        </is>
      </c>
      <c r="C1452" t="inlineStr">
        <is>
          <t>VPCIX Index</t>
        </is>
      </c>
      <c r="F1452" t="inlineStr">
        <is>
          <t>TRSBP0007</t>
        </is>
      </c>
      <c r="G1452" s="11" t="n">
        <v>3699</v>
      </c>
      <c r="H1452" s="11" t="n">
        <v>663.2</v>
      </c>
      <c r="I1452" s="12" t="n">
        <v>2453176.8</v>
      </c>
      <c r="J1452" s="13" t="n">
        <v>1.0512523</v>
      </c>
      <c r="K1452" s="14" t="n">
        <v>2333622.87008361</v>
      </c>
      <c r="L1452" s="15" t="n">
        <v>125001</v>
      </c>
      <c r="M1452" s="16" t="n">
        <v>18.66883361</v>
      </c>
      <c r="N1452" s="17">
        <f>_xlfn.IF(ISNUMBER(BDP($C1452, "DELTA_MID")),BDP($C1452, "DELTA_MID")," ")</f>
        <v/>
      </c>
      <c r="O1452" s="17">
        <f>_xlfn.IF(ISNUMBER(N1452),BDP($C1452, "OPT_UNDL_TICKER"),"")</f>
        <v/>
      </c>
      <c r="P1452" s="18">
        <f>_xlfn.IF(ISNUMBER(N1452),BDP($C1452, "OPT_UNDL_PX")," ")</f>
        <v/>
      </c>
      <c r="Q1452" s="17">
        <f>_xlfn.IF(ISNUMBER(N1452),+G1452*BDP($C1452, "PX_POS_MULT_FACTOR")*P1452/K1452," ")</f>
        <v/>
      </c>
      <c r="R1452" s="18">
        <f>_xlfn.IF(OR($A1452="TUA",$A1452="TYA"),"",IF(ISNUMBER(BDP($C1452,"DUR_ADJ_OAS_MID")),BDP($C1452,"DUR_ADJ_OAS_MID"),IF(ISNUMBER(BDP($E1452&amp;" ISIN","DUR_ADJ_OAS_MID")),BDP($E1452&amp;" ISIN","DUR_ADJ_OAS_MID")," ")))</f>
        <v/>
      </c>
      <c r="S1452" s="17">
        <f>_xlfn.IF(ISNUMBER(N1452),Q1452*N1452,IF(ISNUMBER(R1452),J1452*R1452," "))</f>
        <v/>
      </c>
      <c r="T1452" t="inlineStr">
        <is>
          <t>TRSBP0007</t>
        </is>
      </c>
      <c r="U1452" t="inlineStr">
        <is>
          <t>Swap</t>
        </is>
      </c>
      <c r="AG1452" s="16" t="n">
        <v>18.66845601</v>
      </c>
    </row>
    <row r="1453">
      <c r="A1453" t="inlineStr">
        <is>
          <t>PCR</t>
        </is>
      </c>
      <c r="B1453" t="inlineStr">
        <is>
          <t>abrdn Income Credit Strategies</t>
        </is>
      </c>
      <c r="C1453" t="inlineStr">
        <is>
          <t>ACP UN</t>
        </is>
      </c>
      <c r="D1453" t="inlineStr">
        <is>
          <t>BD3JBR8</t>
        </is>
      </c>
      <c r="E1453" t="inlineStr">
        <is>
          <t>US0030571063</t>
        </is>
      </c>
      <c r="F1453" t="inlineStr">
        <is>
          <t>003057106</t>
        </is>
      </c>
      <c r="G1453" s="11" t="n">
        <v>4198.152633202369</v>
      </c>
      <c r="H1453" s="11" t="n">
        <v>4.84</v>
      </c>
      <c r="I1453" s="12" t="n">
        <v>20319.05874469947</v>
      </c>
      <c r="J1453" s="13" t="n">
        <v>0.008707087595508201</v>
      </c>
      <c r="K1453" s="14" t="n">
        <v>2333622.87008361</v>
      </c>
      <c r="L1453" s="15" t="n">
        <v>125001</v>
      </c>
      <c r="M1453" s="16" t="n">
        <v>18.66883361</v>
      </c>
      <c r="N1453" s="17">
        <f>_xlfn.IF(ISNUMBER(BDP($C1453, "DELTA_MID")),BDP($C1453, "DELTA_MID")," ")</f>
        <v/>
      </c>
      <c r="O1453" s="17">
        <f>_xlfn.IF(ISNUMBER(N1453),BDP($C1453, "OPT_UNDL_TICKER"),"")</f>
        <v/>
      </c>
      <c r="P1453" s="18">
        <f>_xlfn.IF(ISNUMBER(N1453),BDP($C1453, "OPT_UNDL_PX")," ")</f>
        <v/>
      </c>
      <c r="Q1453" s="17">
        <f>_xlfn.IF(ISNUMBER(N1453),+G1453*BDP($C1453, "PX_POS_MULT_FACTOR")*P1453/K1453," ")</f>
        <v/>
      </c>
      <c r="R1453" s="18">
        <f>_xlfn.IF(OR($A1453="TUA",$A1453="TYA"),"",IF(ISNUMBER(BDP($C1453,"DUR_ADJ_OAS_MID")),BDP($C1453,"DUR_ADJ_OAS_MID"),IF(ISNUMBER(BDP($E1453&amp;" ISIN","DUR_ADJ_OAS_MID")),BDP($E1453&amp;" ISIN","DUR_ADJ_OAS_MID")," ")))</f>
        <v/>
      </c>
      <c r="S1453" s="17">
        <f>_xlfn.IF(ISNUMBER(N1453),Q1453*N1453,IF(ISNUMBER(R1453),J1453*R1453," "))</f>
        <v/>
      </c>
      <c r="AB1453" s="18" t="inlineStr">
        <is>
          <t>TRSBP0007</t>
        </is>
      </c>
      <c r="AG1453" s="16" t="n">
        <v>18.66845601</v>
      </c>
    </row>
    <row r="1454">
      <c r="A1454" t="inlineStr">
        <is>
          <t>PCR</t>
        </is>
      </c>
      <c r="B1454" t="inlineStr">
        <is>
          <t>Ares Capital Corp</t>
        </is>
      </c>
      <c r="C1454" t="inlineStr">
        <is>
          <t>ARCC UW</t>
        </is>
      </c>
      <c r="D1454" t="inlineStr">
        <is>
          <t>B032FN0</t>
        </is>
      </c>
      <c r="E1454" t="inlineStr">
        <is>
          <t>US04010L1035</t>
        </is>
      </c>
      <c r="F1454" t="inlineStr">
        <is>
          <t>04010L103</t>
        </is>
      </c>
      <c r="G1454" s="11" t="n">
        <v>6693.49455589583</v>
      </c>
      <c r="H1454" s="11" t="n">
        <v>19.74</v>
      </c>
      <c r="I1454" s="12" t="n">
        <v>132129.5825333836</v>
      </c>
      <c r="J1454" s="13" t="n">
        <v>0.056619938134498</v>
      </c>
      <c r="K1454" s="14" t="n">
        <v>2333622.87008361</v>
      </c>
      <c r="L1454" s="15" t="n">
        <v>125001</v>
      </c>
      <c r="M1454" s="16" t="n">
        <v>18.66883361</v>
      </c>
      <c r="N1454" s="17">
        <f>_xlfn.IF(ISNUMBER(BDP($C1454, "DELTA_MID")),BDP($C1454, "DELTA_MID")," ")</f>
        <v/>
      </c>
      <c r="O1454" s="17">
        <f>_xlfn.IF(ISNUMBER(N1454),BDP($C1454, "OPT_UNDL_TICKER"),"")</f>
        <v/>
      </c>
      <c r="P1454" s="18">
        <f>_xlfn.IF(ISNUMBER(N1454),BDP($C1454, "OPT_UNDL_PX")," ")</f>
        <v/>
      </c>
      <c r="Q1454" s="17">
        <f>_xlfn.IF(ISNUMBER(N1454),+G1454*BDP($C1454, "PX_POS_MULT_FACTOR")*P1454/K1454," ")</f>
        <v/>
      </c>
      <c r="R1454" s="18">
        <f>_xlfn.IF(OR($A1454="TUA",$A1454="TYA"),"",IF(ISNUMBER(BDP($C1454,"DUR_ADJ_OAS_MID")),BDP($C1454,"DUR_ADJ_OAS_MID"),IF(ISNUMBER(BDP($E1454&amp;" ISIN","DUR_ADJ_OAS_MID")),BDP($E1454&amp;" ISIN","DUR_ADJ_OAS_MID")," ")))</f>
        <v/>
      </c>
      <c r="S1454" s="17">
        <f>_xlfn.IF(ISNUMBER(N1454),Q1454*N1454,IF(ISNUMBER(R1454),J1454*R1454," "))</f>
        <v/>
      </c>
      <c r="AB1454" s="18" t="inlineStr">
        <is>
          <t>TRSBP0007</t>
        </is>
      </c>
      <c r="AG1454" s="16" t="n">
        <v>18.66845601</v>
      </c>
    </row>
    <row r="1455">
      <c r="A1455" t="inlineStr">
        <is>
          <t>PCR</t>
        </is>
      </c>
      <c r="B1455" t="inlineStr">
        <is>
          <t>Ares Dynamic Credit Allocation</t>
        </is>
      </c>
      <c r="C1455" t="inlineStr">
        <is>
          <t>ARDC UN</t>
        </is>
      </c>
      <c r="D1455" t="inlineStr">
        <is>
          <t>B90RWT6</t>
        </is>
      </c>
      <c r="E1455" t="inlineStr">
        <is>
          <t>US04014F1021</t>
        </is>
      </c>
      <c r="F1455" t="inlineStr">
        <is>
          <t>04014F102</t>
        </is>
      </c>
      <c r="G1455" s="11" t="n">
        <v>1008.811965292697</v>
      </c>
      <c r="H1455" s="11" t="n">
        <v>12.18</v>
      </c>
      <c r="I1455" s="12" t="n">
        <v>12287.32973726505</v>
      </c>
      <c r="J1455" s="13" t="n">
        <v>0.0052653450970099</v>
      </c>
      <c r="K1455" s="14" t="n">
        <v>2333622.87008361</v>
      </c>
      <c r="L1455" s="15" t="n">
        <v>125001</v>
      </c>
      <c r="M1455" s="16" t="n">
        <v>18.66883361</v>
      </c>
      <c r="N1455" s="17">
        <f>_xlfn.IF(ISNUMBER(BDP($C1455, "DELTA_MID")),BDP($C1455, "DELTA_MID")," ")</f>
        <v/>
      </c>
      <c r="O1455" s="17">
        <f>_xlfn.IF(ISNUMBER(N1455),BDP($C1455, "OPT_UNDL_TICKER"),"")</f>
        <v/>
      </c>
      <c r="P1455" s="18">
        <f>_xlfn.IF(ISNUMBER(N1455),BDP($C1455, "OPT_UNDL_PX")," ")</f>
        <v/>
      </c>
      <c r="Q1455" s="17">
        <f>_xlfn.IF(ISNUMBER(N1455),+G1455*BDP($C1455, "PX_POS_MULT_FACTOR")*P1455/K1455," ")</f>
        <v/>
      </c>
      <c r="R1455" s="18">
        <f>_xlfn.IF(OR($A1455="TUA",$A1455="TYA"),"",IF(ISNUMBER(BDP($C1455,"DUR_ADJ_OAS_MID")),BDP($C1455,"DUR_ADJ_OAS_MID"),IF(ISNUMBER(BDP($E1455&amp;" ISIN","DUR_ADJ_OAS_MID")),BDP($E1455&amp;" ISIN","DUR_ADJ_OAS_MID")," ")))</f>
        <v/>
      </c>
      <c r="S1455" s="17">
        <f>_xlfn.IF(ISNUMBER(N1455),Q1455*N1455,IF(ISNUMBER(R1455),J1455*R1455," "))</f>
        <v/>
      </c>
      <c r="AB1455" s="18" t="inlineStr">
        <is>
          <t>TRSBP0007</t>
        </is>
      </c>
      <c r="AG1455" s="16" t="n">
        <v>18.66845601</v>
      </c>
    </row>
    <row r="1456">
      <c r="A1456" t="inlineStr">
        <is>
          <t>PCR</t>
        </is>
      </c>
      <c r="B1456" t="inlineStr">
        <is>
          <t>Barings BDC Inc</t>
        </is>
      </c>
      <c r="C1456" t="inlineStr">
        <is>
          <t>BBDC UN</t>
        </is>
      </c>
      <c r="D1456" t="inlineStr">
        <is>
          <t>BFZ4N57</t>
        </is>
      </c>
      <c r="E1456" t="inlineStr">
        <is>
          <t>US06759L1035</t>
        </is>
      </c>
      <c r="F1456" t="inlineStr">
        <is>
          <t>06759L103</t>
        </is>
      </c>
      <c r="G1456" s="11" t="n">
        <v>6054.855423782606</v>
      </c>
      <c r="H1456" s="11" t="n">
        <v>8.77</v>
      </c>
      <c r="I1456" s="12" t="n">
        <v>53101.08206657345</v>
      </c>
      <c r="J1456" s="13" t="n">
        <v>0.022754783023133</v>
      </c>
      <c r="K1456" s="14" t="n">
        <v>2333622.87008361</v>
      </c>
      <c r="L1456" s="15" t="n">
        <v>125001</v>
      </c>
      <c r="M1456" s="16" t="n">
        <v>18.66883361</v>
      </c>
      <c r="N1456" s="17">
        <f>_xlfn.IF(ISNUMBER(BDP($C1456, "DELTA_MID")),BDP($C1456, "DELTA_MID")," ")</f>
        <v/>
      </c>
      <c r="O1456" s="17">
        <f>_xlfn.IF(ISNUMBER(N1456),BDP($C1456, "OPT_UNDL_TICKER"),"")</f>
        <v/>
      </c>
      <c r="P1456" s="18">
        <f>_xlfn.IF(ISNUMBER(N1456),BDP($C1456, "OPT_UNDL_PX")," ")</f>
        <v/>
      </c>
      <c r="Q1456" s="17">
        <f>_xlfn.IF(ISNUMBER(N1456),+G1456*BDP($C1456, "PX_POS_MULT_FACTOR")*P1456/K1456," ")</f>
        <v/>
      </c>
      <c r="R1456" s="18">
        <f>_xlfn.IF(OR($A1456="TUA",$A1456="TYA"),"",IF(ISNUMBER(BDP($C1456,"DUR_ADJ_OAS_MID")),BDP($C1456,"DUR_ADJ_OAS_MID"),IF(ISNUMBER(BDP($E1456&amp;" ISIN","DUR_ADJ_OAS_MID")),BDP($E1456&amp;" ISIN","DUR_ADJ_OAS_MID")," ")))</f>
        <v/>
      </c>
      <c r="S1456" s="17">
        <f>_xlfn.IF(ISNUMBER(N1456),Q1456*N1456,IF(ISNUMBER(R1456),J1456*R1456," "))</f>
        <v/>
      </c>
      <c r="AB1456" s="18" t="inlineStr">
        <is>
          <t>TRSBP0007</t>
        </is>
      </c>
      <c r="AG1456" s="16" t="n">
        <v>18.66845601</v>
      </c>
    </row>
    <row r="1457">
      <c r="A1457" t="inlineStr">
        <is>
          <t>PCR</t>
        </is>
      </c>
      <c r="B1457" t="inlineStr">
        <is>
          <t>Bain Capital Specialty Finance</t>
        </is>
      </c>
      <c r="C1457" t="inlineStr">
        <is>
          <t>BCSF UN</t>
        </is>
      </c>
      <c r="D1457" t="inlineStr">
        <is>
          <t>BG48294</t>
        </is>
      </c>
      <c r="E1457" t="inlineStr">
        <is>
          <t>US05684B1070</t>
        </is>
      </c>
      <c r="F1457" t="inlineStr">
        <is>
          <t>05684B107</t>
        </is>
      </c>
      <c r="G1457" s="11" t="n">
        <v>3522.658100237702</v>
      </c>
      <c r="H1457" s="11" t="n">
        <v>11.47</v>
      </c>
      <c r="I1457" s="12" t="n">
        <v>40404.88840972645</v>
      </c>
      <c r="J1457" s="13" t="n">
        <v>0.0173142322727917</v>
      </c>
      <c r="K1457" s="14" t="n">
        <v>2333622.87008361</v>
      </c>
      <c r="L1457" s="15" t="n">
        <v>125001</v>
      </c>
      <c r="M1457" s="16" t="n">
        <v>18.66883361</v>
      </c>
      <c r="N1457" s="17">
        <f>_xlfn.IF(ISNUMBER(BDP($C1457, "DELTA_MID")),BDP($C1457, "DELTA_MID")," ")</f>
        <v/>
      </c>
      <c r="O1457" s="17">
        <f>_xlfn.IF(ISNUMBER(N1457),BDP($C1457, "OPT_UNDL_TICKER"),"")</f>
        <v/>
      </c>
      <c r="P1457" s="18">
        <f>_xlfn.IF(ISNUMBER(N1457),BDP($C1457, "OPT_UNDL_PX")," ")</f>
        <v/>
      </c>
      <c r="Q1457" s="17">
        <f>_xlfn.IF(ISNUMBER(N1457),+G1457*BDP($C1457, "PX_POS_MULT_FACTOR")*P1457/K1457," ")</f>
        <v/>
      </c>
      <c r="R1457" s="18">
        <f>_xlfn.IF(OR($A1457="TUA",$A1457="TYA"),"",IF(ISNUMBER(BDP($C1457,"DUR_ADJ_OAS_MID")),BDP($C1457,"DUR_ADJ_OAS_MID"),IF(ISNUMBER(BDP($E1457&amp;" ISIN","DUR_ADJ_OAS_MID")),BDP($E1457&amp;" ISIN","DUR_ADJ_OAS_MID")," ")))</f>
        <v/>
      </c>
      <c r="S1457" s="17">
        <f>_xlfn.IF(ISNUMBER(N1457),Q1457*N1457,IF(ISNUMBER(R1457),J1457*R1457," "))</f>
        <v/>
      </c>
      <c r="AB1457" s="18" t="inlineStr">
        <is>
          <t>TRSBP0007</t>
        </is>
      </c>
      <c r="AG1457" s="16" t="n">
        <v>18.66845601</v>
      </c>
    </row>
    <row r="1458">
      <c r="A1458" t="inlineStr">
        <is>
          <t>PCR</t>
        </is>
      </c>
      <c r="B1458" t="inlineStr">
        <is>
          <t>BlackRock Floating Rate Income</t>
        </is>
      </c>
      <c r="C1458" t="inlineStr">
        <is>
          <t>BGT UN</t>
        </is>
      </c>
      <c r="D1458" t="inlineStr">
        <is>
          <t>B02NLT2</t>
        </is>
      </c>
      <c r="E1458" t="inlineStr">
        <is>
          <t>US0919411043</t>
        </is>
      </c>
      <c r="F1458" t="inlineStr">
        <is>
          <t>091941104</t>
        </is>
      </c>
      <c r="G1458" s="11" t="n">
        <v>952.1650503215574</v>
      </c>
      <c r="H1458" s="11" t="n">
        <v>10.99</v>
      </c>
      <c r="I1458" s="12" t="n">
        <v>10464.29390303392</v>
      </c>
      <c r="J1458" s="13" t="n">
        <v>0.0044841409626136</v>
      </c>
      <c r="K1458" s="14" t="n">
        <v>2333622.87008361</v>
      </c>
      <c r="L1458" s="15" t="n">
        <v>125001</v>
      </c>
      <c r="M1458" s="16" t="n">
        <v>18.66883361</v>
      </c>
      <c r="N1458" s="17">
        <f>_xlfn.IF(ISNUMBER(BDP($C1458, "DELTA_MID")),BDP($C1458, "DELTA_MID")," ")</f>
        <v/>
      </c>
      <c r="O1458" s="17">
        <f>_xlfn.IF(ISNUMBER(N1458),BDP($C1458, "OPT_UNDL_TICKER"),"")</f>
        <v/>
      </c>
      <c r="P1458" s="18">
        <f>_xlfn.IF(ISNUMBER(N1458),BDP($C1458, "OPT_UNDL_PX")," ")</f>
        <v/>
      </c>
      <c r="Q1458" s="17">
        <f>_xlfn.IF(ISNUMBER(N1458),+G1458*BDP($C1458, "PX_POS_MULT_FACTOR")*P1458/K1458," ")</f>
        <v/>
      </c>
      <c r="R1458" s="18">
        <f>_xlfn.IF(OR($A1458="TUA",$A1458="TYA"),"",IF(ISNUMBER(BDP($C1458,"DUR_ADJ_OAS_MID")),BDP($C1458,"DUR_ADJ_OAS_MID"),IF(ISNUMBER(BDP($E1458&amp;" ISIN","DUR_ADJ_OAS_MID")),BDP($E1458&amp;" ISIN","DUR_ADJ_OAS_MID")," ")))</f>
        <v/>
      </c>
      <c r="S1458" s="17">
        <f>_xlfn.IF(ISNUMBER(N1458),Q1458*N1458,IF(ISNUMBER(R1458),J1458*R1458," "))</f>
        <v/>
      </c>
      <c r="AB1458" s="18" t="inlineStr">
        <is>
          <t>TRSBP0007</t>
        </is>
      </c>
      <c r="AG1458" s="16" t="n">
        <v>18.66845601</v>
      </c>
    </row>
    <row r="1459">
      <c r="A1459" t="inlineStr">
        <is>
          <t>PCR</t>
        </is>
      </c>
      <c r="B1459" t="inlineStr">
        <is>
          <t>Blackstone Long-Short Credit I</t>
        </is>
      </c>
      <c r="C1459" t="inlineStr">
        <is>
          <t>BGX UN</t>
        </is>
      </c>
      <c r="D1459" t="inlineStr">
        <is>
          <t>B5VTPV6</t>
        </is>
      </c>
      <c r="E1459" t="inlineStr">
        <is>
          <t>US09257D1028</t>
        </is>
      </c>
      <c r="F1459" t="inlineStr">
        <is>
          <t>09257D102</t>
        </is>
      </c>
      <c r="G1459" s="11" t="n">
        <v>529.5828966290209</v>
      </c>
      <c r="H1459" s="11" t="n">
        <v>10.62</v>
      </c>
      <c r="I1459" s="12" t="n">
        <v>5624.170362200201</v>
      </c>
      <c r="J1459" s="13" t="n">
        <v>0.0024100596691524</v>
      </c>
      <c r="K1459" s="14" t="n">
        <v>2333622.87008361</v>
      </c>
      <c r="L1459" s="15" t="n">
        <v>125001</v>
      </c>
      <c r="M1459" s="16" t="n">
        <v>18.66883361</v>
      </c>
      <c r="N1459" s="17">
        <f>_xlfn.IF(ISNUMBER(BDP($C1459, "DELTA_MID")),BDP($C1459, "DELTA_MID")," ")</f>
        <v/>
      </c>
      <c r="O1459" s="17">
        <f>_xlfn.IF(ISNUMBER(N1459),BDP($C1459, "OPT_UNDL_TICKER"),"")</f>
        <v/>
      </c>
      <c r="P1459" s="18">
        <f>_xlfn.IF(ISNUMBER(N1459),BDP($C1459, "OPT_UNDL_PX")," ")</f>
        <v/>
      </c>
      <c r="Q1459" s="17">
        <f>_xlfn.IF(ISNUMBER(N1459),+G1459*BDP($C1459, "PX_POS_MULT_FACTOR")*P1459/K1459," ")</f>
        <v/>
      </c>
      <c r="R1459" s="18">
        <f>_xlfn.IF(OR($A1459="TUA",$A1459="TYA"),"",IF(ISNUMBER(BDP($C1459,"DUR_ADJ_OAS_MID")),BDP($C1459,"DUR_ADJ_OAS_MID"),IF(ISNUMBER(BDP($E1459&amp;" ISIN","DUR_ADJ_OAS_MID")),BDP($E1459&amp;" ISIN","DUR_ADJ_OAS_MID")," ")))</f>
        <v/>
      </c>
      <c r="S1459" s="17">
        <f>_xlfn.IF(ISNUMBER(N1459),Q1459*N1459,IF(ISNUMBER(R1459),J1459*R1459," "))</f>
        <v/>
      </c>
      <c r="AB1459" s="18" t="inlineStr">
        <is>
          <t>TRSBP0007</t>
        </is>
      </c>
      <c r="AG1459" s="16" t="n">
        <v>18.66845601</v>
      </c>
    </row>
    <row r="1460">
      <c r="A1460" t="inlineStr">
        <is>
          <t>PCR</t>
        </is>
      </c>
      <c r="B1460" t="inlineStr">
        <is>
          <t>BlackRock Limited Duration Inc</t>
        </is>
      </c>
      <c r="C1460" t="inlineStr">
        <is>
          <t>BLW UN</t>
        </is>
      </c>
      <c r="D1460" t="inlineStr">
        <is>
          <t>2927130</t>
        </is>
      </c>
      <c r="E1460" t="inlineStr">
        <is>
          <t>US09249W1018</t>
        </is>
      </c>
      <c r="F1460" t="inlineStr">
        <is>
          <t>09249W101</t>
        </is>
      </c>
      <c r="G1460" s="11" t="n">
        <v>1259.695522341225</v>
      </c>
      <c r="H1460" s="11" t="n">
        <v>12.38</v>
      </c>
      <c r="I1460" s="12" t="n">
        <v>15595.03056658437</v>
      </c>
      <c r="J1460" s="13" t="n">
        <v>0.006682755284287</v>
      </c>
      <c r="K1460" s="14" t="n">
        <v>2333622.87008361</v>
      </c>
      <c r="L1460" s="15" t="n">
        <v>125001</v>
      </c>
      <c r="M1460" s="16" t="n">
        <v>18.66883361</v>
      </c>
      <c r="N1460" s="17">
        <f>_xlfn.IF(ISNUMBER(BDP($C1460, "DELTA_MID")),BDP($C1460, "DELTA_MID")," ")</f>
        <v/>
      </c>
      <c r="O1460" s="17">
        <f>_xlfn.IF(ISNUMBER(N1460),BDP($C1460, "OPT_UNDL_TICKER"),"")</f>
        <v/>
      </c>
      <c r="P1460" s="18">
        <f>_xlfn.IF(ISNUMBER(N1460),BDP($C1460, "OPT_UNDL_PX")," ")</f>
        <v/>
      </c>
      <c r="Q1460" s="17">
        <f>_xlfn.IF(ISNUMBER(N1460),+G1460*BDP($C1460, "PX_POS_MULT_FACTOR")*P1460/K1460," ")</f>
        <v/>
      </c>
      <c r="R1460" s="18">
        <f>_xlfn.IF(OR($A1460="TUA",$A1460="TYA"),"",IF(ISNUMBER(BDP($C1460,"DUR_ADJ_OAS_MID")),BDP($C1460,"DUR_ADJ_OAS_MID"),IF(ISNUMBER(BDP($E1460&amp;" ISIN","DUR_ADJ_OAS_MID")),BDP($E1460&amp;" ISIN","DUR_ADJ_OAS_MID")," ")))</f>
        <v/>
      </c>
      <c r="S1460" s="17">
        <f>_xlfn.IF(ISNUMBER(N1460),Q1460*N1460,IF(ISNUMBER(R1460),J1460*R1460," "))</f>
        <v/>
      </c>
      <c r="AB1460" s="18" t="inlineStr">
        <is>
          <t>TRSBP0007</t>
        </is>
      </c>
      <c r="AG1460" s="16" t="n">
        <v>18.66845601</v>
      </c>
    </row>
    <row r="1461">
      <c r="A1461" t="inlineStr">
        <is>
          <t>PCR</t>
        </is>
      </c>
      <c r="B1461" t="inlineStr">
        <is>
          <t>Blackstone Secured Lending Fun</t>
        </is>
      </c>
      <c r="C1461" t="inlineStr">
        <is>
          <t>BXSL UN</t>
        </is>
      </c>
      <c r="D1461" t="inlineStr">
        <is>
          <t>BLN7M97</t>
        </is>
      </c>
      <c r="E1461" t="inlineStr">
        <is>
          <t>US09261X1028</t>
        </is>
      </c>
      <c r="F1461" t="inlineStr">
        <is>
          <t>09261X102</t>
        </is>
      </c>
      <c r="G1461" s="11" t="n">
        <v>5142.633216377149</v>
      </c>
      <c r="H1461" s="11" t="n">
        <v>24.41</v>
      </c>
      <c r="I1461" s="12" t="n">
        <v>125531.6768117662</v>
      </c>
      <c r="J1461" s="13" t="n">
        <v>0.0537926150883448</v>
      </c>
      <c r="K1461" s="14" t="n">
        <v>2333622.87008361</v>
      </c>
      <c r="L1461" s="15" t="n">
        <v>125001</v>
      </c>
      <c r="M1461" s="16" t="n">
        <v>18.66883361</v>
      </c>
      <c r="N1461" s="17">
        <f>_xlfn.IF(ISNUMBER(BDP($C1461, "DELTA_MID")),BDP($C1461, "DELTA_MID")," ")</f>
        <v/>
      </c>
      <c r="O1461" s="17">
        <f>_xlfn.IF(ISNUMBER(N1461),BDP($C1461, "OPT_UNDL_TICKER"),"")</f>
        <v/>
      </c>
      <c r="P1461" s="18">
        <f>_xlfn.IF(ISNUMBER(N1461),BDP($C1461, "OPT_UNDL_PX")," ")</f>
        <v/>
      </c>
      <c r="Q1461" s="17">
        <f>_xlfn.IF(ISNUMBER(N1461),+G1461*BDP($C1461, "PX_POS_MULT_FACTOR")*P1461/K1461," ")</f>
        <v/>
      </c>
      <c r="R1461" s="18">
        <f>_xlfn.IF(OR($A1461="TUA",$A1461="TYA"),"",IF(ISNUMBER(BDP($C1461,"DUR_ADJ_OAS_MID")),BDP($C1461,"DUR_ADJ_OAS_MID"),IF(ISNUMBER(BDP($E1461&amp;" ISIN","DUR_ADJ_OAS_MID")),BDP($E1461&amp;" ISIN","DUR_ADJ_OAS_MID")," ")))</f>
        <v/>
      </c>
      <c r="S1461" s="17">
        <f>_xlfn.IF(ISNUMBER(N1461),Q1461*N1461,IF(ISNUMBER(R1461),J1461*R1461," "))</f>
        <v/>
      </c>
      <c r="AB1461" s="18" t="inlineStr">
        <is>
          <t>TRSBP0007</t>
        </is>
      </c>
      <c r="AG1461" s="16" t="n">
        <v>18.66845601</v>
      </c>
    </row>
    <row r="1462">
      <c r="A1462" t="inlineStr">
        <is>
          <t>PCR</t>
        </is>
      </c>
      <c r="B1462" t="inlineStr">
        <is>
          <t>Crescent Capital BDC Inc</t>
        </is>
      </c>
      <c r="C1462" t="inlineStr">
        <is>
          <t>CCAP UQ</t>
        </is>
      </c>
      <c r="D1462" t="inlineStr">
        <is>
          <t>BKKFCK8</t>
        </is>
      </c>
      <c r="E1462" t="inlineStr">
        <is>
          <t>US2256551092</t>
        </is>
      </c>
      <c r="F1462" t="inlineStr">
        <is>
          <t>225655109</t>
        </is>
      </c>
      <c r="G1462" s="11" t="n">
        <v>1998.210622997916</v>
      </c>
      <c r="H1462" s="11" t="n">
        <v>9.92</v>
      </c>
      <c r="I1462" s="12" t="n">
        <v>19822.24938013933</v>
      </c>
      <c r="J1462" s="13" t="n">
        <v>0.008494195713564001</v>
      </c>
      <c r="K1462" s="14" t="n">
        <v>2333622.87008361</v>
      </c>
      <c r="L1462" s="15" t="n">
        <v>125001</v>
      </c>
      <c r="M1462" s="16" t="n">
        <v>18.66883361</v>
      </c>
      <c r="N1462" s="17">
        <f>_xlfn.IF(ISNUMBER(BDP($C1462, "DELTA_MID")),BDP($C1462, "DELTA_MID")," ")</f>
        <v/>
      </c>
      <c r="O1462" s="17">
        <f>_xlfn.IF(ISNUMBER(N1462),BDP($C1462, "OPT_UNDL_TICKER"),"")</f>
        <v/>
      </c>
      <c r="P1462" s="18">
        <f>_xlfn.IF(ISNUMBER(N1462),BDP($C1462, "OPT_UNDL_PX")," ")</f>
        <v/>
      </c>
      <c r="Q1462" s="17">
        <f>_xlfn.IF(ISNUMBER(N1462),+G1462*BDP($C1462, "PX_POS_MULT_FACTOR")*P1462/K1462," ")</f>
        <v/>
      </c>
      <c r="R1462" s="18">
        <f>_xlfn.IF(OR($A1462="TUA",$A1462="TYA"),"",IF(ISNUMBER(BDP($C1462,"DUR_ADJ_OAS_MID")),BDP($C1462,"DUR_ADJ_OAS_MID"),IF(ISNUMBER(BDP($E1462&amp;" ISIN","DUR_ADJ_OAS_MID")),BDP($E1462&amp;" ISIN","DUR_ADJ_OAS_MID")," ")))</f>
        <v/>
      </c>
      <c r="S1462" s="17">
        <f>_xlfn.IF(ISNUMBER(N1462),Q1462*N1462,IF(ISNUMBER(R1462),J1462*R1462," "))</f>
        <v/>
      </c>
      <c r="AB1462" s="18" t="inlineStr">
        <is>
          <t>TRSBP0007</t>
        </is>
      </c>
      <c r="AG1462" s="16" t="n">
        <v>18.66845601</v>
      </c>
    </row>
    <row r="1463">
      <c r="A1463" t="inlineStr">
        <is>
          <t>PCR</t>
        </is>
      </c>
      <c r="B1463" t="inlineStr">
        <is>
          <t>Carlyle Secured Lending Inc</t>
        </is>
      </c>
      <c r="C1463" t="inlineStr">
        <is>
          <t>CGBD UW</t>
        </is>
      </c>
      <c r="D1463" t="inlineStr">
        <is>
          <t>BYW64X4</t>
        </is>
      </c>
      <c r="E1463" t="inlineStr">
        <is>
          <t>US8722801029</t>
        </is>
      </c>
      <c r="F1463" t="inlineStr">
        <is>
          <t>872280102</t>
        </is>
      </c>
      <c r="G1463" s="11" t="n">
        <v>5828.051328883783</v>
      </c>
      <c r="H1463" s="11" t="n">
        <v>11.37</v>
      </c>
      <c r="I1463" s="12" t="n">
        <v>66264.94360940861</v>
      </c>
      <c r="J1463" s="13" t="n">
        <v>0.0283957379998741</v>
      </c>
      <c r="K1463" s="14" t="n">
        <v>2333622.87008361</v>
      </c>
      <c r="L1463" s="15" t="n">
        <v>125001</v>
      </c>
      <c r="M1463" s="16" t="n">
        <v>18.66883361</v>
      </c>
      <c r="N1463" s="17">
        <f>_xlfn.IF(ISNUMBER(BDP($C1463, "DELTA_MID")),BDP($C1463, "DELTA_MID")," ")</f>
        <v/>
      </c>
      <c r="O1463" s="17">
        <f>_xlfn.IF(ISNUMBER(N1463),BDP($C1463, "OPT_UNDL_TICKER"),"")</f>
        <v/>
      </c>
      <c r="P1463" s="18">
        <f>_xlfn.IF(ISNUMBER(N1463),BDP($C1463, "OPT_UNDL_PX")," ")</f>
        <v/>
      </c>
      <c r="Q1463" s="17">
        <f>_xlfn.IF(ISNUMBER(N1463),+G1463*BDP($C1463, "PX_POS_MULT_FACTOR")*P1463/K1463," ")</f>
        <v/>
      </c>
      <c r="R1463" s="18">
        <f>_xlfn.IF(OR($A1463="TUA",$A1463="TYA"),"",IF(ISNUMBER(BDP($C1463,"DUR_ADJ_OAS_MID")),BDP($C1463,"DUR_ADJ_OAS_MID"),IF(ISNUMBER(BDP($E1463&amp;" ISIN","DUR_ADJ_OAS_MID")),BDP($E1463&amp;" ISIN","DUR_ADJ_OAS_MID")," ")))</f>
        <v/>
      </c>
      <c r="S1463" s="17">
        <f>_xlfn.IF(ISNUMBER(N1463),Q1463*N1463,IF(ISNUMBER(R1463),J1463*R1463," "))</f>
        <v/>
      </c>
      <c r="AB1463" s="18" t="inlineStr">
        <is>
          <t>TRSBP0007</t>
        </is>
      </c>
      <c r="AG1463" s="16" t="n">
        <v>18.66845601</v>
      </c>
    </row>
    <row r="1464">
      <c r="A1464" t="inlineStr">
        <is>
          <t>PCR</t>
        </is>
      </c>
      <c r="B1464" t="inlineStr">
        <is>
          <t>CION Investment Corp</t>
        </is>
      </c>
      <c r="C1464" t="inlineStr">
        <is>
          <t>CION UN</t>
        </is>
      </c>
      <c r="D1464" t="inlineStr">
        <is>
          <t>BMXD8K5</t>
        </is>
      </c>
      <c r="E1464" t="inlineStr">
        <is>
          <t>US17259U2042</t>
        </is>
      </c>
      <c r="F1464" t="inlineStr">
        <is>
          <t>17259U204</t>
        </is>
      </c>
      <c r="G1464" s="11" t="n">
        <v>5533.473715827906</v>
      </c>
      <c r="H1464" s="11" t="n">
        <v>7.18</v>
      </c>
      <c r="I1464" s="12" t="n">
        <v>39730.34127964436</v>
      </c>
      <c r="J1464" s="13" t="n">
        <v>0.0170251765137272</v>
      </c>
      <c r="K1464" s="14" t="n">
        <v>2333622.87008361</v>
      </c>
      <c r="L1464" s="15" t="n">
        <v>125001</v>
      </c>
      <c r="M1464" s="16" t="n">
        <v>18.66883361</v>
      </c>
      <c r="N1464" s="17">
        <f>_xlfn.IF(ISNUMBER(BDP($C1464, "DELTA_MID")),BDP($C1464, "DELTA_MID")," ")</f>
        <v/>
      </c>
      <c r="O1464" s="17">
        <f>_xlfn.IF(ISNUMBER(N1464),BDP($C1464, "OPT_UNDL_TICKER"),"")</f>
        <v/>
      </c>
      <c r="P1464" s="18">
        <f>_xlfn.IF(ISNUMBER(N1464),BDP($C1464, "OPT_UNDL_PX")," ")</f>
        <v/>
      </c>
      <c r="Q1464" s="17">
        <f>_xlfn.IF(ISNUMBER(N1464),+G1464*BDP($C1464, "PX_POS_MULT_FACTOR")*P1464/K1464," ")</f>
        <v/>
      </c>
      <c r="R1464" s="18">
        <f>_xlfn.IF(OR($A1464="TUA",$A1464="TYA"),"",IF(ISNUMBER(BDP($C1464,"DUR_ADJ_OAS_MID")),BDP($C1464,"DUR_ADJ_OAS_MID"),IF(ISNUMBER(BDP($E1464&amp;" ISIN","DUR_ADJ_OAS_MID")),BDP($E1464&amp;" ISIN","DUR_ADJ_OAS_MID")," ")))</f>
        <v/>
      </c>
      <c r="S1464" s="17">
        <f>_xlfn.IF(ISNUMBER(N1464),Q1464*N1464,IF(ISNUMBER(R1464),J1464*R1464," "))</f>
        <v/>
      </c>
      <c r="AB1464" s="18" t="inlineStr">
        <is>
          <t>TRSBP0007</t>
        </is>
      </c>
      <c r="AG1464" s="16" t="n">
        <v>18.66845601</v>
      </c>
    </row>
    <row r="1465">
      <c r="A1465" t="inlineStr">
        <is>
          <t>PCR</t>
        </is>
      </c>
      <c r="B1465" t="inlineStr">
        <is>
          <t>Capital Southwest Corp</t>
        </is>
      </c>
      <c r="C1465" t="inlineStr">
        <is>
          <t>CSWC UW</t>
        </is>
      </c>
      <c r="D1465" t="inlineStr">
        <is>
          <t>2174583</t>
        </is>
      </c>
      <c r="E1465" t="inlineStr">
        <is>
          <t>US1405011073</t>
        </is>
      </c>
      <c r="F1465" t="inlineStr">
        <is>
          <t>140501107</t>
        </is>
      </c>
      <c r="G1465" s="11" t="n">
        <v>5147.066507005458</v>
      </c>
      <c r="H1465" s="11" t="n">
        <v>24.19</v>
      </c>
      <c r="I1465" s="12" t="n">
        <v>124507.538804462</v>
      </c>
      <c r="J1465" s="13" t="n">
        <v>0.0533537532566267</v>
      </c>
      <c r="K1465" s="14" t="n">
        <v>2333622.87008361</v>
      </c>
      <c r="L1465" s="15" t="n">
        <v>125001</v>
      </c>
      <c r="M1465" s="16" t="n">
        <v>18.66883361</v>
      </c>
      <c r="N1465" s="17">
        <f>_xlfn.IF(ISNUMBER(BDP($C1465, "DELTA_MID")),BDP($C1465, "DELTA_MID")," ")</f>
        <v/>
      </c>
      <c r="O1465" s="17">
        <f>_xlfn.IF(ISNUMBER(N1465),BDP($C1465, "OPT_UNDL_TICKER"),"")</f>
        <v/>
      </c>
      <c r="P1465" s="18">
        <f>_xlfn.IF(ISNUMBER(N1465),BDP($C1465, "OPT_UNDL_PX")," ")</f>
        <v/>
      </c>
      <c r="Q1465" s="17">
        <f>_xlfn.IF(ISNUMBER(N1465),+G1465*BDP($C1465, "PX_POS_MULT_FACTOR")*P1465/K1465," ")</f>
        <v/>
      </c>
      <c r="R1465" s="18">
        <f>_xlfn.IF(OR($A1465="TUA",$A1465="TYA"),"",IF(ISNUMBER(BDP($C1465,"DUR_ADJ_OAS_MID")),BDP($C1465,"DUR_ADJ_OAS_MID"),IF(ISNUMBER(BDP($E1465&amp;" ISIN","DUR_ADJ_OAS_MID")),BDP($E1465&amp;" ISIN","DUR_ADJ_OAS_MID")," ")))</f>
        <v/>
      </c>
      <c r="S1465" s="17">
        <f>_xlfn.IF(ISNUMBER(N1465),Q1465*N1465,IF(ISNUMBER(R1465),J1465*R1465," "))</f>
        <v/>
      </c>
      <c r="AB1465" s="18" t="inlineStr">
        <is>
          <t>TRSBP0007</t>
        </is>
      </c>
      <c r="AG1465" s="16" t="n">
        <v>18.66845601</v>
      </c>
    </row>
    <row r="1466">
      <c r="A1466" t="inlineStr">
        <is>
          <t>PCR</t>
        </is>
      </c>
      <c r="B1466" t="inlineStr">
        <is>
          <t>Western Asset Mortgage Opportu</t>
        </is>
      </c>
      <c r="C1466" t="inlineStr">
        <is>
          <t>DMO UN</t>
        </is>
      </c>
      <c r="D1466" t="inlineStr">
        <is>
          <t>B62HD01</t>
        </is>
      </c>
      <c r="E1466" t="inlineStr">
        <is>
          <t>US95790B1098</t>
        </is>
      </c>
      <c r="F1466" t="inlineStr">
        <is>
          <t>95790B109</t>
        </is>
      </c>
      <c r="G1466" s="11" t="n">
        <v>331.546565479274</v>
      </c>
      <c r="H1466" s="11" t="n">
        <v>9.890000000000001</v>
      </c>
      <c r="I1466" s="12" t="n">
        <v>3278.99553259002</v>
      </c>
      <c r="J1466" s="13" t="n">
        <v>0.0014051094436148</v>
      </c>
      <c r="K1466" s="14" t="n">
        <v>2333622.87008361</v>
      </c>
      <c r="L1466" s="15" t="n">
        <v>125001</v>
      </c>
      <c r="M1466" s="16" t="n">
        <v>18.66883361</v>
      </c>
      <c r="N1466" s="17">
        <f>_xlfn.IF(ISNUMBER(BDP($C1466, "DELTA_MID")),BDP($C1466, "DELTA_MID")," ")</f>
        <v/>
      </c>
      <c r="O1466" s="17">
        <f>_xlfn.IF(ISNUMBER(N1466),BDP($C1466, "OPT_UNDL_TICKER"),"")</f>
        <v/>
      </c>
      <c r="P1466" s="18">
        <f>_xlfn.IF(ISNUMBER(N1466),BDP($C1466, "OPT_UNDL_PX")," ")</f>
        <v/>
      </c>
      <c r="Q1466" s="17">
        <f>_xlfn.IF(ISNUMBER(N1466),+G1466*BDP($C1466, "PX_POS_MULT_FACTOR")*P1466/K1466," ")</f>
        <v/>
      </c>
      <c r="R1466" s="18">
        <f>_xlfn.IF(OR($A1466="TUA",$A1466="TYA"),"",IF(ISNUMBER(BDP($C1466,"DUR_ADJ_OAS_MID")),BDP($C1466,"DUR_ADJ_OAS_MID"),IF(ISNUMBER(BDP($E1466&amp;" ISIN","DUR_ADJ_OAS_MID")),BDP($E1466&amp;" ISIN","DUR_ADJ_OAS_MID")," ")))</f>
        <v/>
      </c>
      <c r="S1466" s="17">
        <f>_xlfn.IF(ISNUMBER(N1466),Q1466*N1466,IF(ISNUMBER(R1466),J1466*R1466," "))</f>
        <v/>
      </c>
      <c r="AB1466" s="18" t="inlineStr">
        <is>
          <t>TRSBP0007</t>
        </is>
      </c>
      <c r="AG1466" s="16" t="n">
        <v>18.66845601</v>
      </c>
    </row>
    <row r="1467">
      <c r="A1467" t="inlineStr">
        <is>
          <t>PCR</t>
        </is>
      </c>
      <c r="B1467" t="inlineStr">
        <is>
          <t>BlackRock Debt Strategies Fund</t>
        </is>
      </c>
      <c r="C1467" t="inlineStr">
        <is>
          <t>DSU UN</t>
        </is>
      </c>
      <c r="D1467" t="inlineStr">
        <is>
          <t>BDGHNC8</t>
        </is>
      </c>
      <c r="E1467" t="inlineStr">
        <is>
          <t>US09255R2022</t>
        </is>
      </c>
      <c r="F1467" t="inlineStr">
        <is>
          <t>09255R202</t>
        </is>
      </c>
      <c r="G1467" s="11" t="n">
        <v>2346.01887453206</v>
      </c>
      <c r="H1467" s="11" t="n">
        <v>9.32</v>
      </c>
      <c r="I1467" s="12" t="n">
        <v>21864.89591063879</v>
      </c>
      <c r="J1467" s="13" t="n">
        <v>0.0093695070402937</v>
      </c>
      <c r="K1467" s="14" t="n">
        <v>2333622.87008361</v>
      </c>
      <c r="L1467" s="15" t="n">
        <v>125001</v>
      </c>
      <c r="M1467" s="16" t="n">
        <v>18.66883361</v>
      </c>
      <c r="N1467" s="17">
        <f>_xlfn.IF(ISNUMBER(BDP($C1467, "DELTA_MID")),BDP($C1467, "DELTA_MID")," ")</f>
        <v/>
      </c>
      <c r="O1467" s="17">
        <f>_xlfn.IF(ISNUMBER(N1467),BDP($C1467, "OPT_UNDL_TICKER"),"")</f>
        <v/>
      </c>
      <c r="P1467" s="18">
        <f>_xlfn.IF(ISNUMBER(N1467),BDP($C1467, "OPT_UNDL_PX")," ")</f>
        <v/>
      </c>
      <c r="Q1467" s="17">
        <f>_xlfn.IF(ISNUMBER(N1467),+G1467*BDP($C1467, "PX_POS_MULT_FACTOR")*P1467/K1467," ")</f>
        <v/>
      </c>
      <c r="R1467" s="18">
        <f>_xlfn.IF(OR($A1467="TUA",$A1467="TYA"),"",IF(ISNUMBER(BDP($C1467,"DUR_ADJ_OAS_MID")),BDP($C1467,"DUR_ADJ_OAS_MID"),IF(ISNUMBER(BDP($E1467&amp;" ISIN","DUR_ADJ_OAS_MID")),BDP($E1467&amp;" ISIN","DUR_ADJ_OAS_MID")," ")))</f>
        <v/>
      </c>
      <c r="S1467" s="17">
        <f>_xlfn.IF(ISNUMBER(N1467),Q1467*N1467,IF(ISNUMBER(R1467),J1467*R1467," "))</f>
        <v/>
      </c>
      <c r="AB1467" s="18" t="inlineStr">
        <is>
          <t>TRSBP0007</t>
        </is>
      </c>
      <c r="AG1467" s="16" t="n">
        <v>18.66845601</v>
      </c>
    </row>
    <row r="1468">
      <c r="A1468" t="inlineStr">
        <is>
          <t>PCR</t>
        </is>
      </c>
      <c r="B1468" t="inlineStr">
        <is>
          <t>Ellington Credit Co</t>
        </is>
      </c>
      <c r="C1468" t="inlineStr">
        <is>
          <t>EARN UN</t>
        </is>
      </c>
      <c r="D1468" t="inlineStr">
        <is>
          <t>B8XB4X6</t>
        </is>
      </c>
      <c r="E1468" t="inlineStr">
        <is>
          <t>US2885781078</t>
        </is>
      </c>
      <c r="F1468" t="inlineStr">
        <is>
          <t>288578107</t>
        </is>
      </c>
      <c r="G1468" s="11" t="n">
        <v>3477.701321732907</v>
      </c>
      <c r="H1468" s="11" t="n">
        <v>4.32</v>
      </c>
      <c r="I1468" s="12" t="n">
        <v>15023.66970988616</v>
      </c>
      <c r="J1468" s="13" t="n">
        <v>0.0064379167270279</v>
      </c>
      <c r="K1468" s="14" t="n">
        <v>2333622.87008361</v>
      </c>
      <c r="L1468" s="15" t="n">
        <v>125001</v>
      </c>
      <c r="M1468" s="16" t="n">
        <v>18.66883361</v>
      </c>
      <c r="N1468" s="17">
        <f>_xlfn.IF(ISNUMBER(BDP($C1468, "DELTA_MID")),BDP($C1468, "DELTA_MID")," ")</f>
        <v/>
      </c>
      <c r="O1468" s="17">
        <f>_xlfn.IF(ISNUMBER(N1468),BDP($C1468, "OPT_UNDL_TICKER"),"")</f>
        <v/>
      </c>
      <c r="P1468" s="18">
        <f>_xlfn.IF(ISNUMBER(N1468),BDP($C1468, "OPT_UNDL_PX")," ")</f>
        <v/>
      </c>
      <c r="Q1468" s="17">
        <f>_xlfn.IF(ISNUMBER(N1468),+G1468*BDP($C1468, "PX_POS_MULT_FACTOR")*P1468/K1468," ")</f>
        <v/>
      </c>
      <c r="R1468" s="18">
        <f>_xlfn.IF(OR($A1468="TUA",$A1468="TYA"),"",IF(ISNUMBER(BDP($C1468,"DUR_ADJ_OAS_MID")),BDP($C1468,"DUR_ADJ_OAS_MID"),IF(ISNUMBER(BDP($E1468&amp;" ISIN","DUR_ADJ_OAS_MID")),BDP($E1468&amp;" ISIN","DUR_ADJ_OAS_MID")," ")))</f>
        <v/>
      </c>
      <c r="S1468" s="17">
        <f>_xlfn.IF(ISNUMBER(N1468),Q1468*N1468,IF(ISNUMBER(R1468),J1468*R1468," "))</f>
        <v/>
      </c>
      <c r="AB1468" s="18" t="inlineStr">
        <is>
          <t>TRSBP0007</t>
        </is>
      </c>
      <c r="AG1468" s="16" t="n">
        <v>18.66845601</v>
      </c>
    </row>
    <row r="1469">
      <c r="A1469" t="inlineStr">
        <is>
          <t>PCR</t>
        </is>
      </c>
      <c r="B1469" t="inlineStr">
        <is>
          <t>Eagle Point Credit Co</t>
        </is>
      </c>
      <c r="C1469" t="inlineStr">
        <is>
          <t>ECC UN</t>
        </is>
      </c>
      <c r="D1469" t="inlineStr">
        <is>
          <t>BRJ3KP3</t>
        </is>
      </c>
      <c r="E1469" t="inlineStr">
        <is>
          <t>US2698081013</t>
        </is>
      </c>
      <c r="F1469" t="inlineStr">
        <is>
          <t>269808101</t>
        </is>
      </c>
      <c r="G1469" s="11" t="n">
        <v>10273.65613657023</v>
      </c>
      <c r="H1469" s="11" t="n">
        <v>3.7</v>
      </c>
      <c r="I1469" s="12" t="n">
        <v>38012.52770530984</v>
      </c>
      <c r="J1469" s="13" t="n">
        <v>0.0162890620385237</v>
      </c>
      <c r="K1469" s="14" t="n">
        <v>2333622.87008361</v>
      </c>
      <c r="L1469" s="15" t="n">
        <v>125001</v>
      </c>
      <c r="M1469" s="16" t="n">
        <v>18.66883361</v>
      </c>
      <c r="N1469" s="17">
        <f>_xlfn.IF(ISNUMBER(BDP($C1469, "DELTA_MID")),BDP($C1469, "DELTA_MID")," ")</f>
        <v/>
      </c>
      <c r="O1469" s="17">
        <f>_xlfn.IF(ISNUMBER(N1469),BDP($C1469, "OPT_UNDL_TICKER"),"")</f>
        <v/>
      </c>
      <c r="P1469" s="18">
        <f>_xlfn.IF(ISNUMBER(N1469),BDP($C1469, "OPT_UNDL_PX")," ")</f>
        <v/>
      </c>
      <c r="Q1469" s="17">
        <f>_xlfn.IF(ISNUMBER(N1469),+G1469*BDP($C1469, "PX_POS_MULT_FACTOR")*P1469/K1469," ")</f>
        <v/>
      </c>
      <c r="R1469" s="18">
        <f>_xlfn.IF(OR($A1469="TUA",$A1469="TYA"),"",IF(ISNUMBER(BDP($C1469,"DUR_ADJ_OAS_MID")),BDP($C1469,"DUR_ADJ_OAS_MID"),IF(ISNUMBER(BDP($E1469&amp;" ISIN","DUR_ADJ_OAS_MID")),BDP($E1469&amp;" ISIN","DUR_ADJ_OAS_MID")," ")))</f>
        <v/>
      </c>
      <c r="S1469" s="17">
        <f>_xlfn.IF(ISNUMBER(N1469),Q1469*N1469,IF(ISNUMBER(R1469),J1469*R1469," "))</f>
        <v/>
      </c>
      <c r="AB1469" s="18" t="inlineStr">
        <is>
          <t>TRSBP0007</t>
        </is>
      </c>
      <c r="AG1469" s="16" t="n">
        <v>18.66845601</v>
      </c>
    </row>
    <row r="1470">
      <c r="A1470" t="inlineStr">
        <is>
          <t>PCR</t>
        </is>
      </c>
      <c r="B1470" t="inlineStr">
        <is>
          <t>Eaton Vance Senior Floating-Ra</t>
        </is>
      </c>
      <c r="C1470" t="inlineStr">
        <is>
          <t>EFR UN</t>
        </is>
      </c>
      <c r="D1470" t="inlineStr">
        <is>
          <t>2183590</t>
        </is>
      </c>
      <c r="E1470" t="inlineStr">
        <is>
          <t>US27828Q1058</t>
        </is>
      </c>
      <c r="F1470" t="inlineStr">
        <is>
          <t>27828Q105</t>
        </is>
      </c>
      <c r="G1470" s="11" t="n">
        <v>1234.403605920967</v>
      </c>
      <c r="H1470" s="11" t="n">
        <v>10.42</v>
      </c>
      <c r="I1470" s="12" t="n">
        <v>12862.48557369648</v>
      </c>
      <c r="J1470" s="13" t="n">
        <v>0.0055118098723619</v>
      </c>
      <c r="K1470" s="14" t="n">
        <v>2333622.87008361</v>
      </c>
      <c r="L1470" s="15" t="n">
        <v>125001</v>
      </c>
      <c r="M1470" s="16" t="n">
        <v>18.66883361</v>
      </c>
      <c r="N1470" s="17">
        <f>_xlfn.IF(ISNUMBER(BDP($C1470, "DELTA_MID")),BDP($C1470, "DELTA_MID")," ")</f>
        <v/>
      </c>
      <c r="O1470" s="17">
        <f>_xlfn.IF(ISNUMBER(N1470),BDP($C1470, "OPT_UNDL_TICKER"),"")</f>
        <v/>
      </c>
      <c r="P1470" s="18">
        <f>_xlfn.IF(ISNUMBER(N1470),BDP($C1470, "OPT_UNDL_PX")," ")</f>
        <v/>
      </c>
      <c r="Q1470" s="17">
        <f>_xlfn.IF(ISNUMBER(N1470),+G1470*BDP($C1470, "PX_POS_MULT_FACTOR")*P1470/K1470," ")</f>
        <v/>
      </c>
      <c r="R1470" s="18">
        <f>_xlfn.IF(OR($A1470="TUA",$A1470="TYA"),"",IF(ISNUMBER(BDP($C1470,"DUR_ADJ_OAS_MID")),BDP($C1470,"DUR_ADJ_OAS_MID"),IF(ISNUMBER(BDP($E1470&amp;" ISIN","DUR_ADJ_OAS_MID")),BDP($E1470&amp;" ISIN","DUR_ADJ_OAS_MID")," ")))</f>
        <v/>
      </c>
      <c r="S1470" s="17">
        <f>_xlfn.IF(ISNUMBER(N1470),Q1470*N1470,IF(ISNUMBER(R1470),J1470*R1470," "))</f>
        <v/>
      </c>
      <c r="AB1470" s="18" t="inlineStr">
        <is>
          <t>TRSBP0007</t>
        </is>
      </c>
      <c r="AG1470" s="16" t="n">
        <v>18.66845601</v>
      </c>
    </row>
    <row r="1471">
      <c r="A1471" t="inlineStr">
        <is>
          <t>PCR</t>
        </is>
      </c>
      <c r="B1471" t="inlineStr">
        <is>
          <t>Eaton Vance Floating-Rate Inco</t>
        </is>
      </c>
      <c r="C1471" t="inlineStr">
        <is>
          <t>EFT UN</t>
        </is>
      </c>
      <c r="D1471" t="inlineStr">
        <is>
          <t>B01NFZ7</t>
        </is>
      </c>
      <c r="E1471" t="inlineStr">
        <is>
          <t>US2782791048</t>
        </is>
      </c>
      <c r="F1471" t="inlineStr">
        <is>
          <t>278279104</t>
        </is>
      </c>
      <c r="G1471" s="11" t="n">
        <v>932.2980911890028</v>
      </c>
      <c r="H1471" s="11" t="n">
        <v>10.59</v>
      </c>
      <c r="I1471" s="12" t="n">
        <v>9873.036785691538</v>
      </c>
      <c r="J1471" s="13" t="n">
        <v>0.0042307764944632</v>
      </c>
      <c r="K1471" s="14" t="n">
        <v>2333622.87008361</v>
      </c>
      <c r="L1471" s="15" t="n">
        <v>125001</v>
      </c>
      <c r="M1471" s="16" t="n">
        <v>18.66883361</v>
      </c>
      <c r="N1471" s="17">
        <f>_xlfn.IF(ISNUMBER(BDP($C1471, "DELTA_MID")),BDP($C1471, "DELTA_MID")," ")</f>
        <v/>
      </c>
      <c r="O1471" s="17">
        <f>_xlfn.IF(ISNUMBER(N1471),BDP($C1471, "OPT_UNDL_TICKER"),"")</f>
        <v/>
      </c>
      <c r="P1471" s="18">
        <f>_xlfn.IF(ISNUMBER(N1471),BDP($C1471, "OPT_UNDL_PX")," ")</f>
        <v/>
      </c>
      <c r="Q1471" s="17">
        <f>_xlfn.IF(ISNUMBER(N1471),+G1471*BDP($C1471, "PX_POS_MULT_FACTOR")*P1471/K1471," ")</f>
        <v/>
      </c>
      <c r="R1471" s="18">
        <f>_xlfn.IF(OR($A1471="TUA",$A1471="TYA"),"",IF(ISNUMBER(BDP($C1471,"DUR_ADJ_OAS_MID")),BDP($C1471,"DUR_ADJ_OAS_MID"),IF(ISNUMBER(BDP($E1471&amp;" ISIN","DUR_ADJ_OAS_MID")),BDP($E1471&amp;" ISIN","DUR_ADJ_OAS_MID")," ")))</f>
        <v/>
      </c>
      <c r="S1471" s="17">
        <f>_xlfn.IF(ISNUMBER(N1471),Q1471*N1471,IF(ISNUMBER(R1471),J1471*R1471," "))</f>
        <v/>
      </c>
      <c r="AB1471" s="18" t="inlineStr">
        <is>
          <t>TRSBP0007</t>
        </is>
      </c>
      <c r="AG1471" s="16" t="n">
        <v>18.66845601</v>
      </c>
    </row>
    <row r="1472">
      <c r="A1472" t="inlineStr">
        <is>
          <t>PCR</t>
        </is>
      </c>
      <c r="B1472" t="inlineStr">
        <is>
          <t>Eaton Vance Senior Income Trus</t>
        </is>
      </c>
      <c r="C1472" t="inlineStr">
        <is>
          <t>EVF UN</t>
        </is>
      </c>
      <c r="D1472" t="inlineStr">
        <is>
          <t>2494032</t>
        </is>
      </c>
      <c r="E1472" t="inlineStr">
        <is>
          <t>US27826S1033</t>
        </is>
      </c>
      <c r="F1472" t="inlineStr">
        <is>
          <t>27826S103</t>
        </is>
      </c>
      <c r="G1472" s="11" t="n">
        <v>586.9435094734941</v>
      </c>
      <c r="H1472" s="11" t="n">
        <v>4.95</v>
      </c>
      <c r="I1472" s="12" t="n">
        <v>2905.370371893796</v>
      </c>
      <c r="J1472" s="13" t="n">
        <v>0.0012450042417478</v>
      </c>
      <c r="K1472" s="14" t="n">
        <v>2333622.87008361</v>
      </c>
      <c r="L1472" s="15" t="n">
        <v>125001</v>
      </c>
      <c r="M1472" s="16" t="n">
        <v>18.66883361</v>
      </c>
      <c r="N1472" s="17">
        <f>_xlfn.IF(ISNUMBER(BDP($C1472, "DELTA_MID")),BDP($C1472, "DELTA_MID")," ")</f>
        <v/>
      </c>
      <c r="O1472" s="17">
        <f>_xlfn.IF(ISNUMBER(N1472),BDP($C1472, "OPT_UNDL_TICKER"),"")</f>
        <v/>
      </c>
      <c r="P1472" s="18">
        <f>_xlfn.IF(ISNUMBER(N1472),BDP($C1472, "OPT_UNDL_PX")," ")</f>
        <v/>
      </c>
      <c r="Q1472" s="17">
        <f>_xlfn.IF(ISNUMBER(N1472),+G1472*BDP($C1472, "PX_POS_MULT_FACTOR")*P1472/K1472," ")</f>
        <v/>
      </c>
      <c r="R1472" s="18">
        <f>_xlfn.IF(OR($A1472="TUA",$A1472="TYA"),"",IF(ISNUMBER(BDP($C1472,"DUR_ADJ_OAS_MID")),BDP($C1472,"DUR_ADJ_OAS_MID"),IF(ISNUMBER(BDP($E1472&amp;" ISIN","DUR_ADJ_OAS_MID")),BDP($E1472&amp;" ISIN","DUR_ADJ_OAS_MID")," ")))</f>
        <v/>
      </c>
      <c r="S1472" s="17">
        <f>_xlfn.IF(ISNUMBER(N1472),Q1472*N1472,IF(ISNUMBER(R1472),J1472*R1472," "))</f>
        <v/>
      </c>
      <c r="AB1472" s="18" t="inlineStr">
        <is>
          <t>TRSBP0007</t>
        </is>
      </c>
      <c r="AG1472" s="16" t="n">
        <v>18.66845601</v>
      </c>
    </row>
    <row r="1473">
      <c r="A1473" t="inlineStr">
        <is>
          <t>PCR</t>
        </is>
      </c>
      <c r="B1473" t="inlineStr">
        <is>
          <t>Fidus Investment Corp</t>
        </is>
      </c>
      <c r="C1473" t="inlineStr">
        <is>
          <t>FDUS UW</t>
        </is>
      </c>
      <c r="D1473" t="inlineStr">
        <is>
          <t>B3RV2F5</t>
        </is>
      </c>
      <c r="E1473" t="inlineStr">
        <is>
          <t>US3165001070</t>
        </is>
      </c>
      <c r="F1473" t="inlineStr">
        <is>
          <t>316500107</t>
        </is>
      </c>
      <c r="G1473" s="11" t="n">
        <v>2238.84731350368</v>
      </c>
      <c r="H1473" s="11" t="n">
        <v>19.57</v>
      </c>
      <c r="I1473" s="12" t="n">
        <v>43814.24192526701</v>
      </c>
      <c r="J1473" s="13" t="n">
        <v>0.0187752024917793</v>
      </c>
      <c r="K1473" s="14" t="n">
        <v>2333622.87008361</v>
      </c>
      <c r="L1473" s="15" t="n">
        <v>125001</v>
      </c>
      <c r="M1473" s="16" t="n">
        <v>18.66883361</v>
      </c>
      <c r="N1473" s="17">
        <f>_xlfn.IF(ISNUMBER(BDP($C1473, "DELTA_MID")),BDP($C1473, "DELTA_MID")," ")</f>
        <v/>
      </c>
      <c r="O1473" s="17">
        <f>_xlfn.IF(ISNUMBER(N1473),BDP($C1473, "OPT_UNDL_TICKER"),"")</f>
        <v/>
      </c>
      <c r="P1473" s="18">
        <f>_xlfn.IF(ISNUMBER(N1473),BDP($C1473, "OPT_UNDL_PX")," ")</f>
        <v/>
      </c>
      <c r="Q1473" s="17">
        <f>_xlfn.IF(ISNUMBER(N1473),+G1473*BDP($C1473, "PX_POS_MULT_FACTOR")*P1473/K1473," ")</f>
        <v/>
      </c>
      <c r="R1473" s="18">
        <f>_xlfn.IF(OR($A1473="TUA",$A1473="TYA"),"",IF(ISNUMBER(BDP($C1473,"DUR_ADJ_OAS_MID")),BDP($C1473,"DUR_ADJ_OAS_MID"),IF(ISNUMBER(BDP($E1473&amp;" ISIN","DUR_ADJ_OAS_MID")),BDP($E1473&amp;" ISIN","DUR_ADJ_OAS_MID")," ")))</f>
        <v/>
      </c>
      <c r="S1473" s="17">
        <f>_xlfn.IF(ISNUMBER(N1473),Q1473*N1473,IF(ISNUMBER(R1473),J1473*R1473," "))</f>
        <v/>
      </c>
      <c r="AB1473" s="18" t="inlineStr">
        <is>
          <t>TRSBP0007</t>
        </is>
      </c>
      <c r="AG1473" s="16" t="n">
        <v>18.66845601</v>
      </c>
    </row>
    <row r="1474">
      <c r="A1474" t="inlineStr">
        <is>
          <t>PCR</t>
        </is>
      </c>
      <c r="B1474" t="inlineStr">
        <is>
          <t>BlackRock Floating Rate Income</t>
        </is>
      </c>
      <c r="C1474" t="inlineStr">
        <is>
          <t>FRA UN</t>
        </is>
      </c>
      <c r="D1474" t="inlineStr">
        <is>
          <t>2089438</t>
        </is>
      </c>
      <c r="E1474" t="inlineStr">
        <is>
          <t>US09255X1000</t>
        </is>
      </c>
      <c r="F1474" t="inlineStr">
        <is>
          <t>09255X100</t>
        </is>
      </c>
      <c r="G1474" s="11" t="n">
        <v>1127.880837865152</v>
      </c>
      <c r="H1474" s="11" t="n">
        <v>10.81</v>
      </c>
      <c r="I1474" s="12" t="n">
        <v>12192.3918573223</v>
      </c>
      <c r="J1474" s="13" t="n">
        <v>0.0052246624823682</v>
      </c>
      <c r="K1474" s="14" t="n">
        <v>2333622.87008361</v>
      </c>
      <c r="L1474" s="15" t="n">
        <v>125001</v>
      </c>
      <c r="M1474" s="16" t="n">
        <v>18.66883361</v>
      </c>
      <c r="N1474" s="17">
        <f>_xlfn.IF(ISNUMBER(BDP($C1474, "DELTA_MID")),BDP($C1474, "DELTA_MID")," ")</f>
        <v/>
      </c>
      <c r="O1474" s="17">
        <f>_xlfn.IF(ISNUMBER(N1474),BDP($C1474, "OPT_UNDL_TICKER"),"")</f>
        <v/>
      </c>
      <c r="P1474" s="18">
        <f>_xlfn.IF(ISNUMBER(N1474),BDP($C1474, "OPT_UNDL_PX")," ")</f>
        <v/>
      </c>
      <c r="Q1474" s="17">
        <f>_xlfn.IF(ISNUMBER(N1474),+G1474*BDP($C1474, "PX_POS_MULT_FACTOR")*P1474/K1474," ")</f>
        <v/>
      </c>
      <c r="R1474" s="18">
        <f>_xlfn.IF(OR($A1474="TUA",$A1474="TYA"),"",IF(ISNUMBER(BDP($C1474,"DUR_ADJ_OAS_MID")),BDP($C1474,"DUR_ADJ_OAS_MID"),IF(ISNUMBER(BDP($E1474&amp;" ISIN","DUR_ADJ_OAS_MID")),BDP($E1474&amp;" ISIN","DUR_ADJ_OAS_MID")," ")))</f>
        <v/>
      </c>
      <c r="S1474" s="17">
        <f>_xlfn.IF(ISNUMBER(N1474),Q1474*N1474,IF(ISNUMBER(R1474),J1474*R1474," "))</f>
        <v/>
      </c>
      <c r="AB1474" s="18" t="inlineStr">
        <is>
          <t>TRSBP0007</t>
        </is>
      </c>
      <c r="AG1474" s="16" t="n">
        <v>18.66845601</v>
      </c>
    </row>
    <row r="1475">
      <c r="A1475" t="inlineStr">
        <is>
          <t>PCR</t>
        </is>
      </c>
      <c r="B1475" t="inlineStr">
        <is>
          <t>FS KKR Capital Corp</t>
        </is>
      </c>
      <c r="C1475" t="inlineStr">
        <is>
          <t>FSK UN</t>
        </is>
      </c>
      <c r="D1475" t="inlineStr">
        <is>
          <t>BLPJL16</t>
        </is>
      </c>
      <c r="E1475" t="inlineStr">
        <is>
          <t>US3026352068</t>
        </is>
      </c>
      <c r="F1475" t="inlineStr">
        <is>
          <t>302635206</t>
        </is>
      </c>
      <c r="G1475" s="11" t="n">
        <v>11787.95092551576</v>
      </c>
      <c r="H1475" s="11" t="n">
        <v>11.89</v>
      </c>
      <c r="I1475" s="12" t="n">
        <v>140158.7365043824</v>
      </c>
      <c r="J1475" s="13" t="n">
        <v>0.0600605771828764</v>
      </c>
      <c r="K1475" s="14" t="n">
        <v>2333622.87008361</v>
      </c>
      <c r="L1475" s="15" t="n">
        <v>125001</v>
      </c>
      <c r="M1475" s="16" t="n">
        <v>18.66883361</v>
      </c>
      <c r="N1475" s="17">
        <f>_xlfn.IF(ISNUMBER(BDP($C1475, "DELTA_MID")),BDP($C1475, "DELTA_MID")," ")</f>
        <v/>
      </c>
      <c r="O1475" s="17">
        <f>_xlfn.IF(ISNUMBER(N1475),BDP($C1475, "OPT_UNDL_TICKER"),"")</f>
        <v/>
      </c>
      <c r="P1475" s="18">
        <f>_xlfn.IF(ISNUMBER(N1475),BDP($C1475, "OPT_UNDL_PX")," ")</f>
        <v/>
      </c>
      <c r="Q1475" s="17">
        <f>_xlfn.IF(ISNUMBER(N1475),+G1475*BDP($C1475, "PX_POS_MULT_FACTOR")*P1475/K1475," ")</f>
        <v/>
      </c>
      <c r="R1475" s="18">
        <f>_xlfn.IF(OR($A1475="TUA",$A1475="TYA"),"",IF(ISNUMBER(BDP($C1475,"DUR_ADJ_OAS_MID")),BDP($C1475,"DUR_ADJ_OAS_MID"),IF(ISNUMBER(BDP($E1475&amp;" ISIN","DUR_ADJ_OAS_MID")),BDP($E1475&amp;" ISIN","DUR_ADJ_OAS_MID")," ")))</f>
        <v/>
      </c>
      <c r="S1475" s="17">
        <f>_xlfn.IF(ISNUMBER(N1475),Q1475*N1475,IF(ISNUMBER(R1475),J1475*R1475," "))</f>
        <v/>
      </c>
      <c r="AB1475" s="18" t="inlineStr">
        <is>
          <t>TRSBP0007</t>
        </is>
      </c>
      <c r="AG1475" s="16" t="n">
        <v>18.66845601</v>
      </c>
    </row>
    <row r="1476">
      <c r="A1476" t="inlineStr">
        <is>
          <t>PCR</t>
        </is>
      </c>
      <c r="B1476" t="inlineStr">
        <is>
          <t>Franklin Ltd Duration Income T</t>
        </is>
      </c>
      <c r="C1476" t="inlineStr">
        <is>
          <t>FTF UA</t>
        </is>
      </c>
      <c r="D1476" t="inlineStr">
        <is>
          <t>2353995</t>
        </is>
      </c>
      <c r="E1476" t="inlineStr">
        <is>
          <t>US35472T1016</t>
        </is>
      </c>
      <c r="F1476" t="inlineStr">
        <is>
          <t>35472T101</t>
        </is>
      </c>
      <c r="G1476" s="11" t="n">
        <v>1453.852196118785</v>
      </c>
      <c r="H1476" s="11" t="n">
        <v>5.68</v>
      </c>
      <c r="I1476" s="12" t="n">
        <v>8257.880473954699</v>
      </c>
      <c r="J1476" s="13" t="n">
        <v>0.003538652530286</v>
      </c>
      <c r="K1476" s="14" t="n">
        <v>2333622.87008361</v>
      </c>
      <c r="L1476" s="15" t="n">
        <v>125001</v>
      </c>
      <c r="M1476" s="16" t="n">
        <v>18.66883361</v>
      </c>
      <c r="N1476" s="17">
        <f>_xlfn.IF(ISNUMBER(BDP($C1476, "DELTA_MID")),BDP($C1476, "DELTA_MID")," ")</f>
        <v/>
      </c>
      <c r="O1476" s="17">
        <f>_xlfn.IF(ISNUMBER(N1476),BDP($C1476, "OPT_UNDL_TICKER"),"")</f>
        <v/>
      </c>
      <c r="P1476" s="18">
        <f>_xlfn.IF(ISNUMBER(N1476),BDP($C1476, "OPT_UNDL_PX")," ")</f>
        <v/>
      </c>
      <c r="Q1476" s="17">
        <f>_xlfn.IF(ISNUMBER(N1476),+G1476*BDP($C1476, "PX_POS_MULT_FACTOR")*P1476/K1476," ")</f>
        <v/>
      </c>
      <c r="R1476" s="18">
        <f>_xlfn.IF(OR($A1476="TUA",$A1476="TYA"),"",IF(ISNUMBER(BDP($C1476,"DUR_ADJ_OAS_MID")),BDP($C1476,"DUR_ADJ_OAS_MID"),IF(ISNUMBER(BDP($E1476&amp;" ISIN","DUR_ADJ_OAS_MID")),BDP($E1476&amp;" ISIN","DUR_ADJ_OAS_MID")," ")))</f>
        <v/>
      </c>
      <c r="S1476" s="17">
        <f>_xlfn.IF(ISNUMBER(N1476),Q1476*N1476,IF(ISNUMBER(R1476),J1476*R1476," "))</f>
        <v/>
      </c>
      <c r="AB1476" s="18" t="inlineStr">
        <is>
          <t>TRSBP0007</t>
        </is>
      </c>
      <c r="AG1476" s="16" t="n">
        <v>18.66845601</v>
      </c>
    </row>
    <row r="1477">
      <c r="A1477" t="inlineStr">
        <is>
          <t>PCR</t>
        </is>
      </c>
      <c r="B1477" t="inlineStr">
        <is>
          <t>Golub Capital BDC Inc</t>
        </is>
      </c>
      <c r="C1477" t="inlineStr">
        <is>
          <t>GBDC UW</t>
        </is>
      </c>
      <c r="D1477" t="inlineStr">
        <is>
          <t>B60K6F8</t>
        </is>
      </c>
      <c r="E1477" t="inlineStr">
        <is>
          <t>US38173M1027</t>
        </is>
      </c>
      <c r="F1477" t="inlineStr">
        <is>
          <t>38173M102</t>
        </is>
      </c>
      <c r="G1477" s="11" t="n">
        <v>9716.187389133724</v>
      </c>
      <c r="H1477" s="11" t="n">
        <v>12.79</v>
      </c>
      <c r="I1477" s="12" t="n">
        <v>124270.0367070203</v>
      </c>
      <c r="J1477" s="13" t="n">
        <v>0.053251979272284</v>
      </c>
      <c r="K1477" s="14" t="n">
        <v>2333622.87008361</v>
      </c>
      <c r="L1477" s="15" t="n">
        <v>125001</v>
      </c>
      <c r="M1477" s="16" t="n">
        <v>18.66883361</v>
      </c>
      <c r="N1477" s="17">
        <f>_xlfn.IF(ISNUMBER(BDP($C1477, "DELTA_MID")),BDP($C1477, "DELTA_MID")," ")</f>
        <v/>
      </c>
      <c r="O1477" s="17">
        <f>_xlfn.IF(ISNUMBER(N1477),BDP($C1477, "OPT_UNDL_TICKER"),"")</f>
        <v/>
      </c>
      <c r="P1477" s="18">
        <f>_xlfn.IF(ISNUMBER(N1477),BDP($C1477, "OPT_UNDL_PX")," ")</f>
        <v/>
      </c>
      <c r="Q1477" s="17">
        <f>_xlfn.IF(ISNUMBER(N1477),+G1477*BDP($C1477, "PX_POS_MULT_FACTOR")*P1477/K1477," ")</f>
        <v/>
      </c>
      <c r="R1477" s="18">
        <f>_xlfn.IF(OR($A1477="TUA",$A1477="TYA"),"",IF(ISNUMBER(BDP($C1477,"DUR_ADJ_OAS_MID")),BDP($C1477,"DUR_ADJ_OAS_MID"),IF(ISNUMBER(BDP($E1477&amp;" ISIN","DUR_ADJ_OAS_MID")),BDP($E1477&amp;" ISIN","DUR_ADJ_OAS_MID")," ")))</f>
        <v/>
      </c>
      <c r="S1477" s="17">
        <f>_xlfn.IF(ISNUMBER(N1477),Q1477*N1477,IF(ISNUMBER(R1477),J1477*R1477," "))</f>
        <v/>
      </c>
      <c r="AB1477" s="18" t="inlineStr">
        <is>
          <t>TRSBP0007</t>
        </is>
      </c>
      <c r="AG1477" s="16" t="n">
        <v>18.66845601</v>
      </c>
    </row>
    <row r="1478">
      <c r="A1478" t="inlineStr">
        <is>
          <t>PCR</t>
        </is>
      </c>
      <c r="B1478" t="inlineStr">
        <is>
          <t>Guggenheim Strategic Opportuni</t>
        </is>
      </c>
      <c r="C1478" t="inlineStr">
        <is>
          <t>GOF UN</t>
        </is>
      </c>
      <c r="D1478" t="inlineStr">
        <is>
          <t>B950T99</t>
        </is>
      </c>
      <c r="E1478" t="inlineStr">
        <is>
          <t>US40167F1012</t>
        </is>
      </c>
      <c r="F1478" t="inlineStr">
        <is>
          <t>40167F101</t>
        </is>
      </c>
      <c r="G1478" s="11" t="n">
        <v>10992.60998401751</v>
      </c>
      <c r="H1478" s="11" t="n">
        <v>9.18</v>
      </c>
      <c r="I1478" s="12" t="n">
        <v>100912.1596532807</v>
      </c>
      <c r="J1478" s="13" t="n">
        <v>0.0432427025578752</v>
      </c>
      <c r="K1478" s="14" t="n">
        <v>2333622.87008361</v>
      </c>
      <c r="L1478" s="15" t="n">
        <v>125001</v>
      </c>
      <c r="M1478" s="16" t="n">
        <v>18.66883361</v>
      </c>
      <c r="N1478" s="17">
        <f>_xlfn.IF(ISNUMBER(BDP($C1478, "DELTA_MID")),BDP($C1478, "DELTA_MID")," ")</f>
        <v/>
      </c>
      <c r="O1478" s="17">
        <f>_xlfn.IF(ISNUMBER(N1478),BDP($C1478, "OPT_UNDL_TICKER"),"")</f>
        <v/>
      </c>
      <c r="P1478" s="18">
        <f>_xlfn.IF(ISNUMBER(N1478),BDP($C1478, "OPT_UNDL_PX")," ")</f>
        <v/>
      </c>
      <c r="Q1478" s="17">
        <f>_xlfn.IF(ISNUMBER(N1478),+G1478*BDP($C1478, "PX_POS_MULT_FACTOR")*P1478/K1478," ")</f>
        <v/>
      </c>
      <c r="R1478" s="18">
        <f>_xlfn.IF(OR($A1478="TUA",$A1478="TYA"),"",IF(ISNUMBER(BDP($C1478,"DUR_ADJ_OAS_MID")),BDP($C1478,"DUR_ADJ_OAS_MID"),IF(ISNUMBER(BDP($E1478&amp;" ISIN","DUR_ADJ_OAS_MID")),BDP($E1478&amp;" ISIN","DUR_ADJ_OAS_MID")," ")))</f>
        <v/>
      </c>
      <c r="S1478" s="17">
        <f>_xlfn.IF(ISNUMBER(N1478),Q1478*N1478,IF(ISNUMBER(R1478),J1478*R1478," "))</f>
        <v/>
      </c>
      <c r="AB1478" s="18" t="inlineStr">
        <is>
          <t>TRSBP0007</t>
        </is>
      </c>
      <c r="AG1478" s="16" t="n">
        <v>18.66845601</v>
      </c>
    </row>
    <row r="1479">
      <c r="A1479" t="inlineStr">
        <is>
          <t>PCR</t>
        </is>
      </c>
      <c r="B1479" t="inlineStr">
        <is>
          <t>Goldman Sachs BDC Inc</t>
        </is>
      </c>
      <c r="C1479" t="inlineStr">
        <is>
          <t>GSBD UN</t>
        </is>
      </c>
      <c r="D1479" t="inlineStr">
        <is>
          <t>BWC8Y36</t>
        </is>
      </c>
      <c r="E1479" t="inlineStr">
        <is>
          <t>US38147U1079</t>
        </is>
      </c>
      <c r="F1479" t="inlineStr">
        <is>
          <t>38147U107</t>
        </is>
      </c>
      <c r="G1479" s="11" t="n">
        <v>10341.32732602771</v>
      </c>
      <c r="H1479" s="11" t="n">
        <v>9.619999999999999</v>
      </c>
      <c r="I1479" s="12" t="n">
        <v>99483.56887638661</v>
      </c>
      <c r="J1479" s="13" t="n">
        <v>0.0426305253311227</v>
      </c>
      <c r="K1479" s="14" t="n">
        <v>2333622.87008361</v>
      </c>
      <c r="L1479" s="15" t="n">
        <v>125001</v>
      </c>
      <c r="M1479" s="16" t="n">
        <v>18.66883361</v>
      </c>
      <c r="N1479" s="17">
        <f>_xlfn.IF(ISNUMBER(BDP($C1479, "DELTA_MID")),BDP($C1479, "DELTA_MID")," ")</f>
        <v/>
      </c>
      <c r="O1479" s="17">
        <f>_xlfn.IF(ISNUMBER(N1479),BDP($C1479, "OPT_UNDL_TICKER"),"")</f>
        <v/>
      </c>
      <c r="P1479" s="18">
        <f>_xlfn.IF(ISNUMBER(N1479),BDP($C1479, "OPT_UNDL_PX")," ")</f>
        <v/>
      </c>
      <c r="Q1479" s="17">
        <f>_xlfn.IF(ISNUMBER(N1479),+G1479*BDP($C1479, "PX_POS_MULT_FACTOR")*P1479/K1479," ")</f>
        <v/>
      </c>
      <c r="R1479" s="18">
        <f>_xlfn.IF(OR($A1479="TUA",$A1479="TYA"),"",IF(ISNUMBER(BDP($C1479,"DUR_ADJ_OAS_MID")),BDP($C1479,"DUR_ADJ_OAS_MID"),IF(ISNUMBER(BDP($E1479&amp;" ISIN","DUR_ADJ_OAS_MID")),BDP($E1479&amp;" ISIN","DUR_ADJ_OAS_MID")," ")))</f>
        <v/>
      </c>
      <c r="S1479" s="17">
        <f>_xlfn.IF(ISNUMBER(N1479),Q1479*N1479,IF(ISNUMBER(R1479),J1479*R1479," "))</f>
        <v/>
      </c>
      <c r="AB1479" s="18" t="inlineStr">
        <is>
          <t>TRSBP0007</t>
        </is>
      </c>
      <c r="AG1479" s="16" t="n">
        <v>18.66845601</v>
      </c>
    </row>
    <row r="1480">
      <c r="A1480" t="inlineStr">
        <is>
          <t>PCR</t>
        </is>
      </c>
      <c r="B1480" t="inlineStr">
        <is>
          <t>Nuveen Floating Rate Income Fu</t>
        </is>
      </c>
      <c r="C1480" t="inlineStr">
        <is>
          <t>JFR UN</t>
        </is>
      </c>
      <c r="D1480" t="inlineStr">
        <is>
          <t>B00KFT3</t>
        </is>
      </c>
      <c r="E1480" t="inlineStr">
        <is>
          <t>US67072T1088</t>
        </is>
      </c>
      <c r="F1480" t="inlineStr">
        <is>
          <t>67072T108</t>
        </is>
      </c>
      <c r="G1480" s="11" t="n">
        <v>6332.45462316146</v>
      </c>
      <c r="H1480" s="11" t="n">
        <v>7.6</v>
      </c>
      <c r="I1480" s="12" t="n">
        <v>48126.6551360271</v>
      </c>
      <c r="J1480" s="13" t="n">
        <v>0.0206231502754782</v>
      </c>
      <c r="K1480" s="14" t="n">
        <v>2333622.87008361</v>
      </c>
      <c r="L1480" s="15" t="n">
        <v>125001</v>
      </c>
      <c r="M1480" s="16" t="n">
        <v>18.66883361</v>
      </c>
      <c r="N1480" s="17">
        <f>_xlfn.IF(ISNUMBER(BDP($C1480, "DELTA_MID")),BDP($C1480, "DELTA_MID")," ")</f>
        <v/>
      </c>
      <c r="O1480" s="17">
        <f>_xlfn.IF(ISNUMBER(N1480),BDP($C1480, "OPT_UNDL_TICKER"),"")</f>
        <v/>
      </c>
      <c r="P1480" s="18">
        <f>_xlfn.IF(ISNUMBER(N1480),BDP($C1480, "OPT_UNDL_PX")," ")</f>
        <v/>
      </c>
      <c r="Q1480" s="17">
        <f>_xlfn.IF(ISNUMBER(N1480),+G1480*BDP($C1480, "PX_POS_MULT_FACTOR")*P1480/K1480," ")</f>
        <v/>
      </c>
      <c r="R1480" s="18">
        <f>_xlfn.IF(OR($A1480="TUA",$A1480="TYA"),"",IF(ISNUMBER(BDP($C1480,"DUR_ADJ_OAS_MID")),BDP($C1480,"DUR_ADJ_OAS_MID"),IF(ISNUMBER(BDP($E1480&amp;" ISIN","DUR_ADJ_OAS_MID")),BDP($E1480&amp;" ISIN","DUR_ADJ_OAS_MID")," ")))</f>
        <v/>
      </c>
      <c r="S1480" s="17">
        <f>_xlfn.IF(ISNUMBER(N1480),Q1480*N1480,IF(ISNUMBER(R1480),J1480*R1480," "))</f>
        <v/>
      </c>
      <c r="AB1480" s="18" t="inlineStr">
        <is>
          <t>TRSBP0007</t>
        </is>
      </c>
      <c r="AG1480" s="16" t="n">
        <v>18.66845601</v>
      </c>
    </row>
    <row r="1481">
      <c r="A1481" t="inlineStr">
        <is>
          <t>PCR</t>
        </is>
      </c>
      <c r="B1481" t="inlineStr">
        <is>
          <t>Nuveen Credit Strategies Incom</t>
        </is>
      </c>
      <c r="C1481" t="inlineStr">
        <is>
          <t>JQC UN</t>
        </is>
      </c>
      <c r="D1481" t="inlineStr">
        <is>
          <t>2842266</t>
        </is>
      </c>
      <c r="E1481" t="inlineStr">
        <is>
          <t>US67073D1028</t>
        </is>
      </c>
      <c r="F1481" t="inlineStr">
        <is>
          <t>67073D102</t>
        </is>
      </c>
      <c r="G1481" s="11" t="n">
        <v>5715.064954437906</v>
      </c>
      <c r="H1481" s="11" t="n">
        <v>4.71</v>
      </c>
      <c r="I1481" s="12" t="n">
        <v>26917.95593540254</v>
      </c>
      <c r="J1481" s="13" t="n">
        <v>0.0115348355042638</v>
      </c>
      <c r="K1481" s="14" t="n">
        <v>2333622.87008361</v>
      </c>
      <c r="L1481" s="15" t="n">
        <v>125001</v>
      </c>
      <c r="M1481" s="16" t="n">
        <v>18.66883361</v>
      </c>
      <c r="N1481" s="17">
        <f>_xlfn.IF(ISNUMBER(BDP($C1481, "DELTA_MID")),BDP($C1481, "DELTA_MID")," ")</f>
        <v/>
      </c>
      <c r="O1481" s="17">
        <f>_xlfn.IF(ISNUMBER(N1481),BDP($C1481, "OPT_UNDL_TICKER"),"")</f>
        <v/>
      </c>
      <c r="P1481" s="18">
        <f>_xlfn.IF(ISNUMBER(N1481),BDP($C1481, "OPT_UNDL_PX")," ")</f>
        <v/>
      </c>
      <c r="Q1481" s="17">
        <f>_xlfn.IF(ISNUMBER(N1481),+G1481*BDP($C1481, "PX_POS_MULT_FACTOR")*P1481/K1481," ")</f>
        <v/>
      </c>
      <c r="R1481" s="18">
        <f>_xlfn.IF(OR($A1481="TUA",$A1481="TYA"),"",IF(ISNUMBER(BDP($C1481,"DUR_ADJ_OAS_MID")),BDP($C1481,"DUR_ADJ_OAS_MID"),IF(ISNUMBER(BDP($E1481&amp;" ISIN","DUR_ADJ_OAS_MID")),BDP($E1481&amp;" ISIN","DUR_ADJ_OAS_MID")," ")))</f>
        <v/>
      </c>
      <c r="S1481" s="17">
        <f>_xlfn.IF(ISNUMBER(N1481),Q1481*N1481,IF(ISNUMBER(R1481),J1481*R1481," "))</f>
        <v/>
      </c>
      <c r="AB1481" s="18" t="inlineStr">
        <is>
          <t>TRSBP0007</t>
        </is>
      </c>
      <c r="AG1481" s="16" t="n">
        <v>18.66845601</v>
      </c>
    </row>
    <row r="1482">
      <c r="A1482" t="inlineStr">
        <is>
          <t>PCR</t>
        </is>
      </c>
      <c r="B1482" t="inlineStr">
        <is>
          <t>Kayne Anderson BDC Inc</t>
        </is>
      </c>
      <c r="C1482" t="inlineStr">
        <is>
          <t>KBDC UN</t>
        </is>
      </c>
      <c r="D1482" t="inlineStr">
        <is>
          <t>BR4XSX2</t>
        </is>
      </c>
      <c r="E1482" t="inlineStr">
        <is>
          <t>US48662X1054</t>
        </is>
      </c>
      <c r="F1482" t="inlineStr">
        <is>
          <t>48662X105</t>
        </is>
      </c>
      <c r="G1482" s="11" t="n">
        <v>2403.316289376508</v>
      </c>
      <c r="H1482" s="11" t="n">
        <v>12.96</v>
      </c>
      <c r="I1482" s="12" t="n">
        <v>31146.97911031955</v>
      </c>
      <c r="J1482" s="13" t="n">
        <v>0.013347049135323</v>
      </c>
      <c r="K1482" s="14" t="n">
        <v>2333622.87008361</v>
      </c>
      <c r="L1482" s="15" t="n">
        <v>125001</v>
      </c>
      <c r="M1482" s="16" t="n">
        <v>18.66883361</v>
      </c>
      <c r="N1482" s="17">
        <f>_xlfn.IF(ISNUMBER(BDP($C1482, "DELTA_MID")),BDP($C1482, "DELTA_MID")," ")</f>
        <v/>
      </c>
      <c r="O1482" s="17">
        <f>_xlfn.IF(ISNUMBER(N1482),BDP($C1482, "OPT_UNDL_TICKER"),"")</f>
        <v/>
      </c>
      <c r="P1482" s="18">
        <f>_xlfn.IF(ISNUMBER(N1482),BDP($C1482, "OPT_UNDL_PX")," ")</f>
        <v/>
      </c>
      <c r="Q1482" s="17">
        <f>_xlfn.IF(ISNUMBER(N1482),+G1482*BDP($C1482, "PX_POS_MULT_FACTOR")*P1482/K1482," ")</f>
        <v/>
      </c>
      <c r="R1482" s="18">
        <f>_xlfn.IF(OR($A1482="TUA",$A1482="TYA"),"",IF(ISNUMBER(BDP($C1482,"DUR_ADJ_OAS_MID")),BDP($C1482,"DUR_ADJ_OAS_MID"),IF(ISNUMBER(BDP($E1482&amp;" ISIN","DUR_ADJ_OAS_MID")),BDP($E1482&amp;" ISIN","DUR_ADJ_OAS_MID")," ")))</f>
        <v/>
      </c>
      <c r="S1482" s="17">
        <f>_xlfn.IF(ISNUMBER(N1482),Q1482*N1482,IF(ISNUMBER(R1482),J1482*R1482," "))</f>
        <v/>
      </c>
      <c r="AB1482" s="18" t="inlineStr">
        <is>
          <t>TRSBP0007</t>
        </is>
      </c>
      <c r="AG1482" s="16" t="n">
        <v>18.66845601</v>
      </c>
    </row>
    <row r="1483">
      <c r="A1483" t="inlineStr">
        <is>
          <t>PCR</t>
        </is>
      </c>
      <c r="B1483" t="inlineStr">
        <is>
          <t>KKR Income Opportunities Fund</t>
        </is>
      </c>
      <c r="C1483" t="inlineStr">
        <is>
          <t>KIO UN</t>
        </is>
      </c>
      <c r="D1483" t="inlineStr">
        <is>
          <t>BC163B2</t>
        </is>
      </c>
      <c r="E1483" t="inlineStr">
        <is>
          <t>US48249T1060</t>
        </is>
      </c>
      <c r="F1483" t="inlineStr">
        <is>
          <t>48249T106</t>
        </is>
      </c>
      <c r="G1483" s="11" t="n">
        <v>1604.450469825578</v>
      </c>
      <c r="H1483" s="11" t="n">
        <v>10.95</v>
      </c>
      <c r="I1483" s="12" t="n">
        <v>17568.73264459008</v>
      </c>
      <c r="J1483" s="13" t="n">
        <v>0.0075285226545455</v>
      </c>
      <c r="K1483" s="14" t="n">
        <v>2333622.87008361</v>
      </c>
      <c r="L1483" s="15" t="n">
        <v>125001</v>
      </c>
      <c r="M1483" s="16" t="n">
        <v>18.66883361</v>
      </c>
      <c r="N1483" s="17">
        <f>_xlfn.IF(ISNUMBER(BDP($C1483, "DELTA_MID")),BDP($C1483, "DELTA_MID")," ")</f>
        <v/>
      </c>
      <c r="O1483" s="17">
        <f>_xlfn.IF(ISNUMBER(N1483),BDP($C1483, "OPT_UNDL_TICKER"),"")</f>
        <v/>
      </c>
      <c r="P1483" s="18">
        <f>_xlfn.IF(ISNUMBER(N1483),BDP($C1483, "OPT_UNDL_PX")," ")</f>
        <v/>
      </c>
      <c r="Q1483" s="17">
        <f>_xlfn.IF(ISNUMBER(N1483),+G1483*BDP($C1483, "PX_POS_MULT_FACTOR")*P1483/K1483," ")</f>
        <v/>
      </c>
      <c r="R1483" s="18">
        <f>_xlfn.IF(OR($A1483="TUA",$A1483="TYA"),"",IF(ISNUMBER(BDP($C1483,"DUR_ADJ_OAS_MID")),BDP($C1483,"DUR_ADJ_OAS_MID"),IF(ISNUMBER(BDP($E1483&amp;" ISIN","DUR_ADJ_OAS_MID")),BDP($E1483&amp;" ISIN","DUR_ADJ_OAS_MID")," ")))</f>
        <v/>
      </c>
      <c r="S1483" s="17">
        <f>_xlfn.IF(ISNUMBER(N1483),Q1483*N1483,IF(ISNUMBER(R1483),J1483*R1483," "))</f>
        <v/>
      </c>
      <c r="AB1483" s="18" t="inlineStr">
        <is>
          <t>TRSBP0007</t>
        </is>
      </c>
      <c r="AG1483" s="16" t="n">
        <v>18.66845601</v>
      </c>
    </row>
    <row r="1484">
      <c r="A1484" t="inlineStr">
        <is>
          <t>PCR</t>
        </is>
      </c>
      <c r="B1484" t="inlineStr">
        <is>
          <t>MidCap Financial Investment Co</t>
        </is>
      </c>
      <c r="C1484" t="inlineStr">
        <is>
          <t>MFIC UW</t>
        </is>
      </c>
      <c r="D1484" t="inlineStr">
        <is>
          <t>BGLP5H7</t>
        </is>
      </c>
      <c r="E1484" t="inlineStr">
        <is>
          <t>US03761U5020</t>
        </is>
      </c>
      <c r="F1484" t="inlineStr">
        <is>
          <t>03761U502</t>
        </is>
      </c>
      <c r="G1484" s="11" t="n">
        <v>8157.059187934621</v>
      </c>
      <c r="H1484" s="11" t="n">
        <v>9.039999999999999</v>
      </c>
      <c r="I1484" s="12" t="n">
        <v>73739.81505892897</v>
      </c>
      <c r="J1484" s="13" t="n">
        <v>0.0315988568693993</v>
      </c>
      <c r="K1484" s="14" t="n">
        <v>2333622.87008361</v>
      </c>
      <c r="L1484" s="15" t="n">
        <v>125001</v>
      </c>
      <c r="M1484" s="16" t="n">
        <v>18.66883361</v>
      </c>
      <c r="N1484" s="17">
        <f>_xlfn.IF(ISNUMBER(BDP($C1484, "DELTA_MID")),BDP($C1484, "DELTA_MID")," ")</f>
        <v/>
      </c>
      <c r="O1484" s="17">
        <f>_xlfn.IF(ISNUMBER(N1484),BDP($C1484, "OPT_UNDL_TICKER"),"")</f>
        <v/>
      </c>
      <c r="P1484" s="18">
        <f>_xlfn.IF(ISNUMBER(N1484),BDP($C1484, "OPT_UNDL_PX")," ")</f>
        <v/>
      </c>
      <c r="Q1484" s="17">
        <f>_xlfn.IF(ISNUMBER(N1484),+G1484*BDP($C1484, "PX_POS_MULT_FACTOR")*P1484/K1484," ")</f>
        <v/>
      </c>
      <c r="R1484" s="18">
        <f>_xlfn.IF(OR($A1484="TUA",$A1484="TYA"),"",IF(ISNUMBER(BDP($C1484,"DUR_ADJ_OAS_MID")),BDP($C1484,"DUR_ADJ_OAS_MID"),IF(ISNUMBER(BDP($E1484&amp;" ISIN","DUR_ADJ_OAS_MID")),BDP($E1484&amp;" ISIN","DUR_ADJ_OAS_MID")," ")))</f>
        <v/>
      </c>
      <c r="S1484" s="17">
        <f>_xlfn.IF(ISNUMBER(N1484),Q1484*N1484,IF(ISNUMBER(R1484),J1484*R1484," "))</f>
        <v/>
      </c>
      <c r="AB1484" s="18" t="inlineStr">
        <is>
          <t>TRSBP0007</t>
        </is>
      </c>
      <c r="AG1484" s="16" t="n">
        <v>18.66845601</v>
      </c>
    </row>
    <row r="1485">
      <c r="A1485" t="inlineStr">
        <is>
          <t>PCR</t>
        </is>
      </c>
      <c r="B1485" t="inlineStr">
        <is>
          <t>Morgan Stanley Direct Lending</t>
        </is>
      </c>
      <c r="C1485" t="inlineStr">
        <is>
          <t>MSDL UN</t>
        </is>
      </c>
      <c r="D1485" t="inlineStr">
        <is>
          <t>BRBLLZ2</t>
        </is>
      </c>
      <c r="E1485" t="inlineStr">
        <is>
          <t>US61774A1034</t>
        </is>
      </c>
      <c r="F1485" t="inlineStr">
        <is>
          <t>61774A103</t>
        </is>
      </c>
      <c r="G1485" s="11" t="n">
        <v>5404.234360520953</v>
      </c>
      <c r="H1485" s="11" t="n">
        <v>14.71</v>
      </c>
      <c r="I1485" s="12" t="n">
        <v>79496.28744326322</v>
      </c>
      <c r="J1485" s="13" t="n">
        <v>0.034065610370203</v>
      </c>
      <c r="K1485" s="14" t="n">
        <v>2333622.87008361</v>
      </c>
      <c r="L1485" s="15" t="n">
        <v>125001</v>
      </c>
      <c r="M1485" s="16" t="n">
        <v>18.66883361</v>
      </c>
      <c r="N1485" s="17">
        <f>_xlfn.IF(ISNUMBER(BDP($C1485, "DELTA_MID")),BDP($C1485, "DELTA_MID")," ")</f>
        <v/>
      </c>
      <c r="O1485" s="17">
        <f>_xlfn.IF(ISNUMBER(N1485),BDP($C1485, "OPT_UNDL_TICKER"),"")</f>
        <v/>
      </c>
      <c r="P1485" s="18">
        <f>_xlfn.IF(ISNUMBER(N1485),BDP($C1485, "OPT_UNDL_PX")," ")</f>
        <v/>
      </c>
      <c r="Q1485" s="17">
        <f>_xlfn.IF(ISNUMBER(N1485),+G1485*BDP($C1485, "PX_POS_MULT_FACTOR")*P1485/K1485," ")</f>
        <v/>
      </c>
      <c r="R1485" s="18">
        <f>_xlfn.IF(OR($A1485="TUA",$A1485="TYA"),"",IF(ISNUMBER(BDP($C1485,"DUR_ADJ_OAS_MID")),BDP($C1485,"DUR_ADJ_OAS_MID"),IF(ISNUMBER(BDP($E1485&amp;" ISIN","DUR_ADJ_OAS_MID")),BDP($E1485&amp;" ISIN","DUR_ADJ_OAS_MID")," ")))</f>
        <v/>
      </c>
      <c r="S1485" s="17">
        <f>_xlfn.IF(ISNUMBER(N1485),Q1485*N1485,IF(ISNUMBER(R1485),J1485*R1485," "))</f>
        <v/>
      </c>
      <c r="AB1485" s="18" t="inlineStr">
        <is>
          <t>TRSBP0007</t>
        </is>
      </c>
      <c r="AG1485" s="16" t="n">
        <v>18.66845601</v>
      </c>
    </row>
    <row r="1486">
      <c r="A1486" t="inlineStr">
        <is>
          <t>PCR</t>
        </is>
      </c>
      <c r="B1486" t="inlineStr">
        <is>
          <t>Nuveen Churchill Direct Lendin</t>
        </is>
      </c>
      <c r="C1486" t="inlineStr">
        <is>
          <t>NCDL UN</t>
        </is>
      </c>
      <c r="D1486" t="inlineStr">
        <is>
          <t>BQWT084</t>
        </is>
      </c>
      <c r="E1486" t="inlineStr">
        <is>
          <t>US67090S1087</t>
        </is>
      </c>
      <c r="F1486" t="inlineStr">
        <is>
          <t>67090S108</t>
        </is>
      </c>
      <c r="G1486" s="11" t="n">
        <v>1889.359770345663</v>
      </c>
      <c r="H1486" s="11" t="n">
        <v>12.15</v>
      </c>
      <c r="I1486" s="12" t="n">
        <v>22955.72120969981</v>
      </c>
      <c r="J1486" s="13" t="n">
        <v>0.0098369455939028</v>
      </c>
      <c r="K1486" s="14" t="n">
        <v>2333622.87008361</v>
      </c>
      <c r="L1486" s="15" t="n">
        <v>125001</v>
      </c>
      <c r="M1486" s="16" t="n">
        <v>18.66883361</v>
      </c>
      <c r="N1486" s="17">
        <f>_xlfn.IF(ISNUMBER(BDP($C1486, "DELTA_MID")),BDP($C1486, "DELTA_MID")," ")</f>
        <v/>
      </c>
      <c r="O1486" s="17">
        <f>_xlfn.IF(ISNUMBER(N1486),BDP($C1486, "OPT_UNDL_TICKER"),"")</f>
        <v/>
      </c>
      <c r="P1486" s="18">
        <f>_xlfn.IF(ISNUMBER(N1486),BDP($C1486, "OPT_UNDL_PX")," ")</f>
        <v/>
      </c>
      <c r="Q1486" s="17">
        <f>_xlfn.IF(ISNUMBER(N1486),+G1486*BDP($C1486, "PX_POS_MULT_FACTOR")*P1486/K1486," ")</f>
        <v/>
      </c>
      <c r="R1486" s="18">
        <f>_xlfn.IF(OR($A1486="TUA",$A1486="TYA"),"",IF(ISNUMBER(BDP($C1486,"DUR_ADJ_OAS_MID")),BDP($C1486,"DUR_ADJ_OAS_MID"),IF(ISNUMBER(BDP($E1486&amp;" ISIN","DUR_ADJ_OAS_MID")),BDP($E1486&amp;" ISIN","DUR_ADJ_OAS_MID")," ")))</f>
        <v/>
      </c>
      <c r="S1486" s="17">
        <f>_xlfn.IF(ISNUMBER(N1486),Q1486*N1486,IF(ISNUMBER(R1486),J1486*R1486," "))</f>
        <v/>
      </c>
      <c r="AB1486" s="18" t="inlineStr">
        <is>
          <t>TRSBP0007</t>
        </is>
      </c>
      <c r="AG1486" s="16" t="n">
        <v>18.66845601</v>
      </c>
    </row>
    <row r="1487">
      <c r="A1487" t="inlineStr">
        <is>
          <t>PCR</t>
        </is>
      </c>
      <c r="B1487" t="inlineStr">
        <is>
          <t>New Mountain Finance Corp</t>
        </is>
      </c>
      <c r="C1487" t="inlineStr">
        <is>
          <t>NMFC UW</t>
        </is>
      </c>
      <c r="D1487" t="inlineStr">
        <is>
          <t>B61WWF5</t>
        </is>
      </c>
      <c r="E1487" t="inlineStr">
        <is>
          <t>US6475511001</t>
        </is>
      </c>
      <c r="F1487" t="inlineStr">
        <is>
          <t>647551100</t>
        </is>
      </c>
      <c r="G1487" s="11" t="n">
        <v>6922.393359386951</v>
      </c>
      <c r="H1487" s="11" t="n">
        <v>7.24</v>
      </c>
      <c r="I1487" s="12" t="n">
        <v>50118.12792196152</v>
      </c>
      <c r="J1487" s="13" t="n">
        <v>0.0214765327184875</v>
      </c>
      <c r="K1487" s="14" t="n">
        <v>2333622.87008361</v>
      </c>
      <c r="L1487" s="15" t="n">
        <v>125001</v>
      </c>
      <c r="M1487" s="16" t="n">
        <v>18.66883361</v>
      </c>
      <c r="N1487" s="17">
        <f>_xlfn.IF(ISNUMBER(BDP($C1487, "DELTA_MID")),BDP($C1487, "DELTA_MID")," ")</f>
        <v/>
      </c>
      <c r="O1487" s="17">
        <f>_xlfn.IF(ISNUMBER(N1487),BDP($C1487, "OPT_UNDL_TICKER"),"")</f>
        <v/>
      </c>
      <c r="P1487" s="18">
        <f>_xlfn.IF(ISNUMBER(N1487),BDP($C1487, "OPT_UNDL_PX")," ")</f>
        <v/>
      </c>
      <c r="Q1487" s="17">
        <f>_xlfn.IF(ISNUMBER(N1487),+G1487*BDP($C1487, "PX_POS_MULT_FACTOR")*P1487/K1487," ")</f>
        <v/>
      </c>
      <c r="R1487" s="18">
        <f>_xlfn.IF(OR($A1487="TUA",$A1487="TYA"),"",IF(ISNUMBER(BDP($C1487,"DUR_ADJ_OAS_MID")),BDP($C1487,"DUR_ADJ_OAS_MID"),IF(ISNUMBER(BDP($E1487&amp;" ISIN","DUR_ADJ_OAS_MID")),BDP($E1487&amp;" ISIN","DUR_ADJ_OAS_MID")," ")))</f>
        <v/>
      </c>
      <c r="S1487" s="17">
        <f>_xlfn.IF(ISNUMBER(N1487),Q1487*N1487,IF(ISNUMBER(R1487),J1487*R1487," "))</f>
        <v/>
      </c>
      <c r="AB1487" s="18" t="inlineStr">
        <is>
          <t>TRSBP0007</t>
        </is>
      </c>
      <c r="AG1487" s="16" t="n">
        <v>18.66845601</v>
      </c>
    </row>
    <row r="1488">
      <c r="A1488" t="inlineStr">
        <is>
          <t>PCR</t>
        </is>
      </c>
      <c r="B1488" t="inlineStr">
        <is>
          <t>Blue Owl Capital Corp</t>
        </is>
      </c>
      <c r="C1488" t="inlineStr">
        <is>
          <t>OBDC UN</t>
        </is>
      </c>
      <c r="D1488" t="inlineStr">
        <is>
          <t>BK0P8V1</t>
        </is>
      </c>
      <c r="E1488" t="inlineStr">
        <is>
          <t>US69121K1043</t>
        </is>
      </c>
      <c r="F1488" t="inlineStr">
        <is>
          <t>69121K104</t>
        </is>
      </c>
      <c r="G1488" s="11" t="n">
        <v>11066.90851431886</v>
      </c>
      <c r="H1488" s="11" t="n">
        <v>11.08</v>
      </c>
      <c r="I1488" s="12" t="n">
        <v>122621.346338653</v>
      </c>
      <c r="J1488" s="13" t="n">
        <v>0.0525454853526781</v>
      </c>
      <c r="K1488" s="14" t="n">
        <v>2333622.87008361</v>
      </c>
      <c r="L1488" s="15" t="n">
        <v>125001</v>
      </c>
      <c r="M1488" s="16" t="n">
        <v>18.66883361</v>
      </c>
      <c r="N1488" s="17">
        <f>_xlfn.IF(ISNUMBER(BDP($C1488, "DELTA_MID")),BDP($C1488, "DELTA_MID")," ")</f>
        <v/>
      </c>
      <c r="O1488" s="17">
        <f>_xlfn.IF(ISNUMBER(N1488),BDP($C1488, "OPT_UNDL_TICKER"),"")</f>
        <v/>
      </c>
      <c r="P1488" s="18">
        <f>_xlfn.IF(ISNUMBER(N1488),BDP($C1488, "OPT_UNDL_PX")," ")</f>
        <v/>
      </c>
      <c r="Q1488" s="17">
        <f>_xlfn.IF(ISNUMBER(N1488),+G1488*BDP($C1488, "PX_POS_MULT_FACTOR")*P1488/K1488," ")</f>
        <v/>
      </c>
      <c r="R1488" s="18">
        <f>_xlfn.IF(OR($A1488="TUA",$A1488="TYA"),"",IF(ISNUMBER(BDP($C1488,"DUR_ADJ_OAS_MID")),BDP($C1488,"DUR_ADJ_OAS_MID"),IF(ISNUMBER(BDP($E1488&amp;" ISIN","DUR_ADJ_OAS_MID")),BDP($E1488&amp;" ISIN","DUR_ADJ_OAS_MID")," ")))</f>
        <v/>
      </c>
      <c r="S1488" s="17">
        <f>_xlfn.IF(ISNUMBER(N1488),Q1488*N1488,IF(ISNUMBER(R1488),J1488*R1488," "))</f>
        <v/>
      </c>
      <c r="AB1488" s="18" t="inlineStr">
        <is>
          <t>TRSBP0007</t>
        </is>
      </c>
      <c r="AG1488" s="16" t="n">
        <v>18.66845601</v>
      </c>
    </row>
    <row r="1489">
      <c r="A1489" t="inlineStr">
        <is>
          <t>PCR</t>
        </is>
      </c>
      <c r="B1489" t="inlineStr">
        <is>
          <t>OFS Credit Co Inc</t>
        </is>
      </c>
      <c r="C1489" t="inlineStr">
        <is>
          <t>OCCI UR</t>
        </is>
      </c>
      <c r="D1489" t="inlineStr">
        <is>
          <t>BF19Y19</t>
        </is>
      </c>
      <c r="E1489" t="inlineStr">
        <is>
          <t>US67111Q1076</t>
        </is>
      </c>
      <c r="F1489" t="inlineStr">
        <is>
          <t>67111Q107</t>
        </is>
      </c>
      <c r="G1489" s="11" t="n">
        <v>2591.632503552903</v>
      </c>
      <c r="H1489" s="11" t="n">
        <v>2.62</v>
      </c>
      <c r="I1489" s="12" t="n">
        <v>6790.077159308605</v>
      </c>
      <c r="J1489" s="13" t="n">
        <v>0.0029096720152838</v>
      </c>
      <c r="K1489" s="14" t="n">
        <v>2333622.87008361</v>
      </c>
      <c r="L1489" s="15" t="n">
        <v>125001</v>
      </c>
      <c r="M1489" s="16" t="n">
        <v>18.66883361</v>
      </c>
      <c r="N1489" s="17">
        <f>_xlfn.IF(ISNUMBER(BDP($C1489, "DELTA_MID")),BDP($C1489, "DELTA_MID")," ")</f>
        <v/>
      </c>
      <c r="O1489" s="17">
        <f>_xlfn.IF(ISNUMBER(N1489),BDP($C1489, "OPT_UNDL_TICKER"),"")</f>
        <v/>
      </c>
      <c r="P1489" s="18">
        <f>_xlfn.IF(ISNUMBER(N1489),BDP($C1489, "OPT_UNDL_PX")," ")</f>
        <v/>
      </c>
      <c r="Q1489" s="17">
        <f>_xlfn.IF(ISNUMBER(N1489),+G1489*BDP($C1489, "PX_POS_MULT_FACTOR")*P1489/K1489," ")</f>
        <v/>
      </c>
      <c r="R1489" s="18">
        <f>_xlfn.IF(OR($A1489="TUA",$A1489="TYA"),"",IF(ISNUMBER(BDP($C1489,"DUR_ADJ_OAS_MID")),BDP($C1489,"DUR_ADJ_OAS_MID"),IF(ISNUMBER(BDP($E1489&amp;" ISIN","DUR_ADJ_OAS_MID")),BDP($E1489&amp;" ISIN","DUR_ADJ_OAS_MID")," ")))</f>
        <v/>
      </c>
      <c r="S1489" s="17">
        <f>_xlfn.IF(ISNUMBER(N1489),Q1489*N1489,IF(ISNUMBER(R1489),J1489*R1489," "))</f>
        <v/>
      </c>
      <c r="AB1489" s="18" t="inlineStr">
        <is>
          <t>TRSBP0007</t>
        </is>
      </c>
      <c r="AG1489" s="16" t="n">
        <v>18.66845601</v>
      </c>
    </row>
    <row r="1490">
      <c r="A1490" t="inlineStr">
        <is>
          <t>PCR</t>
        </is>
      </c>
      <c r="B1490" t="inlineStr">
        <is>
          <t>Oaktree Specialty Lending Corp</t>
        </is>
      </c>
      <c r="C1490" t="inlineStr">
        <is>
          <t>OCSL UW</t>
        </is>
      </c>
      <c r="D1490" t="inlineStr">
        <is>
          <t>BPVGJR1</t>
        </is>
      </c>
      <c r="E1490" t="inlineStr">
        <is>
          <t>US67401P4054</t>
        </is>
      </c>
      <c r="F1490" t="inlineStr">
        <is>
          <t>67401P405</t>
        </is>
      </c>
      <c r="G1490" s="11" t="n">
        <v>7608.35465038265</v>
      </c>
      <c r="H1490" s="11" t="n">
        <v>12.67</v>
      </c>
      <c r="I1490" s="12" t="n">
        <v>96397.85342034818</v>
      </c>
      <c r="J1490" s="13" t="n">
        <v>0.0413082399286284</v>
      </c>
      <c r="K1490" s="14" t="n">
        <v>2333622.87008361</v>
      </c>
      <c r="L1490" s="15" t="n">
        <v>125001</v>
      </c>
      <c r="M1490" s="16" t="n">
        <v>18.66883361</v>
      </c>
      <c r="N1490" s="17">
        <f>_xlfn.IF(ISNUMBER(BDP($C1490, "DELTA_MID")),BDP($C1490, "DELTA_MID")," ")</f>
        <v/>
      </c>
      <c r="O1490" s="17">
        <f>_xlfn.IF(ISNUMBER(N1490),BDP($C1490, "OPT_UNDL_TICKER"),"")</f>
        <v/>
      </c>
      <c r="P1490" s="18">
        <f>_xlfn.IF(ISNUMBER(N1490),BDP($C1490, "OPT_UNDL_PX")," ")</f>
        <v/>
      </c>
      <c r="Q1490" s="17">
        <f>_xlfn.IF(ISNUMBER(N1490),+G1490*BDP($C1490, "PX_POS_MULT_FACTOR")*P1490/K1490," ")</f>
        <v/>
      </c>
      <c r="R1490" s="18">
        <f>_xlfn.IF(OR($A1490="TUA",$A1490="TYA"),"",IF(ISNUMBER(BDP($C1490,"DUR_ADJ_OAS_MID")),BDP($C1490,"DUR_ADJ_OAS_MID"),IF(ISNUMBER(BDP($E1490&amp;" ISIN","DUR_ADJ_OAS_MID")),BDP($E1490&amp;" ISIN","DUR_ADJ_OAS_MID")," ")))</f>
        <v/>
      </c>
      <c r="S1490" s="17">
        <f>_xlfn.IF(ISNUMBER(N1490),Q1490*N1490,IF(ISNUMBER(R1490),J1490*R1490," "))</f>
        <v/>
      </c>
      <c r="AB1490" s="18" t="inlineStr">
        <is>
          <t>TRSBP0007</t>
        </is>
      </c>
      <c r="AG1490" s="16" t="n">
        <v>18.66845601</v>
      </c>
    </row>
    <row r="1491">
      <c r="A1491" t="inlineStr">
        <is>
          <t>PCR</t>
        </is>
      </c>
      <c r="B1491" t="inlineStr">
        <is>
          <t>Oxford Lane Capital Corp</t>
        </is>
      </c>
      <c r="C1491" t="inlineStr">
        <is>
          <t>OXLC UW</t>
        </is>
      </c>
      <c r="D1491" t="inlineStr">
        <is>
          <t>BTWQGX3</t>
        </is>
      </c>
      <c r="E1491" t="inlineStr">
        <is>
          <t>US6915438476</t>
        </is>
      </c>
      <c r="F1491" t="inlineStr">
        <is>
          <t>691543847</t>
        </is>
      </c>
      <c r="G1491" s="11" t="n">
        <v>10779.20830306577</v>
      </c>
      <c r="H1491" s="11" t="n">
        <v>9.57</v>
      </c>
      <c r="I1491" s="12" t="n">
        <v>103157.0234603394</v>
      </c>
      <c r="J1491" s="13" t="n">
        <v>0.0442046676790768</v>
      </c>
      <c r="K1491" s="14" t="n">
        <v>2333622.87008361</v>
      </c>
      <c r="L1491" s="15" t="n">
        <v>125001</v>
      </c>
      <c r="M1491" s="16" t="n">
        <v>18.66883361</v>
      </c>
      <c r="N1491" s="17">
        <f>_xlfn.IF(ISNUMBER(BDP($C1491, "DELTA_MID")),BDP($C1491, "DELTA_MID")," ")</f>
        <v/>
      </c>
      <c r="O1491" s="17">
        <f>_xlfn.IF(ISNUMBER(N1491),BDP($C1491, "OPT_UNDL_TICKER"),"")</f>
        <v/>
      </c>
      <c r="P1491" s="18">
        <f>_xlfn.IF(ISNUMBER(N1491),BDP($C1491, "OPT_UNDL_PX")," ")</f>
        <v/>
      </c>
      <c r="Q1491" s="17">
        <f>_xlfn.IF(ISNUMBER(N1491),+G1491*BDP($C1491, "PX_POS_MULT_FACTOR")*P1491/K1491," ")</f>
        <v/>
      </c>
      <c r="R1491" s="18">
        <f>_xlfn.IF(OR($A1491="TUA",$A1491="TYA"),"",IF(ISNUMBER(BDP($C1491,"DUR_ADJ_OAS_MID")),BDP($C1491,"DUR_ADJ_OAS_MID"),IF(ISNUMBER(BDP($E1491&amp;" ISIN","DUR_ADJ_OAS_MID")),BDP($E1491&amp;" ISIN","DUR_ADJ_OAS_MID")," ")))</f>
        <v/>
      </c>
      <c r="S1491" s="17">
        <f>_xlfn.IF(ISNUMBER(N1491),Q1491*N1491,IF(ISNUMBER(R1491),J1491*R1491," "))</f>
        <v/>
      </c>
      <c r="AB1491" s="18" t="inlineStr">
        <is>
          <t>TRSBP0007</t>
        </is>
      </c>
      <c r="AG1491" s="16" t="n">
        <v>18.66845601</v>
      </c>
    </row>
    <row r="1492">
      <c r="A1492" t="inlineStr">
        <is>
          <t>PCR</t>
        </is>
      </c>
      <c r="B1492" t="inlineStr">
        <is>
          <t>PIMCO Income Strategy Fund</t>
        </is>
      </c>
      <c r="C1492" t="inlineStr">
        <is>
          <t>PFL UN</t>
        </is>
      </c>
      <c r="D1492" t="inlineStr">
        <is>
          <t>2195487</t>
        </is>
      </c>
      <c r="E1492" t="inlineStr">
        <is>
          <t>US72201H1086</t>
        </is>
      </c>
      <c r="F1492" t="inlineStr">
        <is>
          <t>72201H108</t>
        </is>
      </c>
      <c r="G1492" s="11" t="n">
        <v>1710.217763612365</v>
      </c>
      <c r="H1492" s="11" t="n">
        <v>7.33</v>
      </c>
      <c r="I1492" s="12" t="n">
        <v>12535.89620727863</v>
      </c>
      <c r="J1492" s="13" t="n">
        <v>0.0053718603669793</v>
      </c>
      <c r="K1492" s="14" t="n">
        <v>2333622.87008361</v>
      </c>
      <c r="L1492" s="15" t="n">
        <v>125001</v>
      </c>
      <c r="M1492" s="16" t="n">
        <v>18.66883361</v>
      </c>
      <c r="N1492" s="17">
        <f>_xlfn.IF(ISNUMBER(BDP($C1492, "DELTA_MID")),BDP($C1492, "DELTA_MID")," ")</f>
        <v/>
      </c>
      <c r="O1492" s="17">
        <f>_xlfn.IF(ISNUMBER(N1492),BDP($C1492, "OPT_UNDL_TICKER"),"")</f>
        <v/>
      </c>
      <c r="P1492" s="18">
        <f>_xlfn.IF(ISNUMBER(N1492),BDP($C1492, "OPT_UNDL_PX")," ")</f>
        <v/>
      </c>
      <c r="Q1492" s="17">
        <f>_xlfn.IF(ISNUMBER(N1492),+G1492*BDP($C1492, "PX_POS_MULT_FACTOR")*P1492/K1492," ")</f>
        <v/>
      </c>
      <c r="R1492" s="18">
        <f>_xlfn.IF(OR($A1492="TUA",$A1492="TYA"),"",IF(ISNUMBER(BDP($C1492,"DUR_ADJ_OAS_MID")),BDP($C1492,"DUR_ADJ_OAS_MID"),IF(ISNUMBER(BDP($E1492&amp;" ISIN","DUR_ADJ_OAS_MID")),BDP($E1492&amp;" ISIN","DUR_ADJ_OAS_MID")," ")))</f>
        <v/>
      </c>
      <c r="S1492" s="17">
        <f>_xlfn.IF(ISNUMBER(N1492),Q1492*N1492,IF(ISNUMBER(R1492),J1492*R1492," "))</f>
        <v/>
      </c>
      <c r="AB1492" s="18" t="inlineStr">
        <is>
          <t>TRSBP0007</t>
        </is>
      </c>
      <c r="AG1492" s="16" t="n">
        <v>18.66845601</v>
      </c>
    </row>
    <row r="1493">
      <c r="A1493" t="inlineStr">
        <is>
          <t>PCR</t>
        </is>
      </c>
      <c r="B1493" t="inlineStr">
        <is>
          <t>PennantPark Floating Rate Capi</t>
        </is>
      </c>
      <c r="C1493" t="inlineStr">
        <is>
          <t>PFLT UN</t>
        </is>
      </c>
      <c r="D1493" t="inlineStr">
        <is>
          <t>B61FCS7</t>
        </is>
      </c>
      <c r="E1493" t="inlineStr">
        <is>
          <t>US70806A1060</t>
        </is>
      </c>
      <c r="F1493" t="inlineStr">
        <is>
          <t>70806A106</t>
        </is>
      </c>
      <c r="G1493" s="11" t="n">
        <v>9885.824263042299</v>
      </c>
      <c r="H1493" s="11" t="n">
        <v>7.12</v>
      </c>
      <c r="I1493" s="12" t="n">
        <v>70387.06875286119</v>
      </c>
      <c r="J1493" s="13" t="n">
        <v>0.0301621438730326</v>
      </c>
      <c r="K1493" s="14" t="n">
        <v>2333622.87008361</v>
      </c>
      <c r="L1493" s="15" t="n">
        <v>125001</v>
      </c>
      <c r="M1493" s="16" t="n">
        <v>18.66883361</v>
      </c>
      <c r="N1493" s="17">
        <f>_xlfn.IF(ISNUMBER(BDP($C1493, "DELTA_MID")),BDP($C1493, "DELTA_MID")," ")</f>
        <v/>
      </c>
      <c r="O1493" s="17">
        <f>_xlfn.IF(ISNUMBER(N1493),BDP($C1493, "OPT_UNDL_TICKER"),"")</f>
        <v/>
      </c>
      <c r="P1493" s="18">
        <f>_xlfn.IF(ISNUMBER(N1493),BDP($C1493, "OPT_UNDL_PX")," ")</f>
        <v/>
      </c>
      <c r="Q1493" s="17">
        <f>_xlfn.IF(ISNUMBER(N1493),+G1493*BDP($C1493, "PX_POS_MULT_FACTOR")*P1493/K1493," ")</f>
        <v/>
      </c>
      <c r="R1493" s="18">
        <f>_xlfn.IF(OR($A1493="TUA",$A1493="TYA"),"",IF(ISNUMBER(BDP($C1493,"DUR_ADJ_OAS_MID")),BDP($C1493,"DUR_ADJ_OAS_MID"),IF(ISNUMBER(BDP($E1493&amp;" ISIN","DUR_ADJ_OAS_MID")),BDP($E1493&amp;" ISIN","DUR_ADJ_OAS_MID")," ")))</f>
        <v/>
      </c>
      <c r="S1493" s="17">
        <f>_xlfn.IF(ISNUMBER(N1493),Q1493*N1493,IF(ISNUMBER(R1493),J1493*R1493," "))</f>
        <v/>
      </c>
      <c r="AB1493" s="18" t="inlineStr">
        <is>
          <t>TRSBP0007</t>
        </is>
      </c>
      <c r="AG1493" s="16" t="n">
        <v>18.66845601</v>
      </c>
    </row>
    <row r="1494">
      <c r="A1494" t="inlineStr">
        <is>
          <t>PCR</t>
        </is>
      </c>
      <c r="B1494" t="inlineStr">
        <is>
          <t>PIMCO Income Strategy Fund II</t>
        </is>
      </c>
      <c r="C1494" t="inlineStr">
        <is>
          <t>PFN UN</t>
        </is>
      </c>
      <c r="D1494" t="inlineStr">
        <is>
          <t>B038CG0</t>
        </is>
      </c>
      <c r="E1494" t="inlineStr">
        <is>
          <t>US72201J1043</t>
        </is>
      </c>
      <c r="F1494" t="inlineStr">
        <is>
          <t>72201J104</t>
        </is>
      </c>
      <c r="G1494" s="11" t="n">
        <v>3874.237876981937</v>
      </c>
      <c r="H1494" s="11" t="n">
        <v>6.64</v>
      </c>
      <c r="I1494" s="12" t="n">
        <v>25724.93950316007</v>
      </c>
      <c r="J1494" s="13" t="n">
        <v>0.0110236061845924</v>
      </c>
      <c r="K1494" s="14" t="n">
        <v>2333622.87008361</v>
      </c>
      <c r="L1494" s="15" t="n">
        <v>125001</v>
      </c>
      <c r="M1494" s="16" t="n">
        <v>18.66883361</v>
      </c>
      <c r="N1494" s="17">
        <f>_xlfn.IF(ISNUMBER(BDP($C1494, "DELTA_MID")),BDP($C1494, "DELTA_MID")," ")</f>
        <v/>
      </c>
      <c r="O1494" s="17">
        <f>_xlfn.IF(ISNUMBER(N1494),BDP($C1494, "OPT_UNDL_TICKER"),"")</f>
        <v/>
      </c>
      <c r="P1494" s="18">
        <f>_xlfn.IF(ISNUMBER(N1494),BDP($C1494, "OPT_UNDL_PX")," ")</f>
        <v/>
      </c>
      <c r="Q1494" s="17">
        <f>_xlfn.IF(ISNUMBER(N1494),+G1494*BDP($C1494, "PX_POS_MULT_FACTOR")*P1494/K1494," ")</f>
        <v/>
      </c>
      <c r="R1494" s="18">
        <f>_xlfn.IF(OR($A1494="TUA",$A1494="TYA"),"",IF(ISNUMBER(BDP($C1494,"DUR_ADJ_OAS_MID")),BDP($C1494,"DUR_ADJ_OAS_MID"),IF(ISNUMBER(BDP($E1494&amp;" ISIN","DUR_ADJ_OAS_MID")),BDP($E1494&amp;" ISIN","DUR_ADJ_OAS_MID")," ")))</f>
        <v/>
      </c>
      <c r="S1494" s="17">
        <f>_xlfn.IF(ISNUMBER(N1494),Q1494*N1494,IF(ISNUMBER(R1494),J1494*R1494," "))</f>
        <v/>
      </c>
      <c r="AB1494" s="18" t="inlineStr">
        <is>
          <t>TRSBP0007</t>
        </is>
      </c>
      <c r="AG1494" s="16" t="n">
        <v>18.66845601</v>
      </c>
    </row>
    <row r="1495">
      <c r="A1495" t="inlineStr">
        <is>
          <t>PCR</t>
        </is>
      </c>
      <c r="B1495" t="inlineStr">
        <is>
          <t>Prospect Capital Corp</t>
        </is>
      </c>
      <c r="C1495" t="inlineStr">
        <is>
          <t>PSEC UW</t>
        </is>
      </c>
      <c r="D1495" t="inlineStr">
        <is>
          <t>B020VX7</t>
        </is>
      </c>
      <c r="E1495" t="inlineStr">
        <is>
          <t>US74348T1025</t>
        </is>
      </c>
      <c r="F1495" t="inlineStr">
        <is>
          <t>74348T102</t>
        </is>
      </c>
      <c r="G1495" s="11" t="n">
        <v>47678.93868966345</v>
      </c>
      <c r="H1495" s="11" t="n">
        <v>2.22</v>
      </c>
      <c r="I1495" s="12" t="n">
        <v>105847.2438910529</v>
      </c>
      <c r="J1495" s="13" t="n">
        <v>0.0453574762434773</v>
      </c>
      <c r="K1495" s="14" t="n">
        <v>2333622.87008361</v>
      </c>
      <c r="L1495" s="15" t="n">
        <v>125001</v>
      </c>
      <c r="M1495" s="16" t="n">
        <v>18.66883361</v>
      </c>
      <c r="N1495" s="17">
        <f>_xlfn.IF(ISNUMBER(BDP($C1495, "DELTA_MID")),BDP($C1495, "DELTA_MID")," ")</f>
        <v/>
      </c>
      <c r="O1495" s="17">
        <f>_xlfn.IF(ISNUMBER(N1495),BDP($C1495, "OPT_UNDL_TICKER"),"")</f>
        <v/>
      </c>
      <c r="P1495" s="18">
        <f>_xlfn.IF(ISNUMBER(N1495),BDP($C1495, "OPT_UNDL_PX")," ")</f>
        <v/>
      </c>
      <c r="Q1495" s="17">
        <f>_xlfn.IF(ISNUMBER(N1495),+G1495*BDP($C1495, "PX_POS_MULT_FACTOR")*P1495/K1495," ")</f>
        <v/>
      </c>
      <c r="R1495" s="18">
        <f>_xlfn.IF(OR($A1495="TUA",$A1495="TYA"),"",IF(ISNUMBER(BDP($C1495,"DUR_ADJ_OAS_MID")),BDP($C1495,"DUR_ADJ_OAS_MID"),IF(ISNUMBER(BDP($E1495&amp;" ISIN","DUR_ADJ_OAS_MID")),BDP($E1495&amp;" ISIN","DUR_ADJ_OAS_MID")," ")))</f>
        <v/>
      </c>
      <c r="S1495" s="17">
        <f>_xlfn.IF(ISNUMBER(N1495),Q1495*N1495,IF(ISNUMBER(R1495),J1495*R1495," "))</f>
        <v/>
      </c>
      <c r="AB1495" s="18" t="inlineStr">
        <is>
          <t>TRSBP0007</t>
        </is>
      </c>
      <c r="AG1495" s="16" t="n">
        <v>18.66845601</v>
      </c>
    </row>
    <row r="1496">
      <c r="A1496" t="inlineStr">
        <is>
          <t>PCR</t>
        </is>
      </c>
      <c r="B1496" t="inlineStr">
        <is>
          <t>Saratoga Investment Corp</t>
        </is>
      </c>
      <c r="C1496" t="inlineStr">
        <is>
          <t>SAR UN</t>
        </is>
      </c>
      <c r="D1496" t="inlineStr">
        <is>
          <t>B1VPWH1</t>
        </is>
      </c>
      <c r="E1496" t="inlineStr">
        <is>
          <t>US80349A2087</t>
        </is>
      </c>
      <c r="F1496" t="inlineStr">
        <is>
          <t>80349A208</t>
        </is>
      </c>
      <c r="G1496" s="11" t="n">
        <v>853.8296023715244</v>
      </c>
      <c r="H1496" s="11" t="n">
        <v>17.22</v>
      </c>
      <c r="I1496" s="12" t="n">
        <v>14702.94575283765</v>
      </c>
      <c r="J1496" s="13" t="n">
        <v>0.0063004806566327</v>
      </c>
      <c r="K1496" s="14" t="n">
        <v>2333622.87008361</v>
      </c>
      <c r="L1496" s="15" t="n">
        <v>125001</v>
      </c>
      <c r="M1496" s="16" t="n">
        <v>18.66883361</v>
      </c>
      <c r="N1496" s="17">
        <f>_xlfn.IF(ISNUMBER(BDP($C1496, "DELTA_MID")),BDP($C1496, "DELTA_MID")," ")</f>
        <v/>
      </c>
      <c r="O1496" s="17">
        <f>_xlfn.IF(ISNUMBER(N1496),BDP($C1496, "OPT_UNDL_TICKER"),"")</f>
        <v/>
      </c>
      <c r="P1496" s="18">
        <f>_xlfn.IF(ISNUMBER(N1496),BDP($C1496, "OPT_UNDL_PX")," ")</f>
        <v/>
      </c>
      <c r="Q1496" s="17">
        <f>_xlfn.IF(ISNUMBER(N1496),+G1496*BDP($C1496, "PX_POS_MULT_FACTOR")*P1496/K1496," ")</f>
        <v/>
      </c>
      <c r="R1496" s="18">
        <f>_xlfn.IF(OR($A1496="TUA",$A1496="TYA"),"",IF(ISNUMBER(BDP($C1496,"DUR_ADJ_OAS_MID")),BDP($C1496,"DUR_ADJ_OAS_MID"),IF(ISNUMBER(BDP($E1496&amp;" ISIN","DUR_ADJ_OAS_MID")),BDP($E1496&amp;" ISIN","DUR_ADJ_OAS_MID")," ")))</f>
        <v/>
      </c>
      <c r="S1496" s="17">
        <f>_xlfn.IF(ISNUMBER(N1496),Q1496*N1496,IF(ISNUMBER(R1496),J1496*R1496," "))</f>
        <v/>
      </c>
      <c r="AB1496" s="18" t="inlineStr">
        <is>
          <t>TRSBP0007</t>
        </is>
      </c>
      <c r="AG1496" s="16" t="n">
        <v>18.66845601</v>
      </c>
    </row>
    <row r="1497">
      <c r="A1497" t="inlineStr">
        <is>
          <t>PCR</t>
        </is>
      </c>
      <c r="B1497" t="inlineStr">
        <is>
          <t>SLR Investment Corp</t>
        </is>
      </c>
      <c r="C1497" t="inlineStr">
        <is>
          <t>SLRC UW</t>
        </is>
      </c>
      <c r="D1497" t="inlineStr">
        <is>
          <t>B61FRC6</t>
        </is>
      </c>
      <c r="E1497" t="inlineStr">
        <is>
          <t>US83413U1007</t>
        </is>
      </c>
      <c r="F1497" t="inlineStr">
        <is>
          <t>83413U100</t>
        </is>
      </c>
      <c r="G1497" s="11" t="n">
        <v>3816.069473360652</v>
      </c>
      <c r="H1497" s="11" t="n">
        <v>12.08</v>
      </c>
      <c r="I1497" s="12" t="n">
        <v>46098.11923819667</v>
      </c>
      <c r="J1497" s="13" t="n">
        <v>0.0197538856124361</v>
      </c>
      <c r="K1497" s="14" t="n">
        <v>2333622.87008361</v>
      </c>
      <c r="L1497" s="15" t="n">
        <v>125001</v>
      </c>
      <c r="M1497" s="16" t="n">
        <v>18.66883361</v>
      </c>
      <c r="N1497" s="17">
        <f>_xlfn.IF(ISNUMBER(BDP($C1497, "DELTA_MID")),BDP($C1497, "DELTA_MID")," ")</f>
        <v/>
      </c>
      <c r="O1497" s="17">
        <f>_xlfn.IF(ISNUMBER(N1497),BDP($C1497, "OPT_UNDL_TICKER"),"")</f>
        <v/>
      </c>
      <c r="P1497" s="18">
        <f>_xlfn.IF(ISNUMBER(N1497),BDP($C1497, "OPT_UNDL_PX")," ")</f>
        <v/>
      </c>
      <c r="Q1497" s="17">
        <f>_xlfn.IF(ISNUMBER(N1497),+G1497*BDP($C1497, "PX_POS_MULT_FACTOR")*P1497/K1497," ")</f>
        <v/>
      </c>
      <c r="R1497" s="18">
        <f>_xlfn.IF(OR($A1497="TUA",$A1497="TYA"),"",IF(ISNUMBER(BDP($C1497,"DUR_ADJ_OAS_MID")),BDP($C1497,"DUR_ADJ_OAS_MID"),IF(ISNUMBER(BDP($E1497&amp;" ISIN","DUR_ADJ_OAS_MID")),BDP($E1497&amp;" ISIN","DUR_ADJ_OAS_MID")," ")))</f>
        <v/>
      </c>
      <c r="S1497" s="17">
        <f>_xlfn.IF(ISNUMBER(N1497),Q1497*N1497,IF(ISNUMBER(R1497),J1497*R1497," "))</f>
        <v/>
      </c>
      <c r="AB1497" s="18" t="inlineStr">
        <is>
          <t>TRSBP0007</t>
        </is>
      </c>
      <c r="AG1497" s="16" t="n">
        <v>18.66845601</v>
      </c>
    </row>
    <row r="1498">
      <c r="A1498" t="inlineStr">
        <is>
          <t>PCR</t>
        </is>
      </c>
      <c r="B1498" t="inlineStr">
        <is>
          <t>BlackRock TCP Capital Corp</t>
        </is>
      </c>
      <c r="C1498" t="inlineStr">
        <is>
          <t>TCPC UW</t>
        </is>
      </c>
      <c r="D1498" t="inlineStr">
        <is>
          <t>BF4WVH0</t>
        </is>
      </c>
      <c r="E1498" t="inlineStr">
        <is>
          <t>US09259E1082</t>
        </is>
      </c>
      <c r="F1498" t="inlineStr">
        <is>
          <t>09259E108</t>
        </is>
      </c>
      <c r="G1498" s="11" t="n">
        <v>8825.360457113944</v>
      </c>
      <c r="H1498" s="11" t="n">
        <v>4.07</v>
      </c>
      <c r="I1498" s="12" t="n">
        <v>35919.21706045375</v>
      </c>
      <c r="J1498" s="13" t="n">
        <v>0.0153920402139214</v>
      </c>
      <c r="K1498" s="14" t="n">
        <v>2333622.87008361</v>
      </c>
      <c r="L1498" s="15" t="n">
        <v>125001</v>
      </c>
      <c r="M1498" s="16" t="n">
        <v>18.66883361</v>
      </c>
      <c r="N1498" s="17">
        <f>_xlfn.IF(ISNUMBER(BDP($C1498, "DELTA_MID")),BDP($C1498, "DELTA_MID")," ")</f>
        <v/>
      </c>
      <c r="O1498" s="17">
        <f>_xlfn.IF(ISNUMBER(N1498),BDP($C1498, "OPT_UNDL_TICKER"),"")</f>
        <v/>
      </c>
      <c r="P1498" s="18">
        <f>_xlfn.IF(ISNUMBER(N1498),BDP($C1498, "OPT_UNDL_PX")," ")</f>
        <v/>
      </c>
      <c r="Q1498" s="17">
        <f>_xlfn.IF(ISNUMBER(N1498),+G1498*BDP($C1498, "PX_POS_MULT_FACTOR")*P1498/K1498," ")</f>
        <v/>
      </c>
      <c r="R1498" s="18">
        <f>_xlfn.IF(OR($A1498="TUA",$A1498="TYA"),"",IF(ISNUMBER(BDP($C1498,"DUR_ADJ_OAS_MID")),BDP($C1498,"DUR_ADJ_OAS_MID"),IF(ISNUMBER(BDP($E1498&amp;" ISIN","DUR_ADJ_OAS_MID")),BDP($E1498&amp;" ISIN","DUR_ADJ_OAS_MID")," ")))</f>
        <v/>
      </c>
      <c r="S1498" s="17">
        <f>_xlfn.IF(ISNUMBER(N1498),Q1498*N1498,IF(ISNUMBER(R1498),J1498*R1498," "))</f>
        <v/>
      </c>
      <c r="AB1498" s="18" t="inlineStr">
        <is>
          <t>TRSBP0007</t>
        </is>
      </c>
      <c r="AG1498" s="16" t="n">
        <v>18.66845601</v>
      </c>
    </row>
    <row r="1499">
      <c r="A1499" t="inlineStr">
        <is>
          <t>PCR</t>
        </is>
      </c>
      <c r="B1499" t="inlineStr">
        <is>
          <t>Trinity Capital Inc</t>
        </is>
      </c>
      <c r="C1499" t="inlineStr">
        <is>
          <t>TRIN UN</t>
        </is>
      </c>
      <c r="D1499" t="inlineStr">
        <is>
          <t>BMFWRS1</t>
        </is>
      </c>
      <c r="E1499" t="inlineStr">
        <is>
          <t>US8964423086</t>
        </is>
      </c>
      <c r="F1499" t="inlineStr">
        <is>
          <t>896442308</t>
        </is>
      </c>
      <c r="G1499" s="11" t="n">
        <v>7074.167260980757</v>
      </c>
      <c r="H1499" s="11" t="n">
        <v>17.93</v>
      </c>
      <c r="I1499" s="12" t="n">
        <v>126839.818989385</v>
      </c>
      <c r="J1499" s="13" t="n">
        <v>0.0543531778915247</v>
      </c>
      <c r="K1499" s="14" t="n">
        <v>2333622.87008361</v>
      </c>
      <c r="L1499" s="15" t="n">
        <v>125001</v>
      </c>
      <c r="M1499" s="16" t="n">
        <v>18.66883361</v>
      </c>
      <c r="N1499" s="17">
        <f>_xlfn.IF(ISNUMBER(BDP($C1499, "DELTA_MID")),BDP($C1499, "DELTA_MID")," ")</f>
        <v/>
      </c>
      <c r="O1499" s="17">
        <f>_xlfn.IF(ISNUMBER(N1499),BDP($C1499, "OPT_UNDL_TICKER"),"")</f>
        <v/>
      </c>
      <c r="P1499" s="18">
        <f>_xlfn.IF(ISNUMBER(N1499),BDP($C1499, "OPT_UNDL_PX")," ")</f>
        <v/>
      </c>
      <c r="Q1499" s="17">
        <f>_xlfn.IF(ISNUMBER(N1499),+G1499*BDP($C1499, "PX_POS_MULT_FACTOR")*P1499/K1499," ")</f>
        <v/>
      </c>
      <c r="R1499" s="18">
        <f>_xlfn.IF(OR($A1499="TUA",$A1499="TYA"),"",IF(ISNUMBER(BDP($C1499,"DUR_ADJ_OAS_MID")),BDP($C1499,"DUR_ADJ_OAS_MID"),IF(ISNUMBER(BDP($E1499&amp;" ISIN","DUR_ADJ_OAS_MID")),BDP($E1499&amp;" ISIN","DUR_ADJ_OAS_MID")," ")))</f>
        <v/>
      </c>
      <c r="S1499" s="17">
        <f>_xlfn.IF(ISNUMBER(N1499),Q1499*N1499,IF(ISNUMBER(R1499),J1499*R1499," "))</f>
        <v/>
      </c>
      <c r="AB1499" s="18" t="inlineStr">
        <is>
          <t>TRSBP0007</t>
        </is>
      </c>
      <c r="AG1499" s="16" t="n">
        <v>18.66845601</v>
      </c>
    </row>
    <row r="1500">
      <c r="A1500" t="inlineStr">
        <is>
          <t>PCR</t>
        </is>
      </c>
      <c r="B1500" t="inlineStr">
        <is>
          <t>Invesco Senior Income Trust</t>
        </is>
      </c>
      <c r="C1500" t="inlineStr">
        <is>
          <t>VVR UN</t>
        </is>
      </c>
      <c r="D1500" t="inlineStr">
        <is>
          <t>2439969</t>
        </is>
      </c>
      <c r="E1500" t="inlineStr">
        <is>
          <t>US46131H1077</t>
        </is>
      </c>
      <c r="F1500" t="inlineStr">
        <is>
          <t>46131H107</t>
        </is>
      </c>
      <c r="G1500" s="11" t="n">
        <v>7313.484901264541</v>
      </c>
      <c r="H1500" s="11" t="n">
        <v>2.94</v>
      </c>
      <c r="I1500" s="12" t="n">
        <v>21501.64560971775</v>
      </c>
      <c r="J1500" s="13" t="n">
        <v>0.0092138476552329</v>
      </c>
      <c r="K1500" s="14" t="n">
        <v>2333622.87008361</v>
      </c>
      <c r="L1500" s="15" t="n">
        <v>125001</v>
      </c>
      <c r="M1500" s="16" t="n">
        <v>18.66883361</v>
      </c>
      <c r="N1500" s="17">
        <f>_xlfn.IF(ISNUMBER(BDP($C1500, "DELTA_MID")),BDP($C1500, "DELTA_MID")," ")</f>
        <v/>
      </c>
      <c r="O1500" s="17">
        <f>_xlfn.IF(ISNUMBER(N1500),BDP($C1500, "OPT_UNDL_TICKER"),"")</f>
        <v/>
      </c>
      <c r="P1500" s="18">
        <f>_xlfn.IF(ISNUMBER(N1500),BDP($C1500, "OPT_UNDL_PX")," ")</f>
        <v/>
      </c>
      <c r="Q1500" s="17">
        <f>_xlfn.IF(ISNUMBER(N1500),+G1500*BDP($C1500, "PX_POS_MULT_FACTOR")*P1500/K1500," ")</f>
        <v/>
      </c>
      <c r="R1500" s="18">
        <f>_xlfn.IF(OR($A1500="TUA",$A1500="TYA"),"",IF(ISNUMBER(BDP($C1500,"DUR_ADJ_OAS_MID")),BDP($C1500,"DUR_ADJ_OAS_MID"),IF(ISNUMBER(BDP($E1500&amp;" ISIN","DUR_ADJ_OAS_MID")),BDP($E1500&amp;" ISIN","DUR_ADJ_OAS_MID")," ")))</f>
        <v/>
      </c>
      <c r="S1500" s="17">
        <f>_xlfn.IF(ISNUMBER(N1500),Q1500*N1500,IF(ISNUMBER(R1500),J1500*R1500," "))</f>
        <v/>
      </c>
      <c r="AB1500" s="18" t="inlineStr">
        <is>
          <t>TRSBP0007</t>
        </is>
      </c>
      <c r="AG1500" s="16" t="n">
        <v>18.66845601</v>
      </c>
    </row>
    <row r="1501">
      <c r="A1501" t="inlineStr">
        <is>
          <t>PCR</t>
        </is>
      </c>
      <c r="B1501" t="inlineStr">
        <is>
          <t>XAI Floating Rate &amp; Alternativ</t>
        </is>
      </c>
      <c r="C1501" t="inlineStr">
        <is>
          <t>XFLT UN</t>
        </is>
      </c>
      <c r="D1501" t="inlineStr">
        <is>
          <t>BMDKJ47</t>
        </is>
      </c>
      <c r="E1501" t="inlineStr">
        <is>
          <t>US98400T3041</t>
        </is>
      </c>
      <c r="F1501" t="inlineStr">
        <is>
          <t>98400T304</t>
        </is>
      </c>
      <c r="G1501" s="11" t="n">
        <v>813.2878506570834</v>
      </c>
      <c r="H1501" s="11" t="n">
        <v>19.52</v>
      </c>
      <c r="I1501" s="12" t="n">
        <v>15875.37884482627</v>
      </c>
      <c r="J1501" s="13" t="n">
        <v>0.0068028896392575</v>
      </c>
      <c r="K1501" s="14" t="n">
        <v>2333622.87008361</v>
      </c>
      <c r="L1501" s="15" t="n">
        <v>125001</v>
      </c>
      <c r="M1501" s="16" t="n">
        <v>18.66883361</v>
      </c>
      <c r="N1501" s="17">
        <f>_xlfn.IF(ISNUMBER(BDP($C1501, "DELTA_MID")),BDP($C1501, "DELTA_MID")," ")</f>
        <v/>
      </c>
      <c r="O1501" s="17">
        <f>_xlfn.IF(ISNUMBER(N1501),BDP($C1501, "OPT_UNDL_TICKER"),"")</f>
        <v/>
      </c>
      <c r="P1501" s="18">
        <f>_xlfn.IF(ISNUMBER(N1501),BDP($C1501, "OPT_UNDL_PX")," ")</f>
        <v/>
      </c>
      <c r="Q1501" s="17">
        <f>_xlfn.IF(ISNUMBER(N1501),+G1501*BDP($C1501, "PX_POS_MULT_FACTOR")*P1501/K1501," ")</f>
        <v/>
      </c>
      <c r="R1501" s="18">
        <f>_xlfn.IF(OR($A1501="TUA",$A1501="TYA"),"",IF(ISNUMBER(BDP($C1501,"DUR_ADJ_OAS_MID")),BDP($C1501,"DUR_ADJ_OAS_MID"),IF(ISNUMBER(BDP($E1501&amp;" ISIN","DUR_ADJ_OAS_MID")),BDP($E1501&amp;" ISIN","DUR_ADJ_OAS_MID")," ")))</f>
        <v/>
      </c>
      <c r="S1501" s="17">
        <f>_xlfn.IF(ISNUMBER(N1501),Q1501*N1501,IF(ISNUMBER(R1501),J1501*R1501," "))</f>
        <v/>
      </c>
      <c r="AB1501" s="18" t="inlineStr">
        <is>
          <t>TRSBP0007</t>
        </is>
      </c>
      <c r="AG1501" s="16" t="n">
        <v>18.66845601</v>
      </c>
    </row>
    <row r="1502">
      <c r="A1502" t="inlineStr">
        <is>
          <t>PCR</t>
        </is>
      </c>
      <c r="B1502" t="inlineStr">
        <is>
          <t>B 1/28/27 Govt</t>
        </is>
      </c>
      <c r="C1502" t="inlineStr">
        <is>
          <t>B 1/28/27 Govt</t>
        </is>
      </c>
      <c r="D1502" t="inlineStr">
        <is>
          <t>BXW2BR8</t>
        </is>
      </c>
      <c r="E1502" t="inlineStr">
        <is>
          <t>US912797VU85</t>
        </is>
      </c>
      <c r="F1502" t="inlineStr">
        <is>
          <t>912797VU8</t>
        </is>
      </c>
      <c r="G1502" s="11" t="n">
        <v>25000</v>
      </c>
      <c r="H1502" s="11" t="n">
        <v>98.50636</v>
      </c>
      <c r="I1502" s="12" t="n">
        <v>24626.59</v>
      </c>
      <c r="J1502" s="13" t="n">
        <v>0.01055316</v>
      </c>
      <c r="K1502" s="14" t="n">
        <v>2333622.87008361</v>
      </c>
      <c r="L1502" s="15" t="n">
        <v>125001</v>
      </c>
      <c r="M1502" s="16" t="n">
        <v>18.66883361</v>
      </c>
      <c r="N1502" s="17">
        <f>_xlfn.IF(ISNUMBER(BDP($C1502, "DELTA_MID")),BDP($C1502, "DELTA_MID")," ")</f>
        <v/>
      </c>
      <c r="O1502" s="17">
        <f>_xlfn.IF(ISNUMBER(N1502),BDP($C1502, "OPT_UNDL_TICKER"),"")</f>
        <v/>
      </c>
      <c r="P1502" s="18">
        <f>_xlfn.IF(ISNUMBER(N1502),BDP($C1502, "OPT_UNDL_PX")," ")</f>
        <v/>
      </c>
      <c r="Q1502" s="17">
        <f>_xlfn.IF(ISNUMBER(N1502),+G1502*BDP($C1502, "PX_POS_MULT_FACTOR")*P1502/K1502," ")</f>
        <v/>
      </c>
      <c r="R1502" s="18">
        <f>_xlfn.IF(OR($A1502="TUA",$A1502="TYA"),"",IF(ISNUMBER(BDP($C1502,"DUR_ADJ_OAS_MID")),BDP($C1502,"DUR_ADJ_OAS_MID"),IF(ISNUMBER(BDP($E1502&amp;" ISIN","DUR_ADJ_OAS_MID")),BDP($E1502&amp;" ISIN","DUR_ADJ_OAS_MID")," ")))</f>
        <v/>
      </c>
      <c r="S1502" s="17">
        <f>_xlfn.IF(ISNUMBER(N1502),Q1502*N1502,IF(ISNUMBER(R1502),J1502*R1502," "))</f>
        <v/>
      </c>
      <c r="T1502" t="inlineStr">
        <is>
          <t>912797VU8</t>
        </is>
      </c>
      <c r="U1502" t="inlineStr">
        <is>
          <t>Treasury Bill</t>
        </is>
      </c>
      <c r="AG1502" s="16" t="n">
        <v>18.66845601</v>
      </c>
    </row>
    <row r="1503">
      <c r="A1503" t="inlineStr">
        <is>
          <t>PCR</t>
        </is>
      </c>
      <c r="B1503" t="inlineStr">
        <is>
          <t>B 10/15/26 Govt</t>
        </is>
      </c>
      <c r="C1503" t="inlineStr">
        <is>
          <t>B 10/15/26 Govt</t>
        </is>
      </c>
      <c r="D1503" t="inlineStr">
        <is>
          <t>BTWQYX9</t>
        </is>
      </c>
      <c r="E1503" t="inlineStr">
        <is>
          <t>US912797UK13</t>
        </is>
      </c>
      <c r="F1503" t="inlineStr">
        <is>
          <t>912797UK1</t>
        </is>
      </c>
      <c r="G1503" s="11" t="n">
        <v>200000</v>
      </c>
      <c r="H1503" s="11" t="n">
        <v>99.673655</v>
      </c>
      <c r="I1503" s="12" t="n">
        <v>199347.31</v>
      </c>
      <c r="J1503" s="13" t="n">
        <v>0.08542569</v>
      </c>
      <c r="K1503" s="14" t="n">
        <v>2333622.87008361</v>
      </c>
      <c r="L1503" s="15" t="n">
        <v>125001</v>
      </c>
      <c r="M1503" s="16" t="n">
        <v>18.66883361</v>
      </c>
      <c r="N1503" s="17">
        <f>_xlfn.IF(ISNUMBER(BDP($C1503, "DELTA_MID")),BDP($C1503, "DELTA_MID")," ")</f>
        <v/>
      </c>
      <c r="O1503" s="17">
        <f>_xlfn.IF(ISNUMBER(N1503),BDP($C1503, "OPT_UNDL_TICKER"),"")</f>
        <v/>
      </c>
      <c r="P1503" s="18">
        <f>_xlfn.IF(ISNUMBER(N1503),BDP($C1503, "OPT_UNDL_PX")," ")</f>
        <v/>
      </c>
      <c r="Q1503" s="17">
        <f>_xlfn.IF(ISNUMBER(N1503),+G1503*BDP($C1503, "PX_POS_MULT_FACTOR")*P1503/K1503," ")</f>
        <v/>
      </c>
      <c r="R1503" s="18">
        <f>_xlfn.IF(OR($A1503="TUA",$A1503="TYA"),"",IF(ISNUMBER(BDP($C1503,"DUR_ADJ_OAS_MID")),BDP($C1503,"DUR_ADJ_OAS_MID"),IF(ISNUMBER(BDP($E1503&amp;" ISIN","DUR_ADJ_OAS_MID")),BDP($E1503&amp;" ISIN","DUR_ADJ_OAS_MID")," ")))</f>
        <v/>
      </c>
      <c r="S1503" s="17">
        <f>_xlfn.IF(ISNUMBER(N1503),Q1503*N1503,IF(ISNUMBER(R1503),J1503*R1503," "))</f>
        <v/>
      </c>
      <c r="T1503" t="inlineStr">
        <is>
          <t>912797UK1</t>
        </is>
      </c>
      <c r="U1503" t="inlineStr">
        <is>
          <t>Treasury Bill</t>
        </is>
      </c>
      <c r="AG1503" s="16" t="n">
        <v>18.66845601</v>
      </c>
    </row>
    <row r="1504">
      <c r="A1504" t="inlineStr">
        <is>
          <t>PCR</t>
        </is>
      </c>
      <c r="B1504" t="inlineStr">
        <is>
          <t>B 12/31/26 Govt</t>
        </is>
      </c>
      <c r="C1504" t="inlineStr">
        <is>
          <t>B 12/31/26 Govt</t>
        </is>
      </c>
      <c r="D1504" t="inlineStr">
        <is>
          <t>BNVVYP5</t>
        </is>
      </c>
      <c r="E1504" t="inlineStr">
        <is>
          <t>US912797VJ31</t>
        </is>
      </c>
      <c r="F1504" t="inlineStr">
        <is>
          <t>912797VJ3</t>
        </is>
      </c>
      <c r="G1504" s="11" t="n">
        <v>1730000</v>
      </c>
      <c r="H1504" s="11" t="n">
        <v>98.81701700000001</v>
      </c>
      <c r="I1504" s="12" t="n">
        <v>1709534.39</v>
      </c>
      <c r="J1504" s="13" t="n">
        <v>0.73258151</v>
      </c>
      <c r="K1504" s="14" t="n">
        <v>2333622.87008361</v>
      </c>
      <c r="L1504" s="15" t="n">
        <v>125001</v>
      </c>
      <c r="M1504" s="16" t="n">
        <v>18.66883361</v>
      </c>
      <c r="N1504" s="17">
        <f>_xlfn.IF(ISNUMBER(BDP($C1504, "DELTA_MID")),BDP($C1504, "DELTA_MID")," ")</f>
        <v/>
      </c>
      <c r="O1504" s="17">
        <f>_xlfn.IF(ISNUMBER(N1504),BDP($C1504, "OPT_UNDL_TICKER"),"")</f>
        <v/>
      </c>
      <c r="P1504" s="18">
        <f>_xlfn.IF(ISNUMBER(N1504),BDP($C1504, "OPT_UNDL_PX")," ")</f>
        <v/>
      </c>
      <c r="Q1504" s="17">
        <f>_xlfn.IF(ISNUMBER(N1504),+G1504*BDP($C1504, "PX_POS_MULT_FACTOR")*P1504/K1504," ")</f>
        <v/>
      </c>
      <c r="R1504" s="18">
        <f>_xlfn.IF(OR($A1504="TUA",$A1504="TYA"),"",IF(ISNUMBER(BDP($C1504,"DUR_ADJ_OAS_MID")),BDP($C1504,"DUR_ADJ_OAS_MID"),IF(ISNUMBER(BDP($E1504&amp;" ISIN","DUR_ADJ_OAS_MID")),BDP($E1504&amp;" ISIN","DUR_ADJ_OAS_MID")," ")))</f>
        <v/>
      </c>
      <c r="S1504" s="17">
        <f>_xlfn.IF(ISNUMBER(N1504),Q1504*N1504,IF(ISNUMBER(R1504),J1504*R1504," "))</f>
        <v/>
      </c>
      <c r="T1504" t="inlineStr">
        <is>
          <t>912797VJ3</t>
        </is>
      </c>
      <c r="U1504" t="inlineStr">
        <is>
          <t>Treasury Bill</t>
        </is>
      </c>
      <c r="AG1504" s="16" t="n">
        <v>18.66845601</v>
      </c>
    </row>
    <row r="1505">
      <c r="A1505" t="inlineStr">
        <is>
          <t>PCR</t>
        </is>
      </c>
      <c r="B1505" t="inlineStr">
        <is>
          <t>Cash</t>
        </is>
      </c>
      <c r="C1505" t="inlineStr">
        <is>
          <t>Cash</t>
        </is>
      </c>
      <c r="G1505" s="11" t="n">
        <v>8147.98008361</v>
      </c>
      <c r="H1505" s="11" t="n">
        <v>1</v>
      </c>
      <c r="I1505" s="12" t="n">
        <v>8147.98008361</v>
      </c>
      <c r="J1505" s="13" t="n">
        <v>0.00349163</v>
      </c>
      <c r="K1505" s="14" t="n">
        <v>2333622.87008361</v>
      </c>
      <c r="L1505" s="15" t="n">
        <v>125001</v>
      </c>
      <c r="M1505" s="16" t="n">
        <v>18.66883361</v>
      </c>
      <c r="N1505" s="17">
        <f>_xlfn.IF(ISNUMBER(BDP($C1505, "DELTA_MID")),BDP($C1505, "DELTA_MID")," ")</f>
        <v/>
      </c>
      <c r="O1505" s="17">
        <f>_xlfn.IF(ISNUMBER(N1505),BDP($C1505, "OPT_UNDL_TICKER"),"")</f>
        <v/>
      </c>
      <c r="P1505" s="18">
        <f>_xlfn.IF(ISNUMBER(N1505),BDP($C1505, "OPT_UNDL_PX")," ")</f>
        <v/>
      </c>
      <c r="Q1505" s="17">
        <f>_xlfn.IF(ISNUMBER(N1505),+G1505*BDP($C1505, "PX_POS_MULT_FACTOR")*P1505/K1505," ")</f>
        <v/>
      </c>
      <c r="R1505" s="18">
        <f>_xlfn.IF(OR($A1505="TUA",$A1505="TYA"),"",IF(ISNUMBER(BDP($C1505,"DUR_ADJ_OAS_MID")),BDP($C1505,"DUR_ADJ_OAS_MID"),IF(ISNUMBER(BDP($E1505&amp;" ISIN","DUR_ADJ_OAS_MID")),BDP($E1505&amp;" ISIN","DUR_ADJ_OAS_MID")," ")))</f>
        <v/>
      </c>
      <c r="S1505" s="17">
        <f>_xlfn.IF(ISNUMBER(N1505),Q1505*N1505,IF(ISNUMBER(R1505),J1505*R1505," "))</f>
        <v/>
      </c>
      <c r="T1505" t="inlineStr">
        <is>
          <t>Cash</t>
        </is>
      </c>
      <c r="U1505" t="inlineStr">
        <is>
          <t>Cash</t>
        </is>
      </c>
      <c r="AG1505" s="16" t="n">
        <v>18.66845601</v>
      </c>
    </row>
    <row r="1506">
      <c r="N1506" s="17">
        <f>_xlfn.IF(ISNUMBER(BDP($C1506, "DELTA_MID")),BDP($C1506, "DELTA_MID")," ")</f>
        <v/>
      </c>
      <c r="O1506" s="17">
        <f>_xlfn.IF(ISNUMBER(N1506),BDP($C1506, "OPT_UNDL_TICKER"),"")</f>
        <v/>
      </c>
      <c r="P1506" s="18">
        <f>_xlfn.IF(ISNUMBER(N1506),BDP($C1506, "OPT_UNDL_PX")," ")</f>
        <v/>
      </c>
      <c r="Q1506" s="17">
        <f>_xlfn.IF(ISNUMBER(N1506),+G1506*BDP($C1506, "PX_POS_MULT_FACTOR")*P1506/K1506," ")</f>
        <v/>
      </c>
      <c r="R1506" s="18">
        <f>_xlfn.IF(OR($A1506="TUA",$A1506="TYA"),"",IF(ISNUMBER(BDP($C1506,"DUR_ADJ_OAS_MID")),BDP($C1506,"DUR_ADJ_OAS_MID"),IF(ISNUMBER(BDP($E1506&amp;" ISIN","DUR_ADJ_OAS_MID")),BDP($E1506&amp;" ISIN","DUR_ADJ_OAS_MID")," ")))</f>
        <v/>
      </c>
      <c r="S1506" s="17">
        <f>_xlfn.IF(ISNUMBER(N1506),Q1506*N1506,IF(ISNUMBER(R1506),J1506*R1506," "))</f>
        <v/>
      </c>
    </row>
    <row r="1507">
      <c r="A1507" t="inlineStr">
        <is>
          <t>PFIX</t>
        </is>
      </c>
      <c r="B1507" t="inlineStr">
        <is>
          <t>SWAPTION 06/16/2032 P4.50/SOFR BRC</t>
        </is>
      </c>
      <c r="C1507" t="inlineStr">
        <is>
          <t>SW450BR32</t>
        </is>
      </c>
      <c r="F1507" t="inlineStr">
        <is>
          <t>SW450BR32</t>
        </is>
      </c>
      <c r="G1507" s="11" t="n">
        <v>65000000</v>
      </c>
      <c r="H1507" s="11" t="n">
        <v>0.00517</v>
      </c>
      <c r="I1507" s="12" t="n">
        <v>336058.72</v>
      </c>
      <c r="J1507" s="13" t="n">
        <v>0.00182239</v>
      </c>
      <c r="K1507" s="14" t="n">
        <v>184407793.3460188</v>
      </c>
      <c r="L1507" s="15" t="n">
        <v>3450001</v>
      </c>
      <c r="M1507" s="16" t="n">
        <v>53.45151881</v>
      </c>
      <c r="N1507" s="17">
        <f>_xlfn.IF(ISNUMBER(BDP($C1507, "DELTA_MID")),BDP($C1507, "DELTA_MID")," ")</f>
        <v/>
      </c>
      <c r="O1507" s="17">
        <f>_xlfn.IF(ISNUMBER(N1507),BDP($C1507, "OPT_UNDL_TICKER"),"")</f>
        <v/>
      </c>
      <c r="P1507" s="18">
        <f>_xlfn.IF(ISNUMBER(N1507),BDP($C1507, "OPT_UNDL_PX")," ")</f>
        <v/>
      </c>
      <c r="Q1507" s="17">
        <f>_xlfn.IF(ISNUMBER(N1507),+G1507*BDP($C1507, "PX_POS_MULT_FACTOR")*P1507/K1507," ")</f>
        <v/>
      </c>
      <c r="R1507" s="18">
        <f>_xlfn.IF(OR($A1507="TUA",$A1507="TYA"),"",IF(ISNUMBER(BDP($C1507,"DUR_ADJ_OAS_MID")),BDP($C1507,"DUR_ADJ_OAS_MID"),IF(ISNUMBER(BDP($E1507&amp;" ISIN","DUR_ADJ_OAS_MID")),BDP($E1507&amp;" ISIN","DUR_ADJ_OAS_MID")," ")))</f>
        <v/>
      </c>
      <c r="S1507" s="17">
        <f>_xlfn.IF(ISNUMBER(N1507),Q1507*N1507,IF(ISNUMBER(R1507),J1507*R1507," "))</f>
        <v/>
      </c>
      <c r="T1507" t="inlineStr">
        <is>
          <t>SW450BR32</t>
        </is>
      </c>
      <c r="U1507" t="inlineStr">
        <is>
          <t>Swaption</t>
        </is>
      </c>
      <c r="AG1507" s="16" t="n">
        <v>53.45078993</v>
      </c>
    </row>
    <row r="1508">
      <c r="A1508" t="inlineStr">
        <is>
          <t>PFIX</t>
        </is>
      </c>
      <c r="B1508" t="inlineStr">
        <is>
          <t>SWAPTION 05/01/2030 P4.50/SOFR CIT</t>
        </is>
      </c>
      <c r="C1508" t="inlineStr">
        <is>
          <t>SW450CB01 00001</t>
        </is>
      </c>
      <c r="F1508" t="inlineStr">
        <is>
          <t>SW450CB01 00001</t>
        </is>
      </c>
      <c r="G1508" s="11" t="n">
        <v>-130000000</v>
      </c>
      <c r="H1508" s="11" t="n">
        <v>0.008462000000000001</v>
      </c>
      <c r="I1508" s="12" t="n">
        <v>-1100113.78</v>
      </c>
      <c r="J1508" s="13" t="n">
        <v>-0.00596574</v>
      </c>
      <c r="K1508" s="14" t="n">
        <v>184407793.3460188</v>
      </c>
      <c r="L1508" s="15" t="n">
        <v>3450001</v>
      </c>
      <c r="M1508" s="16" t="n">
        <v>53.45151881</v>
      </c>
      <c r="N1508" s="17">
        <f>_xlfn.IF(ISNUMBER(BDP($C1508, "DELTA_MID")),BDP($C1508, "DELTA_MID")," ")</f>
        <v/>
      </c>
      <c r="O1508" s="17">
        <f>_xlfn.IF(ISNUMBER(N1508),BDP($C1508, "OPT_UNDL_TICKER"),"")</f>
        <v/>
      </c>
      <c r="P1508" s="18">
        <f>_xlfn.IF(ISNUMBER(N1508),BDP($C1508, "OPT_UNDL_PX")," ")</f>
        <v/>
      </c>
      <c r="Q1508" s="17">
        <f>_xlfn.IF(ISNUMBER(N1508),+G1508*BDP($C1508, "PX_POS_MULT_FACTOR")*P1508/K1508," ")</f>
        <v/>
      </c>
      <c r="R1508" s="18">
        <f>_xlfn.IF(OR($A1508="TUA",$A1508="TYA"),"",IF(ISNUMBER(BDP($C1508,"DUR_ADJ_OAS_MID")),BDP($C1508,"DUR_ADJ_OAS_MID"),IF(ISNUMBER(BDP($E1508&amp;" ISIN","DUR_ADJ_OAS_MID")),BDP($E1508&amp;" ISIN","DUR_ADJ_OAS_MID")," ")))</f>
        <v/>
      </c>
      <c r="S1508" s="17">
        <f>_xlfn.IF(ISNUMBER(N1508),Q1508*N1508,IF(ISNUMBER(R1508),J1508*R1508," "))</f>
        <v/>
      </c>
      <c r="T1508" t="inlineStr">
        <is>
          <t>SW450CB01 00001</t>
        </is>
      </c>
      <c r="U1508" t="inlineStr">
        <is>
          <t>Swaption</t>
        </is>
      </c>
      <c r="AG1508" s="16" t="n">
        <v>53.45078993</v>
      </c>
    </row>
    <row r="1509">
      <c r="A1509" t="inlineStr">
        <is>
          <t>PFIX</t>
        </is>
      </c>
      <c r="B1509" t="inlineStr">
        <is>
          <t>SWAPTION 05/01/2030 P4.50/SOFR GSX</t>
        </is>
      </c>
      <c r="C1509" t="inlineStr">
        <is>
          <t>SW450GS01 00001</t>
        </is>
      </c>
      <c r="F1509" t="inlineStr">
        <is>
          <t>SW450GS01 00001</t>
        </is>
      </c>
      <c r="G1509" s="11" t="n">
        <v>-695000000</v>
      </c>
      <c r="H1509" s="11" t="n">
        <v>0.009350000000000001</v>
      </c>
      <c r="I1509" s="12" t="n">
        <v>-6498582.14</v>
      </c>
      <c r="J1509" s="13" t="n">
        <v>-0.03524076</v>
      </c>
      <c r="K1509" s="14" t="n">
        <v>184407793.3460188</v>
      </c>
      <c r="L1509" s="15" t="n">
        <v>3450001</v>
      </c>
      <c r="M1509" s="16" t="n">
        <v>53.45151881</v>
      </c>
      <c r="N1509" s="17">
        <f>_xlfn.IF(ISNUMBER(BDP($C1509, "DELTA_MID")),BDP($C1509, "DELTA_MID")," ")</f>
        <v/>
      </c>
      <c r="O1509" s="17">
        <f>_xlfn.IF(ISNUMBER(N1509),BDP($C1509, "OPT_UNDL_TICKER"),"")</f>
        <v/>
      </c>
      <c r="P1509" s="18">
        <f>_xlfn.IF(ISNUMBER(N1509),BDP($C1509, "OPT_UNDL_PX")," ")</f>
        <v/>
      </c>
      <c r="Q1509" s="17">
        <f>_xlfn.IF(ISNUMBER(N1509),+G1509*BDP($C1509, "PX_POS_MULT_FACTOR")*P1509/K1509," ")</f>
        <v/>
      </c>
      <c r="R1509" s="18">
        <f>_xlfn.IF(OR($A1509="TUA",$A1509="TYA"),"",IF(ISNUMBER(BDP($C1509,"DUR_ADJ_OAS_MID")),BDP($C1509,"DUR_ADJ_OAS_MID"),IF(ISNUMBER(BDP($E1509&amp;" ISIN","DUR_ADJ_OAS_MID")),BDP($E1509&amp;" ISIN","DUR_ADJ_OAS_MID")," ")))</f>
        <v/>
      </c>
      <c r="S1509" s="17">
        <f>_xlfn.IF(ISNUMBER(N1509),Q1509*N1509,IF(ISNUMBER(R1509),J1509*R1509," "))</f>
        <v/>
      </c>
      <c r="T1509" t="inlineStr">
        <is>
          <t>SW450GS01 00001</t>
        </is>
      </c>
      <c r="U1509" t="inlineStr">
        <is>
          <t>Swaption</t>
        </is>
      </c>
      <c r="AG1509" s="16" t="n">
        <v>53.45078993</v>
      </c>
    </row>
    <row r="1510">
      <c r="A1510" t="inlineStr">
        <is>
          <t>PFIX</t>
        </is>
      </c>
      <c r="B1510" t="inlineStr">
        <is>
          <t>SWAPTION 05/02/2030 P4.50/SOFR GSX</t>
        </is>
      </c>
      <c r="C1510" t="inlineStr">
        <is>
          <t>SW450GS02 00001</t>
        </is>
      </c>
      <c r="F1510" t="inlineStr">
        <is>
          <t>SW450GS02 00001</t>
        </is>
      </c>
      <c r="G1510" s="11" t="n">
        <v>-200000000</v>
      </c>
      <c r="H1510" s="11" t="n">
        <v>0.000944</v>
      </c>
      <c r="I1510" s="12" t="n">
        <v>-188883.38</v>
      </c>
      <c r="J1510" s="13" t="n">
        <v>-0.00102428</v>
      </c>
      <c r="K1510" s="14" t="n">
        <v>184407793.3460188</v>
      </c>
      <c r="L1510" s="15" t="n">
        <v>3450001</v>
      </c>
      <c r="M1510" s="16" t="n">
        <v>53.45151881</v>
      </c>
      <c r="N1510" s="17">
        <f>_xlfn.IF(ISNUMBER(BDP($C1510, "DELTA_MID")),BDP($C1510, "DELTA_MID")," ")</f>
        <v/>
      </c>
      <c r="O1510" s="17">
        <f>_xlfn.IF(ISNUMBER(N1510),BDP($C1510, "OPT_UNDL_TICKER"),"")</f>
        <v/>
      </c>
      <c r="P1510" s="18">
        <f>_xlfn.IF(ISNUMBER(N1510),BDP($C1510, "OPT_UNDL_PX")," ")</f>
        <v/>
      </c>
      <c r="Q1510" s="17">
        <f>_xlfn.IF(ISNUMBER(N1510),+G1510*BDP($C1510, "PX_POS_MULT_FACTOR")*P1510/K1510," ")</f>
        <v/>
      </c>
      <c r="R1510" s="18">
        <f>_xlfn.IF(OR($A1510="TUA",$A1510="TYA"),"",IF(ISNUMBER(BDP($C1510,"DUR_ADJ_OAS_MID")),BDP($C1510,"DUR_ADJ_OAS_MID"),IF(ISNUMBER(BDP($E1510&amp;" ISIN","DUR_ADJ_OAS_MID")),BDP($E1510&amp;" ISIN","DUR_ADJ_OAS_MID")," ")))</f>
        <v/>
      </c>
      <c r="S1510" s="17">
        <f>_xlfn.IF(ISNUMBER(N1510),Q1510*N1510,IF(ISNUMBER(R1510),J1510*R1510," "))</f>
        <v/>
      </c>
      <c r="T1510" t="inlineStr">
        <is>
          <t>SW450GS02 00001</t>
        </is>
      </c>
      <c r="U1510" t="inlineStr">
        <is>
          <t>Swaption</t>
        </is>
      </c>
      <c r="AG1510" s="16" t="n">
        <v>53.45078993</v>
      </c>
    </row>
    <row r="1511">
      <c r="A1511" t="inlineStr">
        <is>
          <t>PFIX</t>
        </is>
      </c>
      <c r="B1511" t="inlineStr">
        <is>
          <t>SWAPTION 06/16/2032 P4.50/SOFR GSX</t>
        </is>
      </c>
      <c r="C1511" t="inlineStr">
        <is>
          <t>SW450GS32</t>
        </is>
      </c>
      <c r="F1511" t="inlineStr">
        <is>
          <t>SW450GS32</t>
        </is>
      </c>
      <c r="G1511" s="11" t="n">
        <v>130000000</v>
      </c>
      <c r="H1511" s="11" t="n">
        <v>0.008108000000000001</v>
      </c>
      <c r="I1511" s="12" t="n">
        <v>1054065.19</v>
      </c>
      <c r="J1511" s="13" t="n">
        <v>0.00571603</v>
      </c>
      <c r="K1511" s="14" t="n">
        <v>184407793.3460188</v>
      </c>
      <c r="L1511" s="15" t="n">
        <v>3450001</v>
      </c>
      <c r="M1511" s="16" t="n">
        <v>53.45151881</v>
      </c>
      <c r="N1511" s="17">
        <f>_xlfn.IF(ISNUMBER(BDP($C1511, "DELTA_MID")),BDP($C1511, "DELTA_MID")," ")</f>
        <v/>
      </c>
      <c r="O1511" s="17">
        <f>_xlfn.IF(ISNUMBER(N1511),BDP($C1511, "OPT_UNDL_TICKER"),"")</f>
        <v/>
      </c>
      <c r="P1511" s="18">
        <f>_xlfn.IF(ISNUMBER(N1511),BDP($C1511, "OPT_UNDL_PX")," ")</f>
        <v/>
      </c>
      <c r="Q1511" s="17">
        <f>_xlfn.IF(ISNUMBER(N1511),+G1511*BDP($C1511, "PX_POS_MULT_FACTOR")*P1511/K1511," ")</f>
        <v/>
      </c>
      <c r="R1511" s="18">
        <f>_xlfn.IF(OR($A1511="TUA",$A1511="TYA"),"",IF(ISNUMBER(BDP($C1511,"DUR_ADJ_OAS_MID")),BDP($C1511,"DUR_ADJ_OAS_MID"),IF(ISNUMBER(BDP($E1511&amp;" ISIN","DUR_ADJ_OAS_MID")),BDP($E1511&amp;" ISIN","DUR_ADJ_OAS_MID")," ")))</f>
        <v/>
      </c>
      <c r="S1511" s="17">
        <f>_xlfn.IF(ISNUMBER(N1511),Q1511*N1511,IF(ISNUMBER(R1511),J1511*R1511," "))</f>
        <v/>
      </c>
      <c r="T1511" t="inlineStr">
        <is>
          <t>SW450GS32</t>
        </is>
      </c>
      <c r="U1511" t="inlineStr">
        <is>
          <t>Swaption</t>
        </is>
      </c>
      <c r="AG1511" s="16" t="n">
        <v>53.45078993</v>
      </c>
    </row>
    <row r="1512">
      <c r="A1512" t="inlineStr">
        <is>
          <t>PFIX</t>
        </is>
      </c>
      <c r="B1512" t="inlineStr">
        <is>
          <t>SWAPTION 05/01/2030 P4.50/SOFR JPM</t>
        </is>
      </c>
      <c r="C1512" t="inlineStr">
        <is>
          <t>SW450JP01 00001</t>
        </is>
      </c>
      <c r="F1512" t="inlineStr">
        <is>
          <t>SW450JP01 00001</t>
        </is>
      </c>
      <c r="G1512" s="11" t="n">
        <v>-250000000</v>
      </c>
      <c r="H1512" s="11" t="n">
        <v>0.019971</v>
      </c>
      <c r="I1512" s="12" t="n">
        <v>-4992758.88</v>
      </c>
      <c r="J1512" s="13" t="n">
        <v>-0.02707492</v>
      </c>
      <c r="K1512" s="14" t="n">
        <v>184407793.3460188</v>
      </c>
      <c r="L1512" s="15" t="n">
        <v>3450001</v>
      </c>
      <c r="M1512" s="16" t="n">
        <v>53.45151881</v>
      </c>
      <c r="N1512" s="17">
        <f>_xlfn.IF(ISNUMBER(BDP($C1512, "DELTA_MID")),BDP($C1512, "DELTA_MID")," ")</f>
        <v/>
      </c>
      <c r="O1512" s="17">
        <f>_xlfn.IF(ISNUMBER(N1512),BDP($C1512, "OPT_UNDL_TICKER"),"")</f>
        <v/>
      </c>
      <c r="P1512" s="18">
        <f>_xlfn.IF(ISNUMBER(N1512),BDP($C1512, "OPT_UNDL_PX")," ")</f>
        <v/>
      </c>
      <c r="Q1512" s="17">
        <f>_xlfn.IF(ISNUMBER(N1512),+G1512*BDP($C1512, "PX_POS_MULT_FACTOR")*P1512/K1512," ")</f>
        <v/>
      </c>
      <c r="R1512" s="18">
        <f>_xlfn.IF(OR($A1512="TUA",$A1512="TYA"),"",IF(ISNUMBER(BDP($C1512,"DUR_ADJ_OAS_MID")),BDP($C1512,"DUR_ADJ_OAS_MID"),IF(ISNUMBER(BDP($E1512&amp;" ISIN","DUR_ADJ_OAS_MID")),BDP($E1512&amp;" ISIN","DUR_ADJ_OAS_MID")," ")))</f>
        <v/>
      </c>
      <c r="S1512" s="17">
        <f>_xlfn.IF(ISNUMBER(N1512),Q1512*N1512,IF(ISNUMBER(R1512),J1512*R1512," "))</f>
        <v/>
      </c>
      <c r="T1512" t="inlineStr">
        <is>
          <t>SW450JP01 00001</t>
        </is>
      </c>
      <c r="U1512" t="inlineStr">
        <is>
          <t>Swaption</t>
        </is>
      </c>
      <c r="AG1512" s="16" t="n">
        <v>53.45078993</v>
      </c>
    </row>
    <row r="1513">
      <c r="A1513" t="inlineStr">
        <is>
          <t>PFIX</t>
        </is>
      </c>
      <c r="B1513" t="inlineStr">
        <is>
          <t>SWAPTION 06/16/2032 P4.50/SOFR JPM</t>
        </is>
      </c>
      <c r="C1513" t="inlineStr">
        <is>
          <t>SW450JP32</t>
        </is>
      </c>
      <c r="F1513" t="inlineStr">
        <is>
          <t>SW450JP32</t>
        </is>
      </c>
      <c r="G1513" s="11" t="n">
        <v>135000000</v>
      </c>
      <c r="H1513" s="11" t="n">
        <v>0.005391</v>
      </c>
      <c r="I1513" s="12" t="n">
        <v>727882.7</v>
      </c>
      <c r="J1513" s="13" t="n">
        <v>0.00394719</v>
      </c>
      <c r="K1513" s="14" t="n">
        <v>184407793.3460188</v>
      </c>
      <c r="L1513" s="15" t="n">
        <v>3450001</v>
      </c>
      <c r="M1513" s="16" t="n">
        <v>53.45151881</v>
      </c>
      <c r="N1513" s="17">
        <f>_xlfn.IF(ISNUMBER(BDP($C1513, "DELTA_MID")),BDP($C1513, "DELTA_MID")," ")</f>
        <v/>
      </c>
      <c r="O1513" s="17">
        <f>_xlfn.IF(ISNUMBER(N1513),BDP($C1513, "OPT_UNDL_TICKER"),"")</f>
        <v/>
      </c>
      <c r="P1513" s="18">
        <f>_xlfn.IF(ISNUMBER(N1513),BDP($C1513, "OPT_UNDL_PX")," ")</f>
        <v/>
      </c>
      <c r="Q1513" s="17">
        <f>_xlfn.IF(ISNUMBER(N1513),+G1513*BDP($C1513, "PX_POS_MULT_FACTOR")*P1513/K1513," ")</f>
        <v/>
      </c>
      <c r="R1513" s="18">
        <f>_xlfn.IF(OR($A1513="TUA",$A1513="TYA"),"",IF(ISNUMBER(BDP($C1513,"DUR_ADJ_OAS_MID")),BDP($C1513,"DUR_ADJ_OAS_MID"),IF(ISNUMBER(BDP($E1513&amp;" ISIN","DUR_ADJ_OAS_MID")),BDP($E1513&amp;" ISIN","DUR_ADJ_OAS_MID")," ")))</f>
        <v/>
      </c>
      <c r="S1513" s="17">
        <f>_xlfn.IF(ISNUMBER(N1513),Q1513*N1513,IF(ISNUMBER(R1513),J1513*R1513," "))</f>
        <v/>
      </c>
      <c r="T1513" t="inlineStr">
        <is>
          <t>SW450JP32</t>
        </is>
      </c>
      <c r="U1513" t="inlineStr">
        <is>
          <t>Swaption</t>
        </is>
      </c>
      <c r="AG1513" s="16" t="n">
        <v>53.45078993</v>
      </c>
    </row>
    <row r="1514">
      <c r="A1514" t="inlineStr">
        <is>
          <t>PFIX</t>
        </is>
      </c>
      <c r="B1514" t="inlineStr">
        <is>
          <t>SWAPTION 05/01/2030 P4.50/SOFR MSX</t>
        </is>
      </c>
      <c r="C1514" t="inlineStr">
        <is>
          <t>SW450MS01 00001</t>
        </is>
      </c>
      <c r="F1514" t="inlineStr">
        <is>
          <t>SW450MS01 00001</t>
        </is>
      </c>
      <c r="G1514" s="11" t="n">
        <v>-100000000</v>
      </c>
      <c r="H1514" s="11" t="n">
        <v>-0.00138</v>
      </c>
      <c r="I1514" s="12" t="n">
        <v>138085.27</v>
      </c>
      <c r="J1514" s="13" t="n">
        <v>0.00074881</v>
      </c>
      <c r="K1514" s="14" t="n">
        <v>184407793.3460188</v>
      </c>
      <c r="L1514" s="15" t="n">
        <v>3450001</v>
      </c>
      <c r="M1514" s="16" t="n">
        <v>53.45151881</v>
      </c>
      <c r="N1514" s="17">
        <f>_xlfn.IF(ISNUMBER(BDP($C1514, "DELTA_MID")),BDP($C1514, "DELTA_MID")," ")</f>
        <v/>
      </c>
      <c r="O1514" s="17">
        <f>_xlfn.IF(ISNUMBER(N1514),BDP($C1514, "OPT_UNDL_TICKER"),"")</f>
        <v/>
      </c>
      <c r="P1514" s="18">
        <f>_xlfn.IF(ISNUMBER(N1514),BDP($C1514, "OPT_UNDL_PX")," ")</f>
        <v/>
      </c>
      <c r="Q1514" s="17">
        <f>_xlfn.IF(ISNUMBER(N1514),+G1514*BDP($C1514, "PX_POS_MULT_FACTOR")*P1514/K1514," ")</f>
        <v/>
      </c>
      <c r="R1514" s="18">
        <f>_xlfn.IF(OR($A1514="TUA",$A1514="TYA"),"",IF(ISNUMBER(BDP($C1514,"DUR_ADJ_OAS_MID")),BDP($C1514,"DUR_ADJ_OAS_MID"),IF(ISNUMBER(BDP($E1514&amp;" ISIN","DUR_ADJ_OAS_MID")),BDP($E1514&amp;" ISIN","DUR_ADJ_OAS_MID")," ")))</f>
        <v/>
      </c>
      <c r="S1514" s="17">
        <f>_xlfn.IF(ISNUMBER(N1514),Q1514*N1514,IF(ISNUMBER(R1514),J1514*R1514," "))</f>
        <v/>
      </c>
      <c r="T1514" t="inlineStr">
        <is>
          <t>SW450MS01 00001</t>
        </is>
      </c>
      <c r="U1514" t="inlineStr">
        <is>
          <t>Swaption</t>
        </is>
      </c>
      <c r="AG1514" s="16" t="n">
        <v>53.45078993</v>
      </c>
    </row>
    <row r="1515">
      <c r="A1515" t="inlineStr">
        <is>
          <t>PFIX</t>
        </is>
      </c>
      <c r="B1515" t="inlineStr">
        <is>
          <t>SWAPTION 05/02/2030 P4.50/SOFR MSX</t>
        </is>
      </c>
      <c r="C1515" t="inlineStr">
        <is>
          <t>SW450MS02 00001</t>
        </is>
      </c>
      <c r="F1515" t="inlineStr">
        <is>
          <t>SW450MS02 00001</t>
        </is>
      </c>
      <c r="G1515" s="11" t="n">
        <v>-315000000</v>
      </c>
      <c r="H1515" s="11" t="n">
        <v>0.009782000000000001</v>
      </c>
      <c r="I1515" s="12" t="n">
        <v>-3081373.63</v>
      </c>
      <c r="J1515" s="13" t="n">
        <v>-0.01670979</v>
      </c>
      <c r="K1515" s="14" t="n">
        <v>184407793.3460188</v>
      </c>
      <c r="L1515" s="15" t="n">
        <v>3450001</v>
      </c>
      <c r="M1515" s="16" t="n">
        <v>53.45151881</v>
      </c>
      <c r="N1515" s="17">
        <f>_xlfn.IF(ISNUMBER(BDP($C1515, "DELTA_MID")),BDP($C1515, "DELTA_MID")," ")</f>
        <v/>
      </c>
      <c r="O1515" s="17">
        <f>_xlfn.IF(ISNUMBER(N1515),BDP($C1515, "OPT_UNDL_TICKER"),"")</f>
        <v/>
      </c>
      <c r="P1515" s="18">
        <f>_xlfn.IF(ISNUMBER(N1515),BDP($C1515, "OPT_UNDL_PX")," ")</f>
        <v/>
      </c>
      <c r="Q1515" s="17">
        <f>_xlfn.IF(ISNUMBER(N1515),+G1515*BDP($C1515, "PX_POS_MULT_FACTOR")*P1515/K1515," ")</f>
        <v/>
      </c>
      <c r="R1515" s="18">
        <f>_xlfn.IF(OR($A1515="TUA",$A1515="TYA"),"",IF(ISNUMBER(BDP($C1515,"DUR_ADJ_OAS_MID")),BDP($C1515,"DUR_ADJ_OAS_MID"),IF(ISNUMBER(BDP($E1515&amp;" ISIN","DUR_ADJ_OAS_MID")),BDP($E1515&amp;" ISIN","DUR_ADJ_OAS_MID")," ")))</f>
        <v/>
      </c>
      <c r="S1515" s="17">
        <f>_xlfn.IF(ISNUMBER(N1515),Q1515*N1515,IF(ISNUMBER(R1515),J1515*R1515," "))</f>
        <v/>
      </c>
      <c r="T1515" t="inlineStr">
        <is>
          <t>SW450MS02 00001</t>
        </is>
      </c>
      <c r="U1515" t="inlineStr">
        <is>
          <t>Swaption</t>
        </is>
      </c>
      <c r="AG1515" s="16" t="n">
        <v>53.45078993</v>
      </c>
    </row>
    <row r="1516">
      <c r="A1516" t="inlineStr">
        <is>
          <t>PFIX</t>
        </is>
      </c>
      <c r="B1516" t="inlineStr">
        <is>
          <t>SWAPTION 06/16/2032 P4.75/SOFR JPM</t>
        </is>
      </c>
      <c r="C1516" t="inlineStr">
        <is>
          <t>SW475JP32</t>
        </is>
      </c>
      <c r="F1516" t="inlineStr">
        <is>
          <t>SW475JP32</t>
        </is>
      </c>
      <c r="G1516" s="11" t="n">
        <v>362000000</v>
      </c>
      <c r="H1516" s="11" t="n">
        <v>0.016239</v>
      </c>
      <c r="I1516" s="12" t="n">
        <v>5878533.96</v>
      </c>
      <c r="J1516" s="13" t="n">
        <v>0.03187834</v>
      </c>
      <c r="K1516" s="14" t="n">
        <v>184407793.3460188</v>
      </c>
      <c r="L1516" s="15" t="n">
        <v>3450001</v>
      </c>
      <c r="M1516" s="16" t="n">
        <v>53.45151881</v>
      </c>
      <c r="N1516" s="17">
        <f>_xlfn.IF(ISNUMBER(BDP($C1516, "DELTA_MID")),BDP($C1516, "DELTA_MID")," ")</f>
        <v/>
      </c>
      <c r="O1516" s="17">
        <f>_xlfn.IF(ISNUMBER(N1516),BDP($C1516, "OPT_UNDL_TICKER"),"")</f>
        <v/>
      </c>
      <c r="P1516" s="18">
        <f>_xlfn.IF(ISNUMBER(N1516),BDP($C1516, "OPT_UNDL_PX")," ")</f>
        <v/>
      </c>
      <c r="Q1516" s="17">
        <f>_xlfn.IF(ISNUMBER(N1516),+G1516*BDP($C1516, "PX_POS_MULT_FACTOR")*P1516/K1516," ")</f>
        <v/>
      </c>
      <c r="R1516" s="18">
        <f>_xlfn.IF(OR($A1516="TUA",$A1516="TYA"),"",IF(ISNUMBER(BDP($C1516,"DUR_ADJ_OAS_MID")),BDP($C1516,"DUR_ADJ_OAS_MID"),IF(ISNUMBER(BDP($E1516&amp;" ISIN","DUR_ADJ_OAS_MID")),BDP($E1516&amp;" ISIN","DUR_ADJ_OAS_MID")," ")))</f>
        <v/>
      </c>
      <c r="S1516" s="17">
        <f>_xlfn.IF(ISNUMBER(N1516),Q1516*N1516,IF(ISNUMBER(R1516),J1516*R1516," "))</f>
        <v/>
      </c>
      <c r="T1516" t="inlineStr">
        <is>
          <t>SW475JP32</t>
        </is>
      </c>
      <c r="U1516" t="inlineStr">
        <is>
          <t>Swaption</t>
        </is>
      </c>
      <c r="AG1516" s="16" t="n">
        <v>53.45078993</v>
      </c>
    </row>
    <row r="1517">
      <c r="A1517" t="inlineStr">
        <is>
          <t>PFIX</t>
        </is>
      </c>
      <c r="B1517" t="inlineStr">
        <is>
          <t>SWAPTION 06/16/2032 P4.75/SOFR MSX</t>
        </is>
      </c>
      <c r="C1517" t="inlineStr">
        <is>
          <t>SW475MS32</t>
        </is>
      </c>
      <c r="F1517" t="inlineStr">
        <is>
          <t>SW475MS32</t>
        </is>
      </c>
      <c r="G1517" s="11" t="n">
        <v>40000000</v>
      </c>
      <c r="H1517" s="11" t="n">
        <v>0.006864</v>
      </c>
      <c r="I1517" s="12" t="n">
        <v>274595.32</v>
      </c>
      <c r="J1517" s="13" t="n">
        <v>0.00148909</v>
      </c>
      <c r="K1517" s="14" t="n">
        <v>184407793.3460188</v>
      </c>
      <c r="L1517" s="15" t="n">
        <v>3450001</v>
      </c>
      <c r="M1517" s="16" t="n">
        <v>53.45151881</v>
      </c>
      <c r="N1517" s="17">
        <f>_xlfn.IF(ISNUMBER(BDP($C1517, "DELTA_MID")),BDP($C1517, "DELTA_MID")," ")</f>
        <v/>
      </c>
      <c r="O1517" s="17">
        <f>_xlfn.IF(ISNUMBER(N1517),BDP($C1517, "OPT_UNDL_TICKER"),"")</f>
        <v/>
      </c>
      <c r="P1517" s="18">
        <f>_xlfn.IF(ISNUMBER(N1517),BDP($C1517, "OPT_UNDL_PX")," ")</f>
        <v/>
      </c>
      <c r="Q1517" s="17">
        <f>_xlfn.IF(ISNUMBER(N1517),+G1517*BDP($C1517, "PX_POS_MULT_FACTOR")*P1517/K1517," ")</f>
        <v/>
      </c>
      <c r="R1517" s="18">
        <f>_xlfn.IF(OR($A1517="TUA",$A1517="TYA"),"",IF(ISNUMBER(BDP($C1517,"DUR_ADJ_OAS_MID")),BDP($C1517,"DUR_ADJ_OAS_MID"),IF(ISNUMBER(BDP($E1517&amp;" ISIN","DUR_ADJ_OAS_MID")),BDP($E1517&amp;" ISIN","DUR_ADJ_OAS_MID")," ")))</f>
        <v/>
      </c>
      <c r="S1517" s="17">
        <f>_xlfn.IF(ISNUMBER(N1517),Q1517*N1517,IF(ISNUMBER(R1517),J1517*R1517," "))</f>
        <v/>
      </c>
      <c r="T1517" t="inlineStr">
        <is>
          <t>SW475MS32</t>
        </is>
      </c>
      <c r="U1517" t="inlineStr">
        <is>
          <t>Swaption</t>
        </is>
      </c>
      <c r="AG1517" s="16" t="n">
        <v>53.45078993</v>
      </c>
    </row>
    <row r="1518">
      <c r="A1518" t="inlineStr">
        <is>
          <t>PFIX</t>
        </is>
      </c>
      <c r="B1518" t="inlineStr">
        <is>
          <t>SWAPTION 06/16/2032 P4.80/SOFR CIT</t>
        </is>
      </c>
      <c r="C1518" t="inlineStr">
        <is>
          <t>SW480CB32</t>
        </is>
      </c>
      <c r="F1518" t="inlineStr">
        <is>
          <t>SW480CB32</t>
        </is>
      </c>
      <c r="G1518" s="11" t="n">
        <v>15000000</v>
      </c>
      <c r="H1518" s="11" t="n">
        <v>0.014294</v>
      </c>
      <c r="I1518" s="12" t="n">
        <v>214420.89</v>
      </c>
      <c r="J1518" s="13" t="n">
        <v>0.00116277</v>
      </c>
      <c r="K1518" s="14" t="n">
        <v>184407793.3460188</v>
      </c>
      <c r="L1518" s="15" t="n">
        <v>3450001</v>
      </c>
      <c r="M1518" s="16" t="n">
        <v>53.45151881</v>
      </c>
      <c r="N1518" s="17">
        <f>_xlfn.IF(ISNUMBER(BDP($C1518, "DELTA_MID")),BDP($C1518, "DELTA_MID")," ")</f>
        <v/>
      </c>
      <c r="O1518" s="17">
        <f>_xlfn.IF(ISNUMBER(N1518),BDP($C1518, "OPT_UNDL_TICKER"),"")</f>
        <v/>
      </c>
      <c r="P1518" s="18">
        <f>_xlfn.IF(ISNUMBER(N1518),BDP($C1518, "OPT_UNDL_PX")," ")</f>
        <v/>
      </c>
      <c r="Q1518" s="17">
        <f>_xlfn.IF(ISNUMBER(N1518),+G1518*BDP($C1518, "PX_POS_MULT_FACTOR")*P1518/K1518," ")</f>
        <v/>
      </c>
      <c r="R1518" s="18">
        <f>_xlfn.IF(OR($A1518="TUA",$A1518="TYA"),"",IF(ISNUMBER(BDP($C1518,"DUR_ADJ_OAS_MID")),BDP($C1518,"DUR_ADJ_OAS_MID"),IF(ISNUMBER(BDP($E1518&amp;" ISIN","DUR_ADJ_OAS_MID")),BDP($E1518&amp;" ISIN","DUR_ADJ_OAS_MID")," ")))</f>
        <v/>
      </c>
      <c r="S1518" s="17">
        <f>_xlfn.IF(ISNUMBER(N1518),Q1518*N1518,IF(ISNUMBER(R1518),J1518*R1518," "))</f>
        <v/>
      </c>
      <c r="T1518" t="inlineStr">
        <is>
          <t>SW480CB32</t>
        </is>
      </c>
      <c r="U1518" t="inlineStr">
        <is>
          <t>Swaption</t>
        </is>
      </c>
      <c r="AG1518" s="16" t="n">
        <v>53.45078993</v>
      </c>
    </row>
    <row r="1519">
      <c r="A1519" t="inlineStr">
        <is>
          <t>PFIX</t>
        </is>
      </c>
      <c r="B1519" t="inlineStr">
        <is>
          <t>SWAPTION 06/16/2032 P4.80/SOFR GSX</t>
        </is>
      </c>
      <c r="C1519" t="inlineStr">
        <is>
          <t>SW480GS32</t>
        </is>
      </c>
      <c r="F1519" t="inlineStr">
        <is>
          <t>SW480GS32</t>
        </is>
      </c>
      <c r="G1519" s="11" t="n">
        <v>86000000</v>
      </c>
      <c r="H1519" s="11" t="n">
        <v>0.01708</v>
      </c>
      <c r="I1519" s="12" t="n">
        <v>1468945.07</v>
      </c>
      <c r="J1519" s="13" t="n">
        <v>0.00796585</v>
      </c>
      <c r="K1519" s="14" t="n">
        <v>184407793.3460188</v>
      </c>
      <c r="L1519" s="15" t="n">
        <v>3450001</v>
      </c>
      <c r="M1519" s="16" t="n">
        <v>53.45151881</v>
      </c>
      <c r="N1519" s="17">
        <f>_xlfn.IF(ISNUMBER(BDP($C1519, "DELTA_MID")),BDP($C1519, "DELTA_MID")," ")</f>
        <v/>
      </c>
      <c r="O1519" s="17">
        <f>_xlfn.IF(ISNUMBER(N1519),BDP($C1519, "OPT_UNDL_TICKER"),"")</f>
        <v/>
      </c>
      <c r="P1519" s="18">
        <f>_xlfn.IF(ISNUMBER(N1519),BDP($C1519, "OPT_UNDL_PX")," ")</f>
        <v/>
      </c>
      <c r="Q1519" s="17">
        <f>_xlfn.IF(ISNUMBER(N1519),+G1519*BDP($C1519, "PX_POS_MULT_FACTOR")*P1519/K1519," ")</f>
        <v/>
      </c>
      <c r="R1519" s="18">
        <f>_xlfn.IF(OR($A1519="TUA",$A1519="TYA"),"",IF(ISNUMBER(BDP($C1519,"DUR_ADJ_OAS_MID")),BDP($C1519,"DUR_ADJ_OAS_MID"),IF(ISNUMBER(BDP($E1519&amp;" ISIN","DUR_ADJ_OAS_MID")),BDP($E1519&amp;" ISIN","DUR_ADJ_OAS_MID")," ")))</f>
        <v/>
      </c>
      <c r="S1519" s="17">
        <f>_xlfn.IF(ISNUMBER(N1519),Q1519*N1519,IF(ISNUMBER(R1519),J1519*R1519," "))</f>
        <v/>
      </c>
      <c r="T1519" t="inlineStr">
        <is>
          <t>SW480GS32</t>
        </is>
      </c>
      <c r="U1519" t="inlineStr">
        <is>
          <t>Swaption</t>
        </is>
      </c>
      <c r="AG1519" s="16" t="n">
        <v>53.45078993</v>
      </c>
    </row>
    <row r="1520">
      <c r="A1520" t="inlineStr">
        <is>
          <t>PFIX</t>
        </is>
      </c>
      <c r="B1520" t="inlineStr">
        <is>
          <t>SWAPTION 06/16/2032 P5.00/SOFR BOA</t>
        </is>
      </c>
      <c r="C1520" t="inlineStr">
        <is>
          <t>SW500BA32</t>
        </is>
      </c>
      <c r="F1520" t="inlineStr">
        <is>
          <t>SW500BA32</t>
        </is>
      </c>
      <c r="G1520" s="11" t="n">
        <v>152000000</v>
      </c>
      <c r="H1520" s="11" t="n">
        <v>0.012757</v>
      </c>
      <c r="I1520" s="12" t="n">
        <v>1939207.99</v>
      </c>
      <c r="J1520" s="13" t="n">
        <v>0.01051601</v>
      </c>
      <c r="K1520" s="14" t="n">
        <v>184407793.3460188</v>
      </c>
      <c r="L1520" s="15" t="n">
        <v>3450001</v>
      </c>
      <c r="M1520" s="16" t="n">
        <v>53.45151881</v>
      </c>
      <c r="N1520" s="17">
        <f>_xlfn.IF(ISNUMBER(BDP($C1520, "DELTA_MID")),BDP($C1520, "DELTA_MID")," ")</f>
        <v/>
      </c>
      <c r="O1520" s="17">
        <f>_xlfn.IF(ISNUMBER(N1520),BDP($C1520, "OPT_UNDL_TICKER"),"")</f>
        <v/>
      </c>
      <c r="P1520" s="18">
        <f>_xlfn.IF(ISNUMBER(N1520),BDP($C1520, "OPT_UNDL_PX")," ")</f>
        <v/>
      </c>
      <c r="Q1520" s="17">
        <f>_xlfn.IF(ISNUMBER(N1520),+G1520*BDP($C1520, "PX_POS_MULT_FACTOR")*P1520/K1520," ")</f>
        <v/>
      </c>
      <c r="R1520" s="18">
        <f>_xlfn.IF(OR($A1520="TUA",$A1520="TYA"),"",IF(ISNUMBER(BDP($C1520,"DUR_ADJ_OAS_MID")),BDP($C1520,"DUR_ADJ_OAS_MID"),IF(ISNUMBER(BDP($E1520&amp;" ISIN","DUR_ADJ_OAS_MID")),BDP($E1520&amp;" ISIN","DUR_ADJ_OAS_MID")," ")))</f>
        <v/>
      </c>
      <c r="S1520" s="17">
        <f>_xlfn.IF(ISNUMBER(N1520),Q1520*N1520,IF(ISNUMBER(R1520),J1520*R1520," "))</f>
        <v/>
      </c>
      <c r="T1520" t="inlineStr">
        <is>
          <t>SW500BA32</t>
        </is>
      </c>
      <c r="U1520" t="inlineStr">
        <is>
          <t>Swaption</t>
        </is>
      </c>
      <c r="AG1520" s="16" t="n">
        <v>53.45078993</v>
      </c>
    </row>
    <row r="1521">
      <c r="A1521" t="inlineStr">
        <is>
          <t>PFIX</t>
        </is>
      </c>
      <c r="B1521" t="inlineStr">
        <is>
          <t>SWAPTION 06/16/2032 P5.00/SOFR CIT</t>
        </is>
      </c>
      <c r="C1521" t="inlineStr">
        <is>
          <t>SW500CB32</t>
        </is>
      </c>
      <c r="F1521" t="inlineStr">
        <is>
          <t>SW500CB32</t>
        </is>
      </c>
      <c r="G1521" s="11" t="n">
        <v>120000000</v>
      </c>
      <c r="H1521" s="11" t="n">
        <v>0.018677</v>
      </c>
      <c r="I1521" s="12" t="n">
        <v>2241304.19</v>
      </c>
      <c r="J1521" s="13" t="n">
        <v>0.01215423</v>
      </c>
      <c r="K1521" s="14" t="n">
        <v>184407793.3460188</v>
      </c>
      <c r="L1521" s="15" t="n">
        <v>3450001</v>
      </c>
      <c r="M1521" s="16" t="n">
        <v>53.45151881</v>
      </c>
      <c r="N1521" s="17">
        <f>_xlfn.IF(ISNUMBER(BDP($C1521, "DELTA_MID")),BDP($C1521, "DELTA_MID")," ")</f>
        <v/>
      </c>
      <c r="O1521" s="17">
        <f>_xlfn.IF(ISNUMBER(N1521),BDP($C1521, "OPT_UNDL_TICKER"),"")</f>
        <v/>
      </c>
      <c r="P1521" s="18">
        <f>_xlfn.IF(ISNUMBER(N1521),BDP($C1521, "OPT_UNDL_PX")," ")</f>
        <v/>
      </c>
      <c r="Q1521" s="17">
        <f>_xlfn.IF(ISNUMBER(N1521),+G1521*BDP($C1521, "PX_POS_MULT_FACTOR")*P1521/K1521," ")</f>
        <v/>
      </c>
      <c r="R1521" s="18">
        <f>_xlfn.IF(OR($A1521="TUA",$A1521="TYA"),"",IF(ISNUMBER(BDP($C1521,"DUR_ADJ_OAS_MID")),BDP($C1521,"DUR_ADJ_OAS_MID"),IF(ISNUMBER(BDP($E1521&amp;" ISIN","DUR_ADJ_OAS_MID")),BDP($E1521&amp;" ISIN","DUR_ADJ_OAS_MID")," ")))</f>
        <v/>
      </c>
      <c r="S1521" s="17">
        <f>_xlfn.IF(ISNUMBER(N1521),Q1521*N1521,IF(ISNUMBER(R1521),J1521*R1521," "))</f>
        <v/>
      </c>
      <c r="T1521" t="inlineStr">
        <is>
          <t>SW500CB32</t>
        </is>
      </c>
      <c r="U1521" t="inlineStr">
        <is>
          <t>Swaption</t>
        </is>
      </c>
      <c r="AG1521" s="16" t="n">
        <v>53.45078993</v>
      </c>
    </row>
    <row r="1522">
      <c r="A1522" t="inlineStr">
        <is>
          <t>PFIX</t>
        </is>
      </c>
      <c r="B1522" t="inlineStr">
        <is>
          <t>SWAPTION 06/16/2032 P5.00/SOFR GSX</t>
        </is>
      </c>
      <c r="C1522" t="inlineStr">
        <is>
          <t>SW500GS32</t>
        </is>
      </c>
      <c r="F1522" t="inlineStr">
        <is>
          <t>SW500GS32</t>
        </is>
      </c>
      <c r="G1522" s="11" t="n">
        <v>607000000</v>
      </c>
      <c r="H1522" s="11" t="n">
        <v>0.012499</v>
      </c>
      <c r="I1522" s="12" t="n">
        <v>7586993.34</v>
      </c>
      <c r="J1522" s="13" t="n">
        <v>0.04114304</v>
      </c>
      <c r="K1522" s="14" t="n">
        <v>184407793.3460188</v>
      </c>
      <c r="L1522" s="15" t="n">
        <v>3450001</v>
      </c>
      <c r="M1522" s="16" t="n">
        <v>53.45151881</v>
      </c>
      <c r="N1522" s="17">
        <f>_xlfn.IF(ISNUMBER(BDP($C1522, "DELTA_MID")),BDP($C1522, "DELTA_MID")," ")</f>
        <v/>
      </c>
      <c r="O1522" s="17">
        <f>_xlfn.IF(ISNUMBER(N1522),BDP($C1522, "OPT_UNDL_TICKER"),"")</f>
        <v/>
      </c>
      <c r="P1522" s="18">
        <f>_xlfn.IF(ISNUMBER(N1522),BDP($C1522, "OPT_UNDL_PX")," ")</f>
        <v/>
      </c>
      <c r="Q1522" s="17">
        <f>_xlfn.IF(ISNUMBER(N1522),+G1522*BDP($C1522, "PX_POS_MULT_FACTOR")*P1522/K1522," ")</f>
        <v/>
      </c>
      <c r="R1522" s="18">
        <f>_xlfn.IF(OR($A1522="TUA",$A1522="TYA"),"",IF(ISNUMBER(BDP($C1522,"DUR_ADJ_OAS_MID")),BDP($C1522,"DUR_ADJ_OAS_MID"),IF(ISNUMBER(BDP($E1522&amp;" ISIN","DUR_ADJ_OAS_MID")),BDP($E1522&amp;" ISIN","DUR_ADJ_OAS_MID")," ")))</f>
        <v/>
      </c>
      <c r="S1522" s="17">
        <f>_xlfn.IF(ISNUMBER(N1522),Q1522*N1522,IF(ISNUMBER(R1522),J1522*R1522," "))</f>
        <v/>
      </c>
      <c r="T1522" t="inlineStr">
        <is>
          <t>SW500GS32</t>
        </is>
      </c>
      <c r="U1522" t="inlineStr">
        <is>
          <t>Swaption</t>
        </is>
      </c>
      <c r="AG1522" s="16" t="n">
        <v>53.45078993</v>
      </c>
    </row>
    <row r="1523">
      <c r="A1523" t="inlineStr">
        <is>
          <t>PFIX</t>
        </is>
      </c>
      <c r="B1523" t="inlineStr">
        <is>
          <t>SWAPTION 06/16/2032 P5.00/SOFR JPM</t>
        </is>
      </c>
      <c r="C1523" t="inlineStr">
        <is>
          <t>SW500JP32</t>
        </is>
      </c>
      <c r="F1523" t="inlineStr">
        <is>
          <t>SW500JP32</t>
        </is>
      </c>
      <c r="G1523" s="11" t="n">
        <v>178000000</v>
      </c>
      <c r="H1523" s="11" t="n">
        <v>0.010584</v>
      </c>
      <c r="I1523" s="12" t="n">
        <v>1884055.54</v>
      </c>
      <c r="J1523" s="13" t="n">
        <v>0.01021693</v>
      </c>
      <c r="K1523" s="14" t="n">
        <v>184407793.3460188</v>
      </c>
      <c r="L1523" s="15" t="n">
        <v>3450001</v>
      </c>
      <c r="M1523" s="16" t="n">
        <v>53.45151881</v>
      </c>
      <c r="N1523" s="17">
        <f>_xlfn.IF(ISNUMBER(BDP($C1523, "DELTA_MID")),BDP($C1523, "DELTA_MID")," ")</f>
        <v/>
      </c>
      <c r="O1523" s="17">
        <f>_xlfn.IF(ISNUMBER(N1523),BDP($C1523, "OPT_UNDL_TICKER"),"")</f>
        <v/>
      </c>
      <c r="P1523" s="18">
        <f>_xlfn.IF(ISNUMBER(N1523),BDP($C1523, "OPT_UNDL_PX")," ")</f>
        <v/>
      </c>
      <c r="Q1523" s="17">
        <f>_xlfn.IF(ISNUMBER(N1523),+G1523*BDP($C1523, "PX_POS_MULT_FACTOR")*P1523/K1523," ")</f>
        <v/>
      </c>
      <c r="R1523" s="18">
        <f>_xlfn.IF(OR($A1523="TUA",$A1523="TYA"),"",IF(ISNUMBER(BDP($C1523,"DUR_ADJ_OAS_MID")),BDP($C1523,"DUR_ADJ_OAS_MID"),IF(ISNUMBER(BDP($E1523&amp;" ISIN","DUR_ADJ_OAS_MID")),BDP($E1523&amp;" ISIN","DUR_ADJ_OAS_MID")," ")))</f>
        <v/>
      </c>
      <c r="S1523" s="17">
        <f>_xlfn.IF(ISNUMBER(N1523),Q1523*N1523,IF(ISNUMBER(R1523),J1523*R1523," "))</f>
        <v/>
      </c>
      <c r="T1523" t="inlineStr">
        <is>
          <t>SW500JP32</t>
        </is>
      </c>
      <c r="U1523" t="inlineStr">
        <is>
          <t>Swaption</t>
        </is>
      </c>
      <c r="AG1523" s="16" t="n">
        <v>53.45078993</v>
      </c>
    </row>
    <row r="1524">
      <c r="A1524" t="inlineStr">
        <is>
          <t>PFIX</t>
        </is>
      </c>
      <c r="B1524" t="inlineStr">
        <is>
          <t>SWAPTION 06/16/2032 P5.00/SOFR MSX</t>
        </is>
      </c>
      <c r="C1524" t="inlineStr">
        <is>
          <t>SW500MS32</t>
        </is>
      </c>
      <c r="F1524" t="inlineStr">
        <is>
          <t>SW500MS32</t>
        </is>
      </c>
      <c r="G1524" s="11" t="n">
        <v>234000000</v>
      </c>
      <c r="H1524" s="11" t="n">
        <v>0.014978</v>
      </c>
      <c r="I1524" s="12" t="n">
        <v>3505007.31</v>
      </c>
      <c r="J1524" s="13" t="n">
        <v>0.01900709</v>
      </c>
      <c r="K1524" s="14" t="n">
        <v>184407793.3460188</v>
      </c>
      <c r="L1524" s="15" t="n">
        <v>3450001</v>
      </c>
      <c r="M1524" s="16" t="n">
        <v>53.45151881</v>
      </c>
      <c r="N1524" s="17">
        <f>_xlfn.IF(ISNUMBER(BDP($C1524, "DELTA_MID")),BDP($C1524, "DELTA_MID")," ")</f>
        <v/>
      </c>
      <c r="O1524" s="17">
        <f>_xlfn.IF(ISNUMBER(N1524),BDP($C1524, "OPT_UNDL_TICKER"),"")</f>
        <v/>
      </c>
      <c r="P1524" s="18">
        <f>_xlfn.IF(ISNUMBER(N1524),BDP($C1524, "OPT_UNDL_PX")," ")</f>
        <v/>
      </c>
      <c r="Q1524" s="17">
        <f>_xlfn.IF(ISNUMBER(N1524),+G1524*BDP($C1524, "PX_POS_MULT_FACTOR")*P1524/K1524," ")</f>
        <v/>
      </c>
      <c r="R1524" s="18">
        <f>_xlfn.IF(OR($A1524="TUA",$A1524="TYA"),"",IF(ISNUMBER(BDP($C1524,"DUR_ADJ_OAS_MID")),BDP($C1524,"DUR_ADJ_OAS_MID"),IF(ISNUMBER(BDP($E1524&amp;" ISIN","DUR_ADJ_OAS_MID")),BDP($E1524&amp;" ISIN","DUR_ADJ_OAS_MID")," ")))</f>
        <v/>
      </c>
      <c r="S1524" s="17">
        <f>_xlfn.IF(ISNUMBER(N1524),Q1524*N1524,IF(ISNUMBER(R1524),J1524*R1524," "))</f>
        <v/>
      </c>
      <c r="T1524" t="inlineStr">
        <is>
          <t>SW500MS32</t>
        </is>
      </c>
      <c r="U1524" t="inlineStr">
        <is>
          <t>Swaption</t>
        </is>
      </c>
      <c r="AG1524" s="16" t="n">
        <v>53.45078993</v>
      </c>
    </row>
    <row r="1525">
      <c r="A1525" t="inlineStr">
        <is>
          <t>PFIX</t>
        </is>
      </c>
      <c r="B1525" t="inlineStr">
        <is>
          <t>SWAPTION 05/10/2030 P4.50/SOFR GSX</t>
        </is>
      </c>
      <c r="C1525" t="inlineStr">
        <is>
          <t>SWO450GSY</t>
        </is>
      </c>
      <c r="F1525" t="inlineStr">
        <is>
          <t>SWO450GSY</t>
        </is>
      </c>
      <c r="G1525" s="11" t="n">
        <v>315000000</v>
      </c>
      <c r="H1525" s="11" t="n">
        <v>0.017103</v>
      </c>
      <c r="I1525" s="12" t="n">
        <v>5387578.12</v>
      </c>
      <c r="J1525" s="13" t="n">
        <v>0.02921596</v>
      </c>
      <c r="K1525" s="14" t="n">
        <v>184407793.3460188</v>
      </c>
      <c r="L1525" s="15" t="n">
        <v>3450001</v>
      </c>
      <c r="M1525" s="16" t="n">
        <v>53.45151881</v>
      </c>
      <c r="N1525" s="17">
        <f>_xlfn.IF(ISNUMBER(BDP($C1525, "DELTA_MID")),BDP($C1525, "DELTA_MID")," ")</f>
        <v/>
      </c>
      <c r="O1525" s="17">
        <f>_xlfn.IF(ISNUMBER(N1525),BDP($C1525, "OPT_UNDL_TICKER"),"")</f>
        <v/>
      </c>
      <c r="P1525" s="18">
        <f>_xlfn.IF(ISNUMBER(N1525),BDP($C1525, "OPT_UNDL_PX")," ")</f>
        <v/>
      </c>
      <c r="Q1525" s="17">
        <f>_xlfn.IF(ISNUMBER(N1525),+G1525*BDP($C1525, "PX_POS_MULT_FACTOR")*P1525/K1525," ")</f>
        <v/>
      </c>
      <c r="R1525" s="18">
        <f>_xlfn.IF(OR($A1525="TUA",$A1525="TYA"),"",IF(ISNUMBER(BDP($C1525,"DUR_ADJ_OAS_MID")),BDP($C1525,"DUR_ADJ_OAS_MID"),IF(ISNUMBER(BDP($E1525&amp;" ISIN","DUR_ADJ_OAS_MID")),BDP($E1525&amp;" ISIN","DUR_ADJ_OAS_MID")," ")))</f>
        <v/>
      </c>
      <c r="S1525" s="17">
        <f>_xlfn.IF(ISNUMBER(N1525),Q1525*N1525,IF(ISNUMBER(R1525),J1525*R1525," "))</f>
        <v/>
      </c>
      <c r="T1525" t="inlineStr">
        <is>
          <t>SWO450GSY</t>
        </is>
      </c>
      <c r="U1525" t="inlineStr">
        <is>
          <t>Swaption</t>
        </is>
      </c>
      <c r="AG1525" s="16" t="n">
        <v>53.45078993</v>
      </c>
    </row>
    <row r="1526">
      <c r="A1526" t="inlineStr">
        <is>
          <t>PFIX</t>
        </is>
      </c>
      <c r="B1526" t="inlineStr">
        <is>
          <t>SWAPTION 05/10/2030 P4.50/SOFR MSX</t>
        </is>
      </c>
      <c r="C1526" t="inlineStr">
        <is>
          <t>SWO450MSY</t>
        </is>
      </c>
      <c r="F1526" t="inlineStr">
        <is>
          <t>SWO450MSY</t>
        </is>
      </c>
      <c r="G1526" s="11" t="n">
        <v>1045000000</v>
      </c>
      <c r="H1526" s="11" t="n">
        <v>0.027307</v>
      </c>
      <c r="I1526" s="12" t="n">
        <v>28535963.18</v>
      </c>
      <c r="J1526" s="13" t="n">
        <v>0.15474591</v>
      </c>
      <c r="K1526" s="14" t="n">
        <v>184407793.3460188</v>
      </c>
      <c r="L1526" s="15" t="n">
        <v>3450001</v>
      </c>
      <c r="M1526" s="16" t="n">
        <v>53.45151881</v>
      </c>
      <c r="N1526" s="17">
        <f>_xlfn.IF(ISNUMBER(BDP($C1526, "DELTA_MID")),BDP($C1526, "DELTA_MID")," ")</f>
        <v/>
      </c>
      <c r="O1526" s="17">
        <f>_xlfn.IF(ISNUMBER(N1526),BDP($C1526, "OPT_UNDL_TICKER"),"")</f>
        <v/>
      </c>
      <c r="P1526" s="18">
        <f>_xlfn.IF(ISNUMBER(N1526),BDP($C1526, "OPT_UNDL_PX")," ")</f>
        <v/>
      </c>
      <c r="Q1526" s="17">
        <f>_xlfn.IF(ISNUMBER(N1526),+G1526*BDP($C1526, "PX_POS_MULT_FACTOR")*P1526/K1526," ")</f>
        <v/>
      </c>
      <c r="R1526" s="18">
        <f>_xlfn.IF(OR($A1526="TUA",$A1526="TYA"),"",IF(ISNUMBER(BDP($C1526,"DUR_ADJ_OAS_MID")),BDP($C1526,"DUR_ADJ_OAS_MID"),IF(ISNUMBER(BDP($E1526&amp;" ISIN","DUR_ADJ_OAS_MID")),BDP($E1526&amp;" ISIN","DUR_ADJ_OAS_MID")," ")))</f>
        <v/>
      </c>
      <c r="S1526" s="17">
        <f>_xlfn.IF(ISNUMBER(N1526),Q1526*N1526,IF(ISNUMBER(R1526),J1526*R1526," "))</f>
        <v/>
      </c>
      <c r="T1526" t="inlineStr">
        <is>
          <t>SWO450MSY</t>
        </is>
      </c>
      <c r="U1526" t="inlineStr">
        <is>
          <t>Swaption</t>
        </is>
      </c>
      <c r="AG1526" s="16" t="n">
        <v>53.45078993</v>
      </c>
    </row>
    <row r="1527">
      <c r="A1527" t="inlineStr">
        <is>
          <t>PFIX</t>
        </is>
      </c>
      <c r="B1527" t="inlineStr">
        <is>
          <t>IRS P 2.11 05/15/2028 05/15/2048</t>
        </is>
      </c>
      <c r="C1527" t="inlineStr">
        <is>
          <t>IRS P 2.11 05/15/2028 05/15/2048</t>
        </is>
      </c>
      <c r="F1527" t="inlineStr">
        <is>
          <t>IRS211548</t>
        </is>
      </c>
      <c r="G1527" s="11" t="n">
        <v>10000</v>
      </c>
      <c r="H1527" s="11" t="n">
        <v>1</v>
      </c>
      <c r="I1527" s="12" t="n">
        <v>10000</v>
      </c>
      <c r="J1527" s="13" t="n">
        <v>5.423e-05</v>
      </c>
      <c r="K1527" s="14" t="n">
        <v>184407793.3460188</v>
      </c>
      <c r="L1527" s="15" t="n">
        <v>3450001</v>
      </c>
      <c r="M1527" s="16" t="n">
        <v>53.45151881</v>
      </c>
      <c r="N1527" s="17">
        <f>_xlfn.IF(ISNUMBER(BDP($C1527, "DELTA_MID")),BDP($C1527, "DELTA_MID")," ")</f>
        <v/>
      </c>
      <c r="O1527" s="17">
        <f>_xlfn.IF(ISNUMBER(N1527),BDP($C1527, "OPT_UNDL_TICKER"),"")</f>
        <v/>
      </c>
      <c r="P1527" s="18">
        <f>_xlfn.IF(ISNUMBER(N1527),BDP($C1527, "OPT_UNDL_PX")," ")</f>
        <v/>
      </c>
      <c r="Q1527" s="17">
        <f>_xlfn.IF(ISNUMBER(N1527),+G1527*BDP($C1527, "PX_POS_MULT_FACTOR")*P1527/K1527," ")</f>
        <v/>
      </c>
      <c r="R1527" s="18">
        <f>_xlfn.IF(OR($A1527="TUA",$A1527="TYA"),"",IF(ISNUMBER(BDP($C1527,"DUR_ADJ_OAS_MID")),BDP($C1527,"DUR_ADJ_OAS_MID"),IF(ISNUMBER(BDP($E1527&amp;" ISIN","DUR_ADJ_OAS_MID")),BDP($E1527&amp;" ISIN","DUR_ADJ_OAS_MID")," ")))</f>
        <v/>
      </c>
      <c r="S1527" s="17">
        <f>_xlfn.IF(ISNUMBER(N1527),Q1527*N1527,IF(ISNUMBER(R1527),J1527*R1527," "))</f>
        <v/>
      </c>
      <c r="T1527" t="inlineStr">
        <is>
          <t>IRS211548</t>
        </is>
      </c>
      <c r="U1527" t="inlineStr">
        <is>
          <t>Swap</t>
        </is>
      </c>
      <c r="AG1527" s="16" t="n">
        <v>53.45078993</v>
      </c>
    </row>
    <row r="1528">
      <c r="A1528" t="inlineStr">
        <is>
          <t>PFIX</t>
        </is>
      </c>
      <c r="B1528" t="inlineStr">
        <is>
          <t>IRS R SOFR 05/15/2028 05/15/2048</t>
        </is>
      </c>
      <c r="C1528" t="inlineStr">
        <is>
          <t>IRS R SOFR 05/15/2028 05/15/2048</t>
        </is>
      </c>
      <c r="F1528" t="inlineStr">
        <is>
          <t>IRS211548 00001</t>
        </is>
      </c>
      <c r="G1528" s="11" t="n">
        <v>-10000</v>
      </c>
      <c r="H1528" s="11" t="n">
        <v>0.683163</v>
      </c>
      <c r="I1528" s="12" t="n">
        <v>-6831.63</v>
      </c>
      <c r="J1528" s="13" t="n">
        <v>-3.705e-05</v>
      </c>
      <c r="K1528" s="14" t="n">
        <v>184407793.3460188</v>
      </c>
      <c r="L1528" s="15" t="n">
        <v>3450001</v>
      </c>
      <c r="M1528" s="16" t="n">
        <v>53.45151881</v>
      </c>
      <c r="N1528" s="17">
        <f>_xlfn.IF(ISNUMBER(BDP($C1528, "DELTA_MID")),BDP($C1528, "DELTA_MID")," ")</f>
        <v/>
      </c>
      <c r="O1528" s="17">
        <f>_xlfn.IF(ISNUMBER(N1528),BDP($C1528, "OPT_UNDL_TICKER"),"")</f>
        <v/>
      </c>
      <c r="P1528" s="18">
        <f>_xlfn.IF(ISNUMBER(N1528),BDP($C1528, "OPT_UNDL_PX")," ")</f>
        <v/>
      </c>
      <c r="Q1528" s="17">
        <f>_xlfn.IF(ISNUMBER(N1528),+G1528*BDP($C1528, "PX_POS_MULT_FACTOR")*P1528/K1528," ")</f>
        <v/>
      </c>
      <c r="R1528" s="18">
        <f>_xlfn.IF(OR($A1528="TUA",$A1528="TYA"),"",IF(ISNUMBER(BDP($C1528,"DUR_ADJ_OAS_MID")),BDP($C1528,"DUR_ADJ_OAS_MID"),IF(ISNUMBER(BDP($E1528&amp;" ISIN","DUR_ADJ_OAS_MID")),BDP($E1528&amp;" ISIN","DUR_ADJ_OAS_MID")," ")))</f>
        <v/>
      </c>
      <c r="S1528" s="17">
        <f>_xlfn.IF(ISNUMBER(N1528),Q1528*N1528,IF(ISNUMBER(R1528),J1528*R1528," "))</f>
        <v/>
      </c>
      <c r="T1528" t="inlineStr">
        <is>
          <t>IRS211548 00001</t>
        </is>
      </c>
      <c r="U1528" t="inlineStr">
        <is>
          <t>Swap</t>
        </is>
      </c>
      <c r="AG1528" s="16" t="n">
        <v>53.45078993</v>
      </c>
    </row>
    <row r="1529">
      <c r="A1529" t="inlineStr">
        <is>
          <t>PFIX</t>
        </is>
      </c>
      <c r="B1529" t="inlineStr">
        <is>
          <t>SIMPLIFY E GOVT MONEY MKT ETF</t>
        </is>
      </c>
      <c r="C1529" t="inlineStr">
        <is>
          <t>SBIL</t>
        </is>
      </c>
      <c r="D1529" t="inlineStr">
        <is>
          <t>BNVVNP8</t>
        </is>
      </c>
      <c r="E1529" t="inlineStr">
        <is>
          <t>US82889N2696</t>
        </is>
      </c>
      <c r="F1529" t="inlineStr">
        <is>
          <t>82889N269</t>
        </is>
      </c>
      <c r="G1529" s="11" t="n">
        <v>259291</v>
      </c>
      <c r="H1529" s="11" t="n">
        <v>100.16</v>
      </c>
      <c r="I1529" s="12" t="n">
        <v>25970586.56</v>
      </c>
      <c r="J1529" s="13" t="n">
        <v>0.14083429</v>
      </c>
      <c r="K1529" s="14" t="n">
        <v>184407793.3460188</v>
      </c>
      <c r="L1529" s="15" t="n">
        <v>3450001</v>
      </c>
      <c r="M1529" s="16" t="n">
        <v>53.45151881</v>
      </c>
      <c r="N1529" s="17">
        <f>_xlfn.IF(ISNUMBER(BDP($C1529, "DELTA_MID")),BDP($C1529, "DELTA_MID")," ")</f>
        <v/>
      </c>
      <c r="O1529" s="17">
        <f>_xlfn.IF(ISNUMBER(N1529),BDP($C1529, "OPT_UNDL_TICKER"),"")</f>
        <v/>
      </c>
      <c r="P1529" s="18">
        <f>_xlfn.IF(ISNUMBER(N1529),BDP($C1529, "OPT_UNDL_PX")," ")</f>
        <v/>
      </c>
      <c r="Q1529" s="17">
        <f>_xlfn.IF(ISNUMBER(N1529),+G1529*BDP($C1529, "PX_POS_MULT_FACTOR")*P1529/K1529," ")</f>
        <v/>
      </c>
      <c r="R1529" s="18">
        <f>_xlfn.IF(OR($A1529="TUA",$A1529="TYA"),"",IF(ISNUMBER(BDP($C1529,"DUR_ADJ_OAS_MID")),BDP($C1529,"DUR_ADJ_OAS_MID"),IF(ISNUMBER(BDP($E1529&amp;" ISIN","DUR_ADJ_OAS_MID")),BDP($E1529&amp;" ISIN","DUR_ADJ_OAS_MID")," ")))</f>
        <v/>
      </c>
      <c r="S1529" s="17">
        <f>_xlfn.IF(ISNUMBER(N1529),Q1529*N1529,IF(ISNUMBER(R1529),J1529*R1529," "))</f>
        <v/>
      </c>
      <c r="T1529" t="inlineStr">
        <is>
          <t>82889N269</t>
        </is>
      </c>
      <c r="U1529" t="inlineStr">
        <is>
          <t>Fund</t>
        </is>
      </c>
      <c r="AG1529" s="16" t="n">
        <v>53.45078993</v>
      </c>
    </row>
    <row r="1530">
      <c r="A1530" t="inlineStr">
        <is>
          <t>PFIX</t>
        </is>
      </c>
      <c r="B1530" t="inlineStr">
        <is>
          <t>B 1/28/27 Govt</t>
        </is>
      </c>
      <c r="C1530" t="inlineStr">
        <is>
          <t>B 1/28/27 Govt</t>
        </is>
      </c>
      <c r="D1530" t="inlineStr">
        <is>
          <t>BXW2BR8</t>
        </is>
      </c>
      <c r="E1530" t="inlineStr">
        <is>
          <t>US912797VU85</t>
        </is>
      </c>
      <c r="F1530" t="inlineStr">
        <is>
          <t>912797VU8</t>
        </is>
      </c>
      <c r="G1530" s="11" t="n">
        <v>23920000</v>
      </c>
      <c r="H1530" s="11" t="n">
        <v>98.506361</v>
      </c>
      <c r="I1530" s="12" t="n">
        <v>23562721.55</v>
      </c>
      <c r="J1530" s="13" t="n">
        <v>0.12777683</v>
      </c>
      <c r="K1530" s="14" t="n">
        <v>184407793.3460188</v>
      </c>
      <c r="L1530" s="15" t="n">
        <v>3450001</v>
      </c>
      <c r="M1530" s="16" t="n">
        <v>53.45151881</v>
      </c>
      <c r="N1530" s="17">
        <f>_xlfn.IF(ISNUMBER(BDP($C1530, "DELTA_MID")),BDP($C1530, "DELTA_MID")," ")</f>
        <v/>
      </c>
      <c r="O1530" s="17">
        <f>_xlfn.IF(ISNUMBER(N1530),BDP($C1530, "OPT_UNDL_TICKER"),"")</f>
        <v/>
      </c>
      <c r="P1530" s="18">
        <f>_xlfn.IF(ISNUMBER(N1530),BDP($C1530, "OPT_UNDL_PX")," ")</f>
        <v/>
      </c>
      <c r="Q1530" s="17">
        <f>_xlfn.IF(ISNUMBER(N1530),+G1530*BDP($C1530, "PX_POS_MULT_FACTOR")*P1530/K1530," ")</f>
        <v/>
      </c>
      <c r="R1530" s="18">
        <f>_xlfn.IF(OR($A1530="TUA",$A1530="TYA"),"",IF(ISNUMBER(BDP($C1530,"DUR_ADJ_OAS_MID")),BDP($C1530,"DUR_ADJ_OAS_MID"),IF(ISNUMBER(BDP($E1530&amp;" ISIN","DUR_ADJ_OAS_MID")),BDP($E1530&amp;" ISIN","DUR_ADJ_OAS_MID")," ")))</f>
        <v/>
      </c>
      <c r="S1530" s="17">
        <f>_xlfn.IF(ISNUMBER(N1530),Q1530*N1530,IF(ISNUMBER(R1530),J1530*R1530," "))</f>
        <v/>
      </c>
      <c r="T1530" t="inlineStr">
        <is>
          <t>912797VU8</t>
        </is>
      </c>
      <c r="U1530" t="inlineStr">
        <is>
          <t>Treasury Bill</t>
        </is>
      </c>
      <c r="AG1530" s="16" t="n">
        <v>53.45078993</v>
      </c>
    </row>
    <row r="1531">
      <c r="A1531" t="inlineStr">
        <is>
          <t>PFIX</t>
        </is>
      </c>
      <c r="B1531" t="inlineStr">
        <is>
          <t>B 10/15/26 Govt</t>
        </is>
      </c>
      <c r="C1531" t="inlineStr">
        <is>
          <t>B 10/15/26 Govt</t>
        </is>
      </c>
      <c r="D1531" t="inlineStr">
        <is>
          <t>BTWQYX9</t>
        </is>
      </c>
      <c r="E1531" t="inlineStr">
        <is>
          <t>US912797UK13</t>
        </is>
      </c>
      <c r="F1531" t="inlineStr">
        <is>
          <t>912797UK1</t>
        </is>
      </c>
      <c r="G1531" s="11" t="n">
        <v>2260000</v>
      </c>
      <c r="H1531" s="11" t="n">
        <v>99.67365599999999</v>
      </c>
      <c r="I1531" s="12" t="n">
        <v>2252624.63</v>
      </c>
      <c r="J1531" s="13" t="n">
        <v>0.01221562</v>
      </c>
      <c r="K1531" s="14" t="n">
        <v>184407793.3460188</v>
      </c>
      <c r="L1531" s="15" t="n">
        <v>3450001</v>
      </c>
      <c r="M1531" s="16" t="n">
        <v>53.45151881</v>
      </c>
      <c r="N1531" s="17">
        <f>_xlfn.IF(ISNUMBER(BDP($C1531, "DELTA_MID")),BDP($C1531, "DELTA_MID")," ")</f>
        <v/>
      </c>
      <c r="O1531" s="17">
        <f>_xlfn.IF(ISNUMBER(N1531),BDP($C1531, "OPT_UNDL_TICKER"),"")</f>
        <v/>
      </c>
      <c r="P1531" s="18">
        <f>_xlfn.IF(ISNUMBER(N1531),BDP($C1531, "OPT_UNDL_PX")," ")</f>
        <v/>
      </c>
      <c r="Q1531" s="17">
        <f>_xlfn.IF(ISNUMBER(N1531),+G1531*BDP($C1531, "PX_POS_MULT_FACTOR")*P1531/K1531," ")</f>
        <v/>
      </c>
      <c r="R1531" s="18">
        <f>_xlfn.IF(OR($A1531="TUA",$A1531="TYA"),"",IF(ISNUMBER(BDP($C1531,"DUR_ADJ_OAS_MID")),BDP($C1531,"DUR_ADJ_OAS_MID"),IF(ISNUMBER(BDP($E1531&amp;" ISIN","DUR_ADJ_OAS_MID")),BDP($E1531&amp;" ISIN","DUR_ADJ_OAS_MID")," ")))</f>
        <v/>
      </c>
      <c r="S1531" s="17">
        <f>_xlfn.IF(ISNUMBER(N1531),Q1531*N1531,IF(ISNUMBER(R1531),J1531*R1531," "))</f>
        <v/>
      </c>
      <c r="T1531" t="inlineStr">
        <is>
          <t>912797UK1</t>
        </is>
      </c>
      <c r="U1531" t="inlineStr">
        <is>
          <t>Treasury Bill</t>
        </is>
      </c>
      <c r="AG1531" s="16" t="n">
        <v>53.45078993</v>
      </c>
    </row>
    <row r="1532">
      <c r="A1532" t="inlineStr">
        <is>
          <t>PFIX</t>
        </is>
      </c>
      <c r="B1532" t="inlineStr">
        <is>
          <t>B 12/3/26 Govt</t>
        </is>
      </c>
      <c r="C1532" t="inlineStr">
        <is>
          <t>B 12/3/26 Govt</t>
        </is>
      </c>
      <c r="D1532" t="inlineStr">
        <is>
          <t>BW61LR4</t>
        </is>
      </c>
      <c r="E1532" t="inlineStr">
        <is>
          <t>US912797VA22</t>
        </is>
      </c>
      <c r="F1532" t="inlineStr">
        <is>
          <t>912797VA2</t>
        </is>
      </c>
      <c r="G1532" s="11" t="n">
        <v>37550000</v>
      </c>
      <c r="H1532" s="11" t="n">
        <v>99.133889</v>
      </c>
      <c r="I1532" s="12" t="n">
        <v>37224775.32</v>
      </c>
      <c r="J1532" s="13" t="n">
        <v>0.20186394</v>
      </c>
      <c r="K1532" s="14" t="n">
        <v>184407793.3460188</v>
      </c>
      <c r="L1532" s="15" t="n">
        <v>3450001</v>
      </c>
      <c r="M1532" s="16" t="n">
        <v>53.45151881</v>
      </c>
      <c r="N1532" s="17">
        <f>_xlfn.IF(ISNUMBER(BDP($C1532, "DELTA_MID")),BDP($C1532, "DELTA_MID")," ")</f>
        <v/>
      </c>
      <c r="O1532" s="17">
        <f>_xlfn.IF(ISNUMBER(N1532),BDP($C1532, "OPT_UNDL_TICKER"),"")</f>
        <v/>
      </c>
      <c r="P1532" s="18">
        <f>_xlfn.IF(ISNUMBER(N1532),BDP($C1532, "OPT_UNDL_PX")," ")</f>
        <v/>
      </c>
      <c r="Q1532" s="17">
        <f>_xlfn.IF(ISNUMBER(N1532),+G1532*BDP($C1532, "PX_POS_MULT_FACTOR")*P1532/K1532," ")</f>
        <v/>
      </c>
      <c r="R1532" s="18">
        <f>_xlfn.IF(OR($A1532="TUA",$A1532="TYA"),"",IF(ISNUMBER(BDP($C1532,"DUR_ADJ_OAS_MID")),BDP($C1532,"DUR_ADJ_OAS_MID"),IF(ISNUMBER(BDP($E1532&amp;" ISIN","DUR_ADJ_OAS_MID")),BDP($E1532&amp;" ISIN","DUR_ADJ_OAS_MID")," ")))</f>
        <v/>
      </c>
      <c r="S1532" s="17">
        <f>_xlfn.IF(ISNUMBER(N1532),Q1532*N1532,IF(ISNUMBER(R1532),J1532*R1532," "))</f>
        <v/>
      </c>
      <c r="T1532" t="inlineStr">
        <is>
          <t>912797VA2</t>
        </is>
      </c>
      <c r="U1532" t="inlineStr">
        <is>
          <t>Treasury Bill</t>
        </is>
      </c>
      <c r="AG1532" s="16" t="n">
        <v>53.45078993</v>
      </c>
    </row>
    <row r="1533">
      <c r="A1533" t="inlineStr">
        <is>
          <t>PFIX</t>
        </is>
      </c>
      <c r="B1533" t="inlineStr">
        <is>
          <t>B 12/31/26 Govt</t>
        </is>
      </c>
      <c r="C1533" t="inlineStr">
        <is>
          <t>B 12/31/26 Govt</t>
        </is>
      </c>
      <c r="D1533" t="inlineStr">
        <is>
          <t>BNVVYP5</t>
        </is>
      </c>
      <c r="E1533" t="inlineStr">
        <is>
          <t>US912797VJ31</t>
        </is>
      </c>
      <c r="F1533" t="inlineStr">
        <is>
          <t>912797VJ3</t>
        </is>
      </c>
      <c r="G1533" s="11" t="n">
        <v>46300000</v>
      </c>
      <c r="H1533" s="11" t="n">
        <v>98.81701700000001</v>
      </c>
      <c r="I1533" s="12" t="n">
        <v>45752278.87</v>
      </c>
      <c r="J1533" s="13" t="n">
        <v>0.24810721</v>
      </c>
      <c r="K1533" s="14" t="n">
        <v>184407793.3460188</v>
      </c>
      <c r="L1533" s="15" t="n">
        <v>3450001</v>
      </c>
      <c r="M1533" s="16" t="n">
        <v>53.45151881</v>
      </c>
      <c r="N1533" s="17">
        <f>_xlfn.IF(ISNUMBER(BDP($C1533, "DELTA_MID")),BDP($C1533, "DELTA_MID")," ")</f>
        <v/>
      </c>
      <c r="O1533" s="17">
        <f>_xlfn.IF(ISNUMBER(N1533),BDP($C1533, "OPT_UNDL_TICKER"),"")</f>
        <v/>
      </c>
      <c r="P1533" s="18">
        <f>_xlfn.IF(ISNUMBER(N1533),BDP($C1533, "OPT_UNDL_PX")," ")</f>
        <v/>
      </c>
      <c r="Q1533" s="17">
        <f>_xlfn.IF(ISNUMBER(N1533),+G1533*BDP($C1533, "PX_POS_MULT_FACTOR")*P1533/K1533," ")</f>
        <v/>
      </c>
      <c r="R1533" s="18">
        <f>_xlfn.IF(OR($A1533="TUA",$A1533="TYA"),"",IF(ISNUMBER(BDP($C1533,"DUR_ADJ_OAS_MID")),BDP($C1533,"DUR_ADJ_OAS_MID"),IF(ISNUMBER(BDP($E1533&amp;" ISIN","DUR_ADJ_OAS_MID")),BDP($E1533&amp;" ISIN","DUR_ADJ_OAS_MID")," ")))</f>
        <v/>
      </c>
      <c r="S1533" s="17">
        <f>_xlfn.IF(ISNUMBER(N1533),Q1533*N1533,IF(ISNUMBER(R1533),J1533*R1533," "))</f>
        <v/>
      </c>
      <c r="T1533" t="inlineStr">
        <is>
          <t>912797VJ3</t>
        </is>
      </c>
      <c r="U1533" t="inlineStr">
        <is>
          <t>Treasury Bill</t>
        </is>
      </c>
      <c r="AG1533" s="16" t="n">
        <v>53.45078993</v>
      </c>
    </row>
    <row r="1534">
      <c r="A1534" t="inlineStr">
        <is>
          <t>PFIX</t>
        </is>
      </c>
      <c r="B1534" t="inlineStr">
        <is>
          <t>B 3/11/27 Govt</t>
        </is>
      </c>
      <c r="C1534" t="inlineStr">
        <is>
          <t>B 3/11/27 Govt</t>
        </is>
      </c>
      <c r="D1534" t="inlineStr">
        <is>
          <t>BXXNSH9</t>
        </is>
      </c>
      <c r="E1534" t="inlineStr">
        <is>
          <t>US912797WK94</t>
        </is>
      </c>
      <c r="F1534" t="inlineStr">
        <is>
          <t>912797WK9</t>
        </is>
      </c>
      <c r="G1534" s="11" t="n">
        <v>4290000</v>
      </c>
      <c r="H1534" s="11" t="n">
        <v>98.01480599999999</v>
      </c>
      <c r="I1534" s="12" t="n">
        <v>4204835.18</v>
      </c>
      <c r="J1534" s="13" t="n">
        <v>0.02280214</v>
      </c>
      <c r="K1534" s="14" t="n">
        <v>184407793.3460188</v>
      </c>
      <c r="L1534" s="15" t="n">
        <v>3450001</v>
      </c>
      <c r="M1534" s="16" t="n">
        <v>53.45151881</v>
      </c>
      <c r="N1534" s="17">
        <f>_xlfn.IF(ISNUMBER(BDP($C1534, "DELTA_MID")),BDP($C1534, "DELTA_MID")," ")</f>
        <v/>
      </c>
      <c r="O1534" s="17">
        <f>_xlfn.IF(ISNUMBER(N1534),BDP($C1534, "OPT_UNDL_TICKER"),"")</f>
        <v/>
      </c>
      <c r="P1534" s="18">
        <f>_xlfn.IF(ISNUMBER(N1534),BDP($C1534, "OPT_UNDL_PX")," ")</f>
        <v/>
      </c>
      <c r="Q1534" s="17">
        <f>_xlfn.IF(ISNUMBER(N1534),+G1534*BDP($C1534, "PX_POS_MULT_FACTOR")*P1534/K1534," ")</f>
        <v/>
      </c>
      <c r="R1534" s="18">
        <f>_xlfn.IF(OR($A1534="TUA",$A1534="TYA"),"",IF(ISNUMBER(BDP($C1534,"DUR_ADJ_OAS_MID")),BDP($C1534,"DUR_ADJ_OAS_MID"),IF(ISNUMBER(BDP($E1534&amp;" ISIN","DUR_ADJ_OAS_MID")),BDP($E1534&amp;" ISIN","DUR_ADJ_OAS_MID")," ")))</f>
        <v/>
      </c>
      <c r="S1534" s="17">
        <f>_xlfn.IF(ISNUMBER(N1534),Q1534*N1534,IF(ISNUMBER(R1534),J1534*R1534," "))</f>
        <v/>
      </c>
      <c r="T1534" t="inlineStr">
        <is>
          <t>912797WK9</t>
        </is>
      </c>
      <c r="U1534" t="inlineStr">
        <is>
          <t>Treasury Bill</t>
        </is>
      </c>
      <c r="AG1534" s="16" t="n">
        <v>53.45078993</v>
      </c>
    </row>
    <row r="1535">
      <c r="A1535" t="inlineStr">
        <is>
          <t>PFIX</t>
        </is>
      </c>
      <c r="B1535" t="inlineStr">
        <is>
          <t>Cash</t>
        </is>
      </c>
      <c r="C1535" t="inlineStr">
        <is>
          <t>Cash</t>
        </is>
      </c>
      <c r="G1535" s="11" t="n">
        <v>125817.88601884</v>
      </c>
      <c r="H1535" s="11" t="n">
        <v>1</v>
      </c>
      <c r="I1535" s="12" t="n">
        <v>125817.88601884</v>
      </c>
      <c r="J1535" s="13" t="n">
        <v>0.00068229</v>
      </c>
      <c r="K1535" s="14" t="n">
        <v>184407793.3460188</v>
      </c>
      <c r="L1535" s="15" t="n">
        <v>3450001</v>
      </c>
      <c r="M1535" s="16" t="n">
        <v>53.45151881</v>
      </c>
      <c r="N1535" s="17">
        <f>_xlfn.IF(ISNUMBER(BDP($C1535, "DELTA_MID")),BDP($C1535, "DELTA_MID")," ")</f>
        <v/>
      </c>
      <c r="O1535" s="17">
        <f>_xlfn.IF(ISNUMBER(N1535),BDP($C1535, "OPT_UNDL_TICKER"),"")</f>
        <v/>
      </c>
      <c r="P1535" s="18">
        <f>_xlfn.IF(ISNUMBER(N1535),BDP($C1535, "OPT_UNDL_PX")," ")</f>
        <v/>
      </c>
      <c r="Q1535" s="17">
        <f>_xlfn.IF(ISNUMBER(N1535),+G1535*BDP($C1535, "PX_POS_MULT_FACTOR")*P1535/K1535," ")</f>
        <v/>
      </c>
      <c r="R1535" s="18">
        <f>_xlfn.IF(OR($A1535="TUA",$A1535="TYA"),"",IF(ISNUMBER(BDP($C1535,"DUR_ADJ_OAS_MID")),BDP($C1535,"DUR_ADJ_OAS_MID"),IF(ISNUMBER(BDP($E1535&amp;" ISIN","DUR_ADJ_OAS_MID")),BDP($E1535&amp;" ISIN","DUR_ADJ_OAS_MID")," ")))</f>
        <v/>
      </c>
      <c r="S1535" s="17">
        <f>_xlfn.IF(ISNUMBER(N1535),Q1535*N1535,IF(ISNUMBER(R1535),J1535*R1535," "))</f>
        <v/>
      </c>
      <c r="T1535" t="inlineStr">
        <is>
          <t>Cash</t>
        </is>
      </c>
      <c r="U1535" t="inlineStr">
        <is>
          <t>Cash</t>
        </is>
      </c>
      <c r="AG1535" s="16" t="n">
        <v>53.45078993</v>
      </c>
    </row>
    <row r="1536">
      <c r="N1536" s="17">
        <f>_xlfn.IF(ISNUMBER(BDP($C1536, "DELTA_MID")),BDP($C1536, "DELTA_MID")," ")</f>
        <v/>
      </c>
      <c r="O1536" s="17">
        <f>_xlfn.IF(ISNUMBER(N1536),BDP($C1536, "OPT_UNDL_TICKER"),"")</f>
        <v/>
      </c>
      <c r="P1536" s="18">
        <f>_xlfn.IF(ISNUMBER(N1536),BDP($C1536, "OPT_UNDL_PX")," ")</f>
        <v/>
      </c>
      <c r="Q1536" s="17">
        <f>_xlfn.IF(ISNUMBER(N1536),+G1536*BDP($C1536, "PX_POS_MULT_FACTOR")*P1536/K1536," ")</f>
        <v/>
      </c>
      <c r="R1536" s="18">
        <f>_xlfn.IF(OR($A1536="TUA",$A1536="TYA"),"",IF(ISNUMBER(BDP($C1536,"DUR_ADJ_OAS_MID")),BDP($C1536,"DUR_ADJ_OAS_MID"),IF(ISNUMBER(BDP($E1536&amp;" ISIN","DUR_ADJ_OAS_MID")),BDP($E1536&amp;" ISIN","DUR_ADJ_OAS_MID")," ")))</f>
        <v/>
      </c>
      <c r="S1536" s="17">
        <f>_xlfn.IF(ISNUMBER(N1536),Q1536*N1536,IF(ISNUMBER(R1536),J1536*R1536," "))</f>
        <v/>
      </c>
    </row>
    <row r="1537">
      <c r="A1537" t="inlineStr">
        <is>
          <t>PINK</t>
        </is>
      </c>
      <c r="B1537" t="inlineStr">
        <is>
          <t>ABBVIE INC USD 0.01</t>
        </is>
      </c>
      <c r="C1537" t="inlineStr">
        <is>
          <t>ABBV</t>
        </is>
      </c>
      <c r="D1537" t="inlineStr">
        <is>
          <t>B92SR70</t>
        </is>
      </c>
      <c r="E1537" t="inlineStr">
        <is>
          <t>US00287Y1091</t>
        </is>
      </c>
      <c r="F1537" t="inlineStr">
        <is>
          <t>00287Y109</t>
        </is>
      </c>
      <c r="G1537" s="11" t="n">
        <v>66211</v>
      </c>
      <c r="H1537" s="11" t="n">
        <v>257.12</v>
      </c>
      <c r="I1537" s="12" t="n">
        <v>17024172.32</v>
      </c>
      <c r="J1537" s="13" t="n">
        <v>0.04727552</v>
      </c>
      <c r="K1537" s="14" t="n">
        <v>360110192.3915219</v>
      </c>
      <c r="L1537" s="15" t="n">
        <v>9300001</v>
      </c>
      <c r="M1537" s="16" t="n">
        <v>38.7215219</v>
      </c>
      <c r="N1537" s="17">
        <f>_xlfn.IF(ISNUMBER(BDP($C1537, "DELTA_MID")),BDP($C1537, "DELTA_MID")," ")</f>
        <v/>
      </c>
      <c r="O1537" s="17">
        <f>_xlfn.IF(ISNUMBER(N1537),BDP($C1537, "OPT_UNDL_TICKER"),"")</f>
        <v/>
      </c>
      <c r="P1537" s="18">
        <f>_xlfn.IF(ISNUMBER(N1537),BDP($C1537, "OPT_UNDL_PX")," ")</f>
        <v/>
      </c>
      <c r="Q1537" s="17">
        <f>_xlfn.IF(ISNUMBER(N1537),+G1537*BDP($C1537, "PX_POS_MULT_FACTOR")*P1537/K1537," ")</f>
        <v/>
      </c>
      <c r="R1537" s="18">
        <f>_xlfn.IF(OR($A1537="TUA",$A1537="TYA"),"",IF(ISNUMBER(BDP($C1537,"DUR_ADJ_OAS_MID")),BDP($C1537,"DUR_ADJ_OAS_MID"),IF(ISNUMBER(BDP($E1537&amp;" ISIN","DUR_ADJ_OAS_MID")),BDP($E1537&amp;" ISIN","DUR_ADJ_OAS_MID")," ")))</f>
        <v/>
      </c>
      <c r="S1537" s="17">
        <f>_xlfn.IF(ISNUMBER(N1537),Q1537*N1537,IF(ISNUMBER(R1537),J1537*R1537," "))</f>
        <v/>
      </c>
      <c r="T1537" t="inlineStr">
        <is>
          <t>00287Y109</t>
        </is>
      </c>
      <c r="U1537" t="inlineStr">
        <is>
          <t>Equity</t>
        </is>
      </c>
      <c r="AG1537" s="16" t="n">
        <v>38.72100859</v>
      </c>
    </row>
    <row r="1538">
      <c r="A1538" t="inlineStr">
        <is>
          <t>PINK</t>
        </is>
      </c>
      <c r="B1538" t="inlineStr">
        <is>
          <t>ABBOTT LABS NPV</t>
        </is>
      </c>
      <c r="C1538" t="inlineStr">
        <is>
          <t>ABT</t>
        </is>
      </c>
      <c r="D1538" t="inlineStr">
        <is>
          <t>2002305</t>
        </is>
      </c>
      <c r="E1538" t="inlineStr">
        <is>
          <t>US0028241000</t>
        </is>
      </c>
      <c r="F1538" t="inlineStr">
        <is>
          <t>002824100</t>
        </is>
      </c>
      <c r="G1538" s="11" t="n">
        <v>21106</v>
      </c>
      <c r="H1538" s="11" t="n">
        <v>101.95</v>
      </c>
      <c r="I1538" s="12" t="n">
        <v>2151756.7</v>
      </c>
      <c r="J1538" s="13" t="n">
        <v>0.00597535</v>
      </c>
      <c r="K1538" s="14" t="n">
        <v>360110192.3915219</v>
      </c>
      <c r="L1538" s="15" t="n">
        <v>9300001</v>
      </c>
      <c r="M1538" s="16" t="n">
        <v>38.7215219</v>
      </c>
      <c r="N1538" s="17">
        <f>_xlfn.IF(ISNUMBER(BDP($C1538, "DELTA_MID")),BDP($C1538, "DELTA_MID")," ")</f>
        <v/>
      </c>
      <c r="O1538" s="17">
        <f>_xlfn.IF(ISNUMBER(N1538),BDP($C1538, "OPT_UNDL_TICKER"),"")</f>
        <v/>
      </c>
      <c r="P1538" s="18">
        <f>_xlfn.IF(ISNUMBER(N1538),BDP($C1538, "OPT_UNDL_PX")," ")</f>
        <v/>
      </c>
      <c r="Q1538" s="17">
        <f>_xlfn.IF(ISNUMBER(N1538),+G1538*BDP($C1538, "PX_POS_MULT_FACTOR")*P1538/K1538," ")</f>
        <v/>
      </c>
      <c r="R1538" s="18">
        <f>_xlfn.IF(OR($A1538="TUA",$A1538="TYA"),"",IF(ISNUMBER(BDP($C1538,"DUR_ADJ_OAS_MID")),BDP($C1538,"DUR_ADJ_OAS_MID"),IF(ISNUMBER(BDP($E1538&amp;" ISIN","DUR_ADJ_OAS_MID")),BDP($E1538&amp;" ISIN","DUR_ADJ_OAS_MID")," ")))</f>
        <v/>
      </c>
      <c r="S1538" s="17">
        <f>_xlfn.IF(ISNUMBER(N1538),Q1538*N1538,IF(ISNUMBER(R1538),J1538*R1538," "))</f>
        <v/>
      </c>
      <c r="T1538" t="inlineStr">
        <is>
          <t>002824100</t>
        </is>
      </c>
      <c r="U1538" t="inlineStr">
        <is>
          <t>Equity</t>
        </is>
      </c>
      <c r="AG1538" s="16" t="n">
        <v>38.72100859</v>
      </c>
    </row>
    <row r="1539">
      <c r="A1539" t="inlineStr">
        <is>
          <t>PINK</t>
        </is>
      </c>
      <c r="B1539" t="inlineStr">
        <is>
          <t>ABIVAX SA EUR 0.01 ADR</t>
        </is>
      </c>
      <c r="C1539" t="inlineStr">
        <is>
          <t>ABVX</t>
        </is>
      </c>
      <c r="D1539" t="inlineStr">
        <is>
          <t>BLC89B2</t>
        </is>
      </c>
      <c r="E1539" t="inlineStr">
        <is>
          <t>US00370M1036</t>
        </is>
      </c>
      <c r="F1539" t="inlineStr">
        <is>
          <t>00370M103</t>
        </is>
      </c>
      <c r="G1539" s="11" t="n">
        <v>220</v>
      </c>
      <c r="H1539" s="11" t="n">
        <v>118.64</v>
      </c>
      <c r="I1539" s="12" t="n">
        <v>26100.8</v>
      </c>
      <c r="J1539" s="13" t="n">
        <v>7.248e-05</v>
      </c>
      <c r="K1539" s="14" t="n">
        <v>360110192.3915219</v>
      </c>
      <c r="L1539" s="15" t="n">
        <v>9300001</v>
      </c>
      <c r="M1539" s="16" t="n">
        <v>38.7215219</v>
      </c>
      <c r="N1539" s="17">
        <f>_xlfn.IF(ISNUMBER(BDP($C1539, "DELTA_MID")),BDP($C1539, "DELTA_MID")," ")</f>
        <v/>
      </c>
      <c r="O1539" s="17">
        <f>_xlfn.IF(ISNUMBER(N1539),BDP($C1539, "OPT_UNDL_TICKER"),"")</f>
        <v/>
      </c>
      <c r="P1539" s="18">
        <f>_xlfn.IF(ISNUMBER(N1539),BDP($C1539, "OPT_UNDL_PX")," ")</f>
        <v/>
      </c>
      <c r="Q1539" s="17">
        <f>_xlfn.IF(ISNUMBER(N1539),+G1539*BDP($C1539, "PX_POS_MULT_FACTOR")*P1539/K1539," ")</f>
        <v/>
      </c>
      <c r="R1539" s="18">
        <f>_xlfn.IF(OR($A1539="TUA",$A1539="TYA"),"",IF(ISNUMBER(BDP($C1539,"DUR_ADJ_OAS_MID")),BDP($C1539,"DUR_ADJ_OAS_MID"),IF(ISNUMBER(BDP($E1539&amp;" ISIN","DUR_ADJ_OAS_MID")),BDP($E1539&amp;" ISIN","DUR_ADJ_OAS_MID")," ")))</f>
        <v/>
      </c>
      <c r="S1539" s="17">
        <f>_xlfn.IF(ISNUMBER(N1539),Q1539*N1539,IF(ISNUMBER(R1539),J1539*R1539," "))</f>
        <v/>
      </c>
      <c r="T1539" t="inlineStr">
        <is>
          <t>00370M103</t>
        </is>
      </c>
      <c r="U1539" t="inlineStr">
        <is>
          <t>Equity</t>
        </is>
      </c>
      <c r="AG1539" s="16" t="n">
        <v>38.72100859</v>
      </c>
    </row>
    <row r="1540">
      <c r="A1540" t="inlineStr">
        <is>
          <t>PINK</t>
        </is>
      </c>
      <c r="B1540" t="inlineStr">
        <is>
          <t>AGILON HEALTH INC USD 0.01</t>
        </is>
      </c>
      <c r="C1540" t="inlineStr">
        <is>
          <t>AGL</t>
        </is>
      </c>
      <c r="D1540" t="inlineStr">
        <is>
          <t>BWBR5L9</t>
        </is>
      </c>
      <c r="E1540" t="inlineStr">
        <is>
          <t>US00857U2069</t>
        </is>
      </c>
      <c r="F1540" t="inlineStr">
        <is>
          <t>00857U206</t>
        </is>
      </c>
      <c r="G1540" s="11" t="n">
        <v>8659</v>
      </c>
      <c r="H1540" s="11" t="n">
        <v>89.77</v>
      </c>
      <c r="I1540" s="12" t="n">
        <v>777318.4300000001</v>
      </c>
      <c r="J1540" s="13" t="n">
        <v>0.00215859</v>
      </c>
      <c r="K1540" s="14" t="n">
        <v>360110192.3915219</v>
      </c>
      <c r="L1540" s="15" t="n">
        <v>9300001</v>
      </c>
      <c r="M1540" s="16" t="n">
        <v>38.7215219</v>
      </c>
      <c r="N1540" s="17">
        <f>_xlfn.IF(ISNUMBER(BDP($C1540, "DELTA_MID")),BDP($C1540, "DELTA_MID")," ")</f>
        <v/>
      </c>
      <c r="O1540" s="17">
        <f>_xlfn.IF(ISNUMBER(N1540),BDP($C1540, "OPT_UNDL_TICKER"),"")</f>
        <v/>
      </c>
      <c r="P1540" s="18">
        <f>_xlfn.IF(ISNUMBER(N1540),BDP($C1540, "OPT_UNDL_PX")," ")</f>
        <v/>
      </c>
      <c r="Q1540" s="17">
        <f>_xlfn.IF(ISNUMBER(N1540),+G1540*BDP($C1540, "PX_POS_MULT_FACTOR")*P1540/K1540," ")</f>
        <v/>
      </c>
      <c r="R1540" s="18">
        <f>_xlfn.IF(OR($A1540="TUA",$A1540="TYA"),"",IF(ISNUMBER(BDP($C1540,"DUR_ADJ_OAS_MID")),BDP($C1540,"DUR_ADJ_OAS_MID"),IF(ISNUMBER(BDP($E1540&amp;" ISIN","DUR_ADJ_OAS_MID")),BDP($E1540&amp;" ISIN","DUR_ADJ_OAS_MID")," ")))</f>
        <v/>
      </c>
      <c r="S1540" s="17">
        <f>_xlfn.IF(ISNUMBER(N1540),Q1540*N1540,IF(ISNUMBER(R1540),J1540*R1540," "))</f>
        <v/>
      </c>
      <c r="T1540" t="inlineStr">
        <is>
          <t>00857U206</t>
        </is>
      </c>
      <c r="U1540" t="inlineStr">
        <is>
          <t>Equity</t>
        </is>
      </c>
      <c r="AG1540" s="16" t="n">
        <v>38.72100859</v>
      </c>
    </row>
    <row r="1541">
      <c r="A1541" t="inlineStr">
        <is>
          <t>PINK</t>
        </is>
      </c>
      <c r="B1541" t="inlineStr">
        <is>
          <t>ALIGN TECHNOLOGY INC USD 0.0001</t>
        </is>
      </c>
      <c r="C1541" t="inlineStr">
        <is>
          <t>ALGN</t>
        </is>
      </c>
      <c r="D1541" t="inlineStr">
        <is>
          <t>2679204</t>
        </is>
      </c>
      <c r="E1541" t="inlineStr">
        <is>
          <t>US0162551016</t>
        </is>
      </c>
      <c r="F1541" t="inlineStr">
        <is>
          <t>016255101</t>
        </is>
      </c>
      <c r="G1541" s="11" t="n">
        <v>27004</v>
      </c>
      <c r="H1541" s="11" t="n">
        <v>150.82</v>
      </c>
      <c r="I1541" s="12" t="n">
        <v>4072743.28</v>
      </c>
      <c r="J1541" s="13" t="n">
        <v>0.01130986</v>
      </c>
      <c r="K1541" s="14" t="n">
        <v>360110192.3915219</v>
      </c>
      <c r="L1541" s="15" t="n">
        <v>9300001</v>
      </c>
      <c r="M1541" s="16" t="n">
        <v>38.7215219</v>
      </c>
      <c r="N1541" s="17">
        <f>_xlfn.IF(ISNUMBER(BDP($C1541, "DELTA_MID")),BDP($C1541, "DELTA_MID")," ")</f>
        <v/>
      </c>
      <c r="O1541" s="17">
        <f>_xlfn.IF(ISNUMBER(N1541),BDP($C1541, "OPT_UNDL_TICKER"),"")</f>
        <v/>
      </c>
      <c r="P1541" s="18">
        <f>_xlfn.IF(ISNUMBER(N1541),BDP($C1541, "OPT_UNDL_PX")," ")</f>
        <v/>
      </c>
      <c r="Q1541" s="17">
        <f>_xlfn.IF(ISNUMBER(N1541),+G1541*BDP($C1541, "PX_POS_MULT_FACTOR")*P1541/K1541," ")</f>
        <v/>
      </c>
      <c r="R1541" s="18">
        <f>_xlfn.IF(OR($A1541="TUA",$A1541="TYA"),"",IF(ISNUMBER(BDP($C1541,"DUR_ADJ_OAS_MID")),BDP($C1541,"DUR_ADJ_OAS_MID"),IF(ISNUMBER(BDP($E1541&amp;" ISIN","DUR_ADJ_OAS_MID")),BDP($E1541&amp;" ISIN","DUR_ADJ_OAS_MID")," ")))</f>
        <v/>
      </c>
      <c r="S1541" s="17">
        <f>_xlfn.IF(ISNUMBER(N1541),Q1541*N1541,IF(ISNUMBER(R1541),J1541*R1541," "))</f>
        <v/>
      </c>
      <c r="T1541" t="inlineStr">
        <is>
          <t>016255101</t>
        </is>
      </c>
      <c r="U1541" t="inlineStr">
        <is>
          <t>Equity</t>
        </is>
      </c>
      <c r="AG1541" s="16" t="n">
        <v>38.72100859</v>
      </c>
    </row>
    <row r="1542">
      <c r="A1542" t="inlineStr">
        <is>
          <t>PINK</t>
        </is>
      </c>
      <c r="B1542" t="inlineStr">
        <is>
          <t>AMGEN INC USD 0.0001</t>
        </is>
      </c>
      <c r="C1542" t="inlineStr">
        <is>
          <t>AMGN</t>
        </is>
      </c>
      <c r="D1542" t="inlineStr">
        <is>
          <t>2023607</t>
        </is>
      </c>
      <c r="E1542" t="inlineStr">
        <is>
          <t>US0311621009</t>
        </is>
      </c>
      <c r="F1542" t="inlineStr">
        <is>
          <t>031162100</t>
        </is>
      </c>
      <c r="G1542" s="11" t="n">
        <v>21544</v>
      </c>
      <c r="H1542" s="11" t="n">
        <v>377.35</v>
      </c>
      <c r="I1542" s="12" t="n">
        <v>8129628.4</v>
      </c>
      <c r="J1542" s="13" t="n">
        <v>0.02257569</v>
      </c>
      <c r="K1542" s="14" t="n">
        <v>360110192.3915219</v>
      </c>
      <c r="L1542" s="15" t="n">
        <v>9300001</v>
      </c>
      <c r="M1542" s="16" t="n">
        <v>38.7215219</v>
      </c>
      <c r="N1542" s="17">
        <f>_xlfn.IF(ISNUMBER(BDP($C1542, "DELTA_MID")),BDP($C1542, "DELTA_MID")," ")</f>
        <v/>
      </c>
      <c r="O1542" s="17">
        <f>_xlfn.IF(ISNUMBER(N1542),BDP($C1542, "OPT_UNDL_TICKER"),"")</f>
        <v/>
      </c>
      <c r="P1542" s="18">
        <f>_xlfn.IF(ISNUMBER(N1542),BDP($C1542, "OPT_UNDL_PX")," ")</f>
        <v/>
      </c>
      <c r="Q1542" s="17">
        <f>_xlfn.IF(ISNUMBER(N1542),+G1542*BDP($C1542, "PX_POS_MULT_FACTOR")*P1542/K1542," ")</f>
        <v/>
      </c>
      <c r="R1542" s="18">
        <f>_xlfn.IF(OR($A1542="TUA",$A1542="TYA"),"",IF(ISNUMBER(BDP($C1542,"DUR_ADJ_OAS_MID")),BDP($C1542,"DUR_ADJ_OAS_MID"),IF(ISNUMBER(BDP($E1542&amp;" ISIN","DUR_ADJ_OAS_MID")),BDP($E1542&amp;" ISIN","DUR_ADJ_OAS_MID")," ")))</f>
        <v/>
      </c>
      <c r="S1542" s="17">
        <f>_xlfn.IF(ISNUMBER(N1542),Q1542*N1542,IF(ISNUMBER(R1542),J1542*R1542," "))</f>
        <v/>
      </c>
      <c r="T1542" t="inlineStr">
        <is>
          <t>031162100</t>
        </is>
      </c>
      <c r="U1542" t="inlineStr">
        <is>
          <t>Equity</t>
        </is>
      </c>
      <c r="AG1542" s="16" t="n">
        <v>38.72100859</v>
      </c>
    </row>
    <row r="1543">
      <c r="A1543" t="inlineStr">
        <is>
          <t>PINK</t>
        </is>
      </c>
      <c r="B1543" t="inlineStr">
        <is>
          <t>AVANTOR INC USD 0.01</t>
        </is>
      </c>
      <c r="C1543" t="inlineStr">
        <is>
          <t>AVTR</t>
        </is>
      </c>
      <c r="D1543" t="inlineStr">
        <is>
          <t>BJLT387</t>
        </is>
      </c>
      <c r="E1543" t="inlineStr">
        <is>
          <t>US05352A1007</t>
        </is>
      </c>
      <c r="F1543" t="inlineStr">
        <is>
          <t>05352A100</t>
        </is>
      </c>
      <c r="G1543" s="11" t="n">
        <v>995344</v>
      </c>
      <c r="H1543" s="11" t="n">
        <v>14.81</v>
      </c>
      <c r="I1543" s="12" t="n">
        <v>14741044.64</v>
      </c>
      <c r="J1543" s="13" t="n">
        <v>0.04093536</v>
      </c>
      <c r="K1543" s="14" t="n">
        <v>360110192.3915219</v>
      </c>
      <c r="L1543" s="15" t="n">
        <v>9300001</v>
      </c>
      <c r="M1543" s="16" t="n">
        <v>38.7215219</v>
      </c>
      <c r="N1543" s="17">
        <f>_xlfn.IF(ISNUMBER(BDP($C1543, "DELTA_MID")),BDP($C1543, "DELTA_MID")," ")</f>
        <v/>
      </c>
      <c r="O1543" s="17">
        <f>_xlfn.IF(ISNUMBER(N1543),BDP($C1543, "OPT_UNDL_TICKER"),"")</f>
        <v/>
      </c>
      <c r="P1543" s="18">
        <f>_xlfn.IF(ISNUMBER(N1543),BDP($C1543, "OPT_UNDL_PX")," ")</f>
        <v/>
      </c>
      <c r="Q1543" s="17">
        <f>_xlfn.IF(ISNUMBER(N1543),+G1543*BDP($C1543, "PX_POS_MULT_FACTOR")*P1543/K1543," ")</f>
        <v/>
      </c>
      <c r="R1543" s="18">
        <f>_xlfn.IF(OR($A1543="TUA",$A1543="TYA"),"",IF(ISNUMBER(BDP($C1543,"DUR_ADJ_OAS_MID")),BDP($C1543,"DUR_ADJ_OAS_MID"),IF(ISNUMBER(BDP($E1543&amp;" ISIN","DUR_ADJ_OAS_MID")),BDP($E1543&amp;" ISIN","DUR_ADJ_OAS_MID")," ")))</f>
        <v/>
      </c>
      <c r="S1543" s="17">
        <f>_xlfn.IF(ISNUMBER(N1543),Q1543*N1543,IF(ISNUMBER(R1543),J1543*R1543," "))</f>
        <v/>
      </c>
      <c r="T1543" t="inlineStr">
        <is>
          <t>05352A100</t>
        </is>
      </c>
      <c r="U1543" t="inlineStr">
        <is>
          <t>Equity</t>
        </is>
      </c>
      <c r="AG1543" s="16" t="n">
        <v>38.72100859</v>
      </c>
    </row>
    <row r="1544">
      <c r="A1544" t="inlineStr">
        <is>
          <t>PINK</t>
        </is>
      </c>
      <c r="B1544" t="inlineStr">
        <is>
          <t>BIOHAVEN LTD NPV</t>
        </is>
      </c>
      <c r="C1544" t="inlineStr">
        <is>
          <t>BHVN</t>
        </is>
      </c>
      <c r="D1544" t="inlineStr">
        <is>
          <t>BPLZ7S5</t>
        </is>
      </c>
      <c r="E1544" t="inlineStr">
        <is>
          <t>VGG1110E1079</t>
        </is>
      </c>
      <c r="F1544" t="inlineStr">
        <is>
          <t>G1110E107</t>
        </is>
      </c>
      <c r="G1544" s="11" t="n">
        <v>567468</v>
      </c>
      <c r="H1544" s="11" t="n">
        <v>12.71</v>
      </c>
      <c r="I1544" s="12" t="n">
        <v>7212518.28</v>
      </c>
      <c r="J1544" s="13" t="n">
        <v>0.02002891</v>
      </c>
      <c r="K1544" s="14" t="n">
        <v>360110192.3915219</v>
      </c>
      <c r="L1544" s="15" t="n">
        <v>9300001</v>
      </c>
      <c r="M1544" s="16" t="n">
        <v>38.7215219</v>
      </c>
      <c r="N1544" s="17">
        <f>_xlfn.IF(ISNUMBER(BDP($C1544, "DELTA_MID")),BDP($C1544, "DELTA_MID")," ")</f>
        <v/>
      </c>
      <c r="O1544" s="17">
        <f>_xlfn.IF(ISNUMBER(N1544),BDP($C1544, "OPT_UNDL_TICKER"),"")</f>
        <v/>
      </c>
      <c r="P1544" s="18">
        <f>_xlfn.IF(ISNUMBER(N1544),BDP($C1544, "OPT_UNDL_PX")," ")</f>
        <v/>
      </c>
      <c r="Q1544" s="17">
        <f>_xlfn.IF(ISNUMBER(N1544),+G1544*BDP($C1544, "PX_POS_MULT_FACTOR")*P1544/K1544," ")</f>
        <v/>
      </c>
      <c r="R1544" s="18">
        <f>_xlfn.IF(OR($A1544="TUA",$A1544="TYA"),"",IF(ISNUMBER(BDP($C1544,"DUR_ADJ_OAS_MID")),BDP($C1544,"DUR_ADJ_OAS_MID"),IF(ISNUMBER(BDP($E1544&amp;" ISIN","DUR_ADJ_OAS_MID")),BDP($E1544&amp;" ISIN","DUR_ADJ_OAS_MID")," ")))</f>
        <v/>
      </c>
      <c r="S1544" s="17">
        <f>_xlfn.IF(ISNUMBER(N1544),Q1544*N1544,IF(ISNUMBER(R1544),J1544*R1544," "))</f>
        <v/>
      </c>
      <c r="T1544" t="inlineStr">
        <is>
          <t>G1110E107</t>
        </is>
      </c>
      <c r="U1544" t="inlineStr">
        <is>
          <t>Equity</t>
        </is>
      </c>
      <c r="AG1544" s="16" t="n">
        <v>38.72100859</v>
      </c>
    </row>
    <row r="1545">
      <c r="A1545" t="inlineStr">
        <is>
          <t>PINK</t>
        </is>
      </c>
      <c r="B1545" t="inlineStr">
        <is>
          <t>BRISTOL MYERS SQUIBB CO USD 0.1</t>
        </is>
      </c>
      <c r="C1545" t="inlineStr">
        <is>
          <t>BMY</t>
        </is>
      </c>
      <c r="D1545" t="inlineStr">
        <is>
          <t>2126335</t>
        </is>
      </c>
      <c r="E1545" t="inlineStr">
        <is>
          <t>US1101221083</t>
        </is>
      </c>
      <c r="F1545" t="inlineStr">
        <is>
          <t>110122108</t>
        </is>
      </c>
      <c r="G1545" s="11" t="n">
        <v>1130</v>
      </c>
      <c r="H1545" s="11" t="n">
        <v>63.64</v>
      </c>
      <c r="I1545" s="12" t="n">
        <v>71913.2</v>
      </c>
      <c r="J1545" s="13" t="n">
        <v>0.0001997</v>
      </c>
      <c r="K1545" s="14" t="n">
        <v>360110192.3915219</v>
      </c>
      <c r="L1545" s="15" t="n">
        <v>9300001</v>
      </c>
      <c r="M1545" s="16" t="n">
        <v>38.7215219</v>
      </c>
      <c r="N1545" s="17">
        <f>_xlfn.IF(ISNUMBER(BDP($C1545, "DELTA_MID")),BDP($C1545, "DELTA_MID")," ")</f>
        <v/>
      </c>
      <c r="O1545" s="17">
        <f>_xlfn.IF(ISNUMBER(N1545),BDP($C1545, "OPT_UNDL_TICKER"),"")</f>
        <v/>
      </c>
      <c r="P1545" s="18">
        <f>_xlfn.IF(ISNUMBER(N1545),BDP($C1545, "OPT_UNDL_PX")," ")</f>
        <v/>
      </c>
      <c r="Q1545" s="17">
        <f>_xlfn.IF(ISNUMBER(N1545),+G1545*BDP($C1545, "PX_POS_MULT_FACTOR")*P1545/K1545," ")</f>
        <v/>
      </c>
      <c r="R1545" s="18">
        <f>_xlfn.IF(OR($A1545="TUA",$A1545="TYA"),"",IF(ISNUMBER(BDP($C1545,"DUR_ADJ_OAS_MID")),BDP($C1545,"DUR_ADJ_OAS_MID"),IF(ISNUMBER(BDP($E1545&amp;" ISIN","DUR_ADJ_OAS_MID")),BDP($E1545&amp;" ISIN","DUR_ADJ_OAS_MID")," ")))</f>
        <v/>
      </c>
      <c r="S1545" s="17">
        <f>_xlfn.IF(ISNUMBER(N1545),Q1545*N1545,IF(ISNUMBER(R1545),J1545*R1545," "))</f>
        <v/>
      </c>
      <c r="T1545" t="inlineStr">
        <is>
          <t>110122108</t>
        </is>
      </c>
      <c r="U1545" t="inlineStr">
        <is>
          <t>Equity</t>
        </is>
      </c>
      <c r="AG1545" s="16" t="n">
        <v>38.72100859</v>
      </c>
    </row>
    <row r="1546">
      <c r="A1546" t="inlineStr">
        <is>
          <t>PINK</t>
        </is>
      </c>
      <c r="B1546" t="inlineStr">
        <is>
          <t>BENITEC BIOPHARMA INC NPV</t>
        </is>
      </c>
      <c r="C1546" t="inlineStr">
        <is>
          <t>BNTC</t>
        </is>
      </c>
      <c r="D1546" t="inlineStr">
        <is>
          <t>BS2K7D5</t>
        </is>
      </c>
      <c r="E1546" t="inlineStr">
        <is>
          <t>US08205P2092</t>
        </is>
      </c>
      <c r="F1546" t="inlineStr">
        <is>
          <t>08205P209</t>
        </is>
      </c>
      <c r="G1546" s="11" t="n">
        <v>1032737</v>
      </c>
      <c r="H1546" s="11" t="n">
        <v>12.19</v>
      </c>
      <c r="I1546" s="12" t="n">
        <v>12589064.03</v>
      </c>
      <c r="J1546" s="13" t="n">
        <v>0.03495939</v>
      </c>
      <c r="K1546" s="14" t="n">
        <v>360110192.3915219</v>
      </c>
      <c r="L1546" s="15" t="n">
        <v>9300001</v>
      </c>
      <c r="M1546" s="16" t="n">
        <v>38.7215219</v>
      </c>
      <c r="N1546" s="17">
        <f>_xlfn.IF(ISNUMBER(BDP($C1546, "DELTA_MID")),BDP($C1546, "DELTA_MID")," ")</f>
        <v/>
      </c>
      <c r="O1546" s="17">
        <f>_xlfn.IF(ISNUMBER(N1546),BDP($C1546, "OPT_UNDL_TICKER"),"")</f>
        <v/>
      </c>
      <c r="P1546" s="18">
        <f>_xlfn.IF(ISNUMBER(N1546),BDP($C1546, "OPT_UNDL_PX")," ")</f>
        <v/>
      </c>
      <c r="Q1546" s="17">
        <f>_xlfn.IF(ISNUMBER(N1546),+G1546*BDP($C1546, "PX_POS_MULT_FACTOR")*P1546/K1546," ")</f>
        <v/>
      </c>
      <c r="R1546" s="18">
        <f>_xlfn.IF(OR($A1546="TUA",$A1546="TYA"),"",IF(ISNUMBER(BDP($C1546,"DUR_ADJ_OAS_MID")),BDP($C1546,"DUR_ADJ_OAS_MID"),IF(ISNUMBER(BDP($E1546&amp;" ISIN","DUR_ADJ_OAS_MID")),BDP($E1546&amp;" ISIN","DUR_ADJ_OAS_MID")," ")))</f>
        <v/>
      </c>
      <c r="S1546" s="17">
        <f>_xlfn.IF(ISNUMBER(N1546),Q1546*N1546,IF(ISNUMBER(R1546),J1546*R1546," "))</f>
        <v/>
      </c>
      <c r="T1546" t="inlineStr">
        <is>
          <t>08205P209</t>
        </is>
      </c>
      <c r="U1546" t="inlineStr">
        <is>
          <t>Equity</t>
        </is>
      </c>
      <c r="AG1546" s="16" t="n">
        <v>38.72100859</v>
      </c>
    </row>
    <row r="1547">
      <c r="A1547" t="inlineStr">
        <is>
          <t>PINK</t>
        </is>
      </c>
      <c r="B1547" t="inlineStr">
        <is>
          <t>CARDINAL HEALTH INC NPV</t>
        </is>
      </c>
      <c r="C1547" t="inlineStr">
        <is>
          <t>CAH</t>
        </is>
      </c>
      <c r="D1547" t="inlineStr">
        <is>
          <t>2175672</t>
        </is>
      </c>
      <c r="E1547" t="inlineStr">
        <is>
          <t>US14149Y1082</t>
        </is>
      </c>
      <c r="F1547" t="inlineStr">
        <is>
          <t>14149Y108</t>
        </is>
      </c>
      <c r="G1547" s="11" t="n">
        <v>27644</v>
      </c>
      <c r="H1547" s="11" t="n">
        <v>234.57</v>
      </c>
      <c r="I1547" s="12" t="n">
        <v>6484453.08</v>
      </c>
      <c r="J1547" s="13" t="n">
        <v>0.0180071</v>
      </c>
      <c r="K1547" s="14" t="n">
        <v>360110192.3915219</v>
      </c>
      <c r="L1547" s="15" t="n">
        <v>9300001</v>
      </c>
      <c r="M1547" s="16" t="n">
        <v>38.7215219</v>
      </c>
      <c r="N1547" s="17">
        <f>_xlfn.IF(ISNUMBER(BDP($C1547, "DELTA_MID")),BDP($C1547, "DELTA_MID")," ")</f>
        <v/>
      </c>
      <c r="O1547" s="17">
        <f>_xlfn.IF(ISNUMBER(N1547),BDP($C1547, "OPT_UNDL_TICKER"),"")</f>
        <v/>
      </c>
      <c r="P1547" s="18">
        <f>_xlfn.IF(ISNUMBER(N1547),BDP($C1547, "OPT_UNDL_PX")," ")</f>
        <v/>
      </c>
      <c r="Q1547" s="17">
        <f>_xlfn.IF(ISNUMBER(N1547),+G1547*BDP($C1547, "PX_POS_MULT_FACTOR")*P1547/K1547," ")</f>
        <v/>
      </c>
      <c r="R1547" s="18">
        <f>_xlfn.IF(OR($A1547="TUA",$A1547="TYA"),"",IF(ISNUMBER(BDP($C1547,"DUR_ADJ_OAS_MID")),BDP($C1547,"DUR_ADJ_OAS_MID"),IF(ISNUMBER(BDP($E1547&amp;" ISIN","DUR_ADJ_OAS_MID")),BDP($E1547&amp;" ISIN","DUR_ADJ_OAS_MID")," ")))</f>
        <v/>
      </c>
      <c r="S1547" s="17">
        <f>_xlfn.IF(ISNUMBER(N1547),Q1547*N1547,IF(ISNUMBER(R1547),J1547*R1547," "))</f>
        <v/>
      </c>
      <c r="T1547" t="inlineStr">
        <is>
          <t>14149Y108</t>
        </is>
      </c>
      <c r="U1547" t="inlineStr">
        <is>
          <t>Equity</t>
        </is>
      </c>
      <c r="AG1547" s="16" t="n">
        <v>38.72100859</v>
      </c>
    </row>
    <row r="1548">
      <c r="A1548" t="inlineStr">
        <is>
          <t>PINK</t>
        </is>
      </c>
      <c r="B1548" t="inlineStr">
        <is>
          <t>COOPER COS INC USD 0.1</t>
        </is>
      </c>
      <c r="C1548" t="inlineStr">
        <is>
          <t>COO</t>
        </is>
      </c>
      <c r="D1548" t="inlineStr">
        <is>
          <t>BQPDXR3</t>
        </is>
      </c>
      <c r="E1548" t="inlineStr">
        <is>
          <t>US2166485019</t>
        </is>
      </c>
      <c r="F1548" t="inlineStr">
        <is>
          <t>216648501</t>
        </is>
      </c>
      <c r="G1548" s="11" t="n">
        <v>13542</v>
      </c>
      <c r="H1548" s="11" t="n">
        <v>53.91</v>
      </c>
      <c r="I1548" s="12" t="n">
        <v>730049.22</v>
      </c>
      <c r="J1548" s="13" t="n">
        <v>0.00202732</v>
      </c>
      <c r="K1548" s="14" t="n">
        <v>360110192.3915219</v>
      </c>
      <c r="L1548" s="15" t="n">
        <v>9300001</v>
      </c>
      <c r="M1548" s="16" t="n">
        <v>38.7215219</v>
      </c>
      <c r="N1548" s="17">
        <f>_xlfn.IF(ISNUMBER(BDP($C1548, "DELTA_MID")),BDP($C1548, "DELTA_MID")," ")</f>
        <v/>
      </c>
      <c r="O1548" s="17">
        <f>_xlfn.IF(ISNUMBER(N1548),BDP($C1548, "OPT_UNDL_TICKER"),"")</f>
        <v/>
      </c>
      <c r="P1548" s="18">
        <f>_xlfn.IF(ISNUMBER(N1548),BDP($C1548, "OPT_UNDL_PX")," ")</f>
        <v/>
      </c>
      <c r="Q1548" s="17">
        <f>_xlfn.IF(ISNUMBER(N1548),+G1548*BDP($C1548, "PX_POS_MULT_FACTOR")*P1548/K1548," ")</f>
        <v/>
      </c>
      <c r="R1548" s="18">
        <f>_xlfn.IF(OR($A1548="TUA",$A1548="TYA"),"",IF(ISNUMBER(BDP($C1548,"DUR_ADJ_OAS_MID")),BDP($C1548,"DUR_ADJ_OAS_MID"),IF(ISNUMBER(BDP($E1548&amp;" ISIN","DUR_ADJ_OAS_MID")),BDP($E1548&amp;" ISIN","DUR_ADJ_OAS_MID")," ")))</f>
        <v/>
      </c>
      <c r="S1548" s="17">
        <f>_xlfn.IF(ISNUMBER(N1548),Q1548*N1548,IF(ISNUMBER(R1548),J1548*R1548," "))</f>
        <v/>
      </c>
      <c r="T1548" t="inlineStr">
        <is>
          <t>216648501</t>
        </is>
      </c>
      <c r="U1548" t="inlineStr">
        <is>
          <t>Equity</t>
        </is>
      </c>
      <c r="AG1548" s="16" t="n">
        <v>38.72100859</v>
      </c>
    </row>
    <row r="1549">
      <c r="A1549" t="inlineStr">
        <is>
          <t>PINK</t>
        </is>
      </c>
      <c r="B1549" t="inlineStr">
        <is>
          <t>CVS HEALTH CORPORATION USD 0.01</t>
        </is>
      </c>
      <c r="C1549" t="inlineStr">
        <is>
          <t>CVS</t>
        </is>
      </c>
      <c r="D1549" t="inlineStr">
        <is>
          <t>2577609</t>
        </is>
      </c>
      <c r="E1549" t="inlineStr">
        <is>
          <t>US1266501006</t>
        </is>
      </c>
      <c r="F1549" t="inlineStr">
        <is>
          <t>126650100</t>
        </is>
      </c>
      <c r="G1549" s="11" t="n">
        <v>71436</v>
      </c>
      <c r="H1549" s="11" t="n">
        <v>94.66</v>
      </c>
      <c r="I1549" s="12" t="n">
        <v>6762131.76</v>
      </c>
      <c r="J1549" s="13" t="n">
        <v>0.0187782</v>
      </c>
      <c r="K1549" s="14" t="n">
        <v>360110192.3915219</v>
      </c>
      <c r="L1549" s="15" t="n">
        <v>9300001</v>
      </c>
      <c r="M1549" s="16" t="n">
        <v>38.7215219</v>
      </c>
      <c r="N1549" s="17">
        <f>_xlfn.IF(ISNUMBER(BDP($C1549, "DELTA_MID")),BDP($C1549, "DELTA_MID")," ")</f>
        <v/>
      </c>
      <c r="O1549" s="17">
        <f>_xlfn.IF(ISNUMBER(N1549),BDP($C1549, "OPT_UNDL_TICKER"),"")</f>
        <v/>
      </c>
      <c r="P1549" s="18">
        <f>_xlfn.IF(ISNUMBER(N1549),BDP($C1549, "OPT_UNDL_PX")," ")</f>
        <v/>
      </c>
      <c r="Q1549" s="17">
        <f>_xlfn.IF(ISNUMBER(N1549),+G1549*BDP($C1549, "PX_POS_MULT_FACTOR")*P1549/K1549," ")</f>
        <v/>
      </c>
      <c r="R1549" s="18">
        <f>_xlfn.IF(OR($A1549="TUA",$A1549="TYA"),"",IF(ISNUMBER(BDP($C1549,"DUR_ADJ_OAS_MID")),BDP($C1549,"DUR_ADJ_OAS_MID"),IF(ISNUMBER(BDP($E1549&amp;" ISIN","DUR_ADJ_OAS_MID")),BDP($E1549&amp;" ISIN","DUR_ADJ_OAS_MID")," ")))</f>
        <v/>
      </c>
      <c r="S1549" s="17">
        <f>_xlfn.IF(ISNUMBER(N1549),Q1549*N1549,IF(ISNUMBER(R1549),J1549*R1549," "))</f>
        <v/>
      </c>
      <c r="T1549" t="inlineStr">
        <is>
          <t>126650100</t>
        </is>
      </c>
      <c r="U1549" t="inlineStr">
        <is>
          <t>Equity</t>
        </is>
      </c>
      <c r="AG1549" s="16" t="n">
        <v>38.72100859</v>
      </c>
    </row>
    <row r="1550">
      <c r="A1550" t="inlineStr">
        <is>
          <t>PINK</t>
        </is>
      </c>
      <c r="B1550" t="inlineStr">
        <is>
          <t>QUEST DIAG COM USD0.01</t>
        </is>
      </c>
      <c r="C1550" t="inlineStr">
        <is>
          <t>DGX</t>
        </is>
      </c>
      <c r="D1550" t="inlineStr">
        <is>
          <t>2702791</t>
        </is>
      </c>
      <c r="E1550" t="inlineStr">
        <is>
          <t>US74834L1008</t>
        </is>
      </c>
      <c r="F1550" t="inlineStr">
        <is>
          <t>74834L100</t>
        </is>
      </c>
      <c r="G1550" s="11" t="n">
        <v>51045</v>
      </c>
      <c r="H1550" s="11" t="n">
        <v>235.02</v>
      </c>
      <c r="I1550" s="12" t="n">
        <v>11996595.9</v>
      </c>
      <c r="J1550" s="13" t="n">
        <v>0.03331412</v>
      </c>
      <c r="K1550" s="14" t="n">
        <v>360110192.3915219</v>
      </c>
      <c r="L1550" s="15" t="n">
        <v>9300001</v>
      </c>
      <c r="M1550" s="16" t="n">
        <v>38.7215219</v>
      </c>
      <c r="N1550" s="17">
        <f>_xlfn.IF(ISNUMBER(BDP($C1550, "DELTA_MID")),BDP($C1550, "DELTA_MID")," ")</f>
        <v/>
      </c>
      <c r="O1550" s="17">
        <f>_xlfn.IF(ISNUMBER(N1550),BDP($C1550, "OPT_UNDL_TICKER"),"")</f>
        <v/>
      </c>
      <c r="P1550" s="18">
        <f>_xlfn.IF(ISNUMBER(N1550),BDP($C1550, "OPT_UNDL_PX")," ")</f>
        <v/>
      </c>
      <c r="Q1550" s="17">
        <f>_xlfn.IF(ISNUMBER(N1550),+G1550*BDP($C1550, "PX_POS_MULT_FACTOR")*P1550/K1550," ")</f>
        <v/>
      </c>
      <c r="R1550" s="18">
        <f>_xlfn.IF(OR($A1550="TUA",$A1550="TYA"),"",IF(ISNUMBER(BDP($C1550,"DUR_ADJ_OAS_MID")),BDP($C1550,"DUR_ADJ_OAS_MID"),IF(ISNUMBER(BDP($E1550&amp;" ISIN","DUR_ADJ_OAS_MID")),BDP($E1550&amp;" ISIN","DUR_ADJ_OAS_MID")," ")))</f>
        <v/>
      </c>
      <c r="S1550" s="17">
        <f>_xlfn.IF(ISNUMBER(N1550),Q1550*N1550,IF(ISNUMBER(R1550),J1550*R1550," "))</f>
        <v/>
      </c>
      <c r="T1550" t="inlineStr">
        <is>
          <t>74834L100</t>
        </is>
      </c>
      <c r="U1550" t="inlineStr">
        <is>
          <t>Equity</t>
        </is>
      </c>
      <c r="AG1550" s="16" t="n">
        <v>38.72100859</v>
      </c>
    </row>
    <row r="1551">
      <c r="A1551" t="inlineStr">
        <is>
          <t>PINK</t>
        </is>
      </c>
      <c r="B1551" t="inlineStr">
        <is>
          <t>DANAHER CORP USD 0.01</t>
        </is>
      </c>
      <c r="C1551" t="inlineStr">
        <is>
          <t>DHR</t>
        </is>
      </c>
      <c r="D1551" t="inlineStr">
        <is>
          <t>2250870</t>
        </is>
      </c>
      <c r="E1551" t="inlineStr">
        <is>
          <t>US2358511028</t>
        </is>
      </c>
      <c r="F1551" t="inlineStr">
        <is>
          <t>235851102</t>
        </is>
      </c>
      <c r="G1551" s="11" t="n">
        <v>9791</v>
      </c>
      <c r="H1551" s="11" t="n">
        <v>200.14</v>
      </c>
      <c r="I1551" s="12" t="n">
        <v>1959570.74</v>
      </c>
      <c r="J1551" s="13" t="n">
        <v>0.00544166</v>
      </c>
      <c r="K1551" s="14" t="n">
        <v>360110192.3915219</v>
      </c>
      <c r="L1551" s="15" t="n">
        <v>9300001</v>
      </c>
      <c r="M1551" s="16" t="n">
        <v>38.7215219</v>
      </c>
      <c r="N1551" s="17">
        <f>_xlfn.IF(ISNUMBER(BDP($C1551, "DELTA_MID")),BDP($C1551, "DELTA_MID")," ")</f>
        <v/>
      </c>
      <c r="O1551" s="17">
        <f>_xlfn.IF(ISNUMBER(N1551),BDP($C1551, "OPT_UNDL_TICKER"),"")</f>
        <v/>
      </c>
      <c r="P1551" s="18">
        <f>_xlfn.IF(ISNUMBER(N1551),BDP($C1551, "OPT_UNDL_PX")," ")</f>
        <v/>
      </c>
      <c r="Q1551" s="17">
        <f>_xlfn.IF(ISNUMBER(N1551),+G1551*BDP($C1551, "PX_POS_MULT_FACTOR")*P1551/K1551," ")</f>
        <v/>
      </c>
      <c r="R1551" s="18">
        <f>_xlfn.IF(OR($A1551="TUA",$A1551="TYA"),"",IF(ISNUMBER(BDP($C1551,"DUR_ADJ_OAS_MID")),BDP($C1551,"DUR_ADJ_OAS_MID"),IF(ISNUMBER(BDP($E1551&amp;" ISIN","DUR_ADJ_OAS_MID")),BDP($E1551&amp;" ISIN","DUR_ADJ_OAS_MID")," ")))</f>
        <v/>
      </c>
      <c r="S1551" s="17">
        <f>_xlfn.IF(ISNUMBER(N1551),Q1551*N1551,IF(ISNUMBER(R1551),J1551*R1551," "))</f>
        <v/>
      </c>
      <c r="T1551" t="inlineStr">
        <is>
          <t>235851102</t>
        </is>
      </c>
      <c r="U1551" t="inlineStr">
        <is>
          <t>Equity</t>
        </is>
      </c>
      <c r="AG1551" s="16" t="n">
        <v>38.72100859</v>
      </c>
    </row>
    <row r="1552">
      <c r="A1552" t="inlineStr">
        <is>
          <t>PINK</t>
        </is>
      </c>
      <c r="B1552" t="inlineStr">
        <is>
          <t>ELEVANCE HEALTH INC USD 0.01</t>
        </is>
      </c>
      <c r="C1552" t="inlineStr">
        <is>
          <t>ELV</t>
        </is>
      </c>
      <c r="D1552" t="inlineStr">
        <is>
          <t>BSPHGL4</t>
        </is>
      </c>
      <c r="E1552" t="inlineStr">
        <is>
          <t>US0367521038</t>
        </is>
      </c>
      <c r="F1552" t="inlineStr">
        <is>
          <t>036752103</t>
        </is>
      </c>
      <c r="G1552" s="11" t="n">
        <v>7425</v>
      </c>
      <c r="H1552" s="11" t="n">
        <v>418.72</v>
      </c>
      <c r="I1552" s="12" t="n">
        <v>3108996</v>
      </c>
      <c r="J1552" s="13" t="n">
        <v>0.00863357</v>
      </c>
      <c r="K1552" s="14" t="n">
        <v>360110192.3915219</v>
      </c>
      <c r="L1552" s="15" t="n">
        <v>9300001</v>
      </c>
      <c r="M1552" s="16" t="n">
        <v>38.7215219</v>
      </c>
      <c r="N1552" s="17">
        <f>_xlfn.IF(ISNUMBER(BDP($C1552, "DELTA_MID")),BDP($C1552, "DELTA_MID")," ")</f>
        <v/>
      </c>
      <c r="O1552" s="17">
        <f>_xlfn.IF(ISNUMBER(N1552),BDP($C1552, "OPT_UNDL_TICKER"),"")</f>
        <v/>
      </c>
      <c r="P1552" s="18">
        <f>_xlfn.IF(ISNUMBER(N1552),BDP($C1552, "OPT_UNDL_PX")," ")</f>
        <v/>
      </c>
      <c r="Q1552" s="17">
        <f>_xlfn.IF(ISNUMBER(N1552),+G1552*BDP($C1552, "PX_POS_MULT_FACTOR")*P1552/K1552," ")</f>
        <v/>
      </c>
      <c r="R1552" s="18">
        <f>_xlfn.IF(OR($A1552="TUA",$A1552="TYA"),"",IF(ISNUMBER(BDP($C1552,"DUR_ADJ_OAS_MID")),BDP($C1552,"DUR_ADJ_OAS_MID"),IF(ISNUMBER(BDP($E1552&amp;" ISIN","DUR_ADJ_OAS_MID")),BDP($E1552&amp;" ISIN","DUR_ADJ_OAS_MID")," ")))</f>
        <v/>
      </c>
      <c r="S1552" s="17">
        <f>_xlfn.IF(ISNUMBER(N1552),Q1552*N1552,IF(ISNUMBER(R1552),J1552*R1552," "))</f>
        <v/>
      </c>
      <c r="T1552" t="inlineStr">
        <is>
          <t>036752103</t>
        </is>
      </c>
      <c r="U1552" t="inlineStr">
        <is>
          <t>Equity</t>
        </is>
      </c>
      <c r="AG1552" s="16" t="n">
        <v>38.72100859</v>
      </c>
    </row>
    <row r="1553">
      <c r="A1553" t="inlineStr">
        <is>
          <t>PINK</t>
        </is>
      </c>
      <c r="B1553" t="inlineStr">
        <is>
          <t>EMBECTA CORP USD 0.01</t>
        </is>
      </c>
      <c r="C1553" t="inlineStr">
        <is>
          <t>EMBC</t>
        </is>
      </c>
      <c r="D1553" t="inlineStr">
        <is>
          <t>BMXWYR1</t>
        </is>
      </c>
      <c r="E1553" t="inlineStr">
        <is>
          <t>US29082K1051</t>
        </is>
      </c>
      <c r="F1553" t="inlineStr">
        <is>
          <t>29082K105</t>
        </is>
      </c>
      <c r="G1553" s="11" t="n">
        <v>3010</v>
      </c>
      <c r="H1553" s="11" t="n">
        <v>4.94</v>
      </c>
      <c r="I1553" s="12" t="n">
        <v>14869.4</v>
      </c>
      <c r="J1553" s="13" t="n">
        <v>4.129e-05</v>
      </c>
      <c r="K1553" s="14" t="n">
        <v>360110192.3915219</v>
      </c>
      <c r="L1553" s="15" t="n">
        <v>9300001</v>
      </c>
      <c r="M1553" s="16" t="n">
        <v>38.7215219</v>
      </c>
      <c r="N1553" s="17">
        <f>_xlfn.IF(ISNUMBER(BDP($C1553, "DELTA_MID")),BDP($C1553, "DELTA_MID")," ")</f>
        <v/>
      </c>
      <c r="O1553" s="17">
        <f>_xlfn.IF(ISNUMBER(N1553),BDP($C1553, "OPT_UNDL_TICKER"),"")</f>
        <v/>
      </c>
      <c r="P1553" s="18">
        <f>_xlfn.IF(ISNUMBER(N1553),BDP($C1553, "OPT_UNDL_PX")," ")</f>
        <v/>
      </c>
      <c r="Q1553" s="17">
        <f>_xlfn.IF(ISNUMBER(N1553),+G1553*BDP($C1553, "PX_POS_MULT_FACTOR")*P1553/K1553," ")</f>
        <v/>
      </c>
      <c r="R1553" s="18">
        <f>_xlfn.IF(OR($A1553="TUA",$A1553="TYA"),"",IF(ISNUMBER(BDP($C1553,"DUR_ADJ_OAS_MID")),BDP($C1553,"DUR_ADJ_OAS_MID"),IF(ISNUMBER(BDP($E1553&amp;" ISIN","DUR_ADJ_OAS_MID")),BDP($E1553&amp;" ISIN","DUR_ADJ_OAS_MID")," ")))</f>
        <v/>
      </c>
      <c r="S1553" s="17">
        <f>_xlfn.IF(ISNUMBER(N1553),Q1553*N1553,IF(ISNUMBER(R1553),J1553*R1553," "))</f>
        <v/>
      </c>
      <c r="T1553" t="inlineStr">
        <is>
          <t>29082K105</t>
        </is>
      </c>
      <c r="U1553" t="inlineStr">
        <is>
          <t>Equity</t>
        </is>
      </c>
      <c r="AG1553" s="16" t="n">
        <v>38.72100859</v>
      </c>
    </row>
    <row r="1554">
      <c r="A1554" t="inlineStr">
        <is>
          <t>PINK</t>
        </is>
      </c>
      <c r="B1554" t="inlineStr">
        <is>
          <t>ESTABLISHMENT LABS HOLDINGS USD 1.0</t>
        </is>
      </c>
      <c r="C1554" t="inlineStr">
        <is>
          <t>ESTA</t>
        </is>
      </c>
      <c r="D1554" t="inlineStr">
        <is>
          <t>BYVR2D4</t>
        </is>
      </c>
      <c r="E1554" t="inlineStr">
        <is>
          <t>VGG312491084</t>
        </is>
      </c>
      <c r="F1554" t="inlineStr">
        <is>
          <t>G31249108</t>
        </is>
      </c>
      <c r="G1554" s="11" t="n">
        <v>62170</v>
      </c>
      <c r="H1554" s="11" t="n">
        <v>70.94</v>
      </c>
      <c r="I1554" s="12" t="n">
        <v>4410339.8</v>
      </c>
      <c r="J1554" s="13" t="n">
        <v>0.01224736</v>
      </c>
      <c r="K1554" s="14" t="n">
        <v>360110192.3915219</v>
      </c>
      <c r="L1554" s="15" t="n">
        <v>9300001</v>
      </c>
      <c r="M1554" s="16" t="n">
        <v>38.7215219</v>
      </c>
      <c r="N1554" s="17">
        <f>_xlfn.IF(ISNUMBER(BDP($C1554, "DELTA_MID")),BDP($C1554, "DELTA_MID")," ")</f>
        <v/>
      </c>
      <c r="O1554" s="17">
        <f>_xlfn.IF(ISNUMBER(N1554),BDP($C1554, "OPT_UNDL_TICKER"),"")</f>
        <v/>
      </c>
      <c r="P1554" s="18">
        <f>_xlfn.IF(ISNUMBER(N1554),BDP($C1554, "OPT_UNDL_PX")," ")</f>
        <v/>
      </c>
      <c r="Q1554" s="17">
        <f>_xlfn.IF(ISNUMBER(N1554),+G1554*BDP($C1554, "PX_POS_MULT_FACTOR")*P1554/K1554," ")</f>
        <v/>
      </c>
      <c r="R1554" s="18">
        <f>_xlfn.IF(OR($A1554="TUA",$A1554="TYA"),"",IF(ISNUMBER(BDP($C1554,"DUR_ADJ_OAS_MID")),BDP($C1554,"DUR_ADJ_OAS_MID"),IF(ISNUMBER(BDP($E1554&amp;" ISIN","DUR_ADJ_OAS_MID")),BDP($E1554&amp;" ISIN","DUR_ADJ_OAS_MID")," ")))</f>
        <v/>
      </c>
      <c r="S1554" s="17">
        <f>_xlfn.IF(ISNUMBER(N1554),Q1554*N1554,IF(ISNUMBER(R1554),J1554*R1554," "))</f>
        <v/>
      </c>
      <c r="T1554" t="inlineStr">
        <is>
          <t>G31249108</t>
        </is>
      </c>
      <c r="U1554" t="inlineStr">
        <is>
          <t>Equity</t>
        </is>
      </c>
      <c r="AG1554" s="16" t="n">
        <v>38.72100859</v>
      </c>
    </row>
    <row r="1555">
      <c r="A1555" t="inlineStr">
        <is>
          <t>PINK</t>
        </is>
      </c>
      <c r="B1555" t="inlineStr">
        <is>
          <t>EDWARDS LI COM USD1</t>
        </is>
      </c>
      <c r="C1555" t="inlineStr">
        <is>
          <t>EW</t>
        </is>
      </c>
      <c r="D1555" t="inlineStr">
        <is>
          <t>2567116</t>
        </is>
      </c>
      <c r="E1555" t="inlineStr">
        <is>
          <t>US28176E1082</t>
        </is>
      </c>
      <c r="F1555" t="inlineStr">
        <is>
          <t>28176E108</t>
        </is>
      </c>
      <c r="G1555" s="11" t="n">
        <v>19178</v>
      </c>
      <c r="H1555" s="11" t="n">
        <v>84.37</v>
      </c>
      <c r="I1555" s="12" t="n">
        <v>1618047.86</v>
      </c>
      <c r="J1555" s="13" t="n">
        <v>0.00449326</v>
      </c>
      <c r="K1555" s="14" t="n">
        <v>360110192.3915219</v>
      </c>
      <c r="L1555" s="15" t="n">
        <v>9300001</v>
      </c>
      <c r="M1555" s="16" t="n">
        <v>38.7215219</v>
      </c>
      <c r="N1555" s="17">
        <f>_xlfn.IF(ISNUMBER(BDP($C1555, "DELTA_MID")),BDP($C1555, "DELTA_MID")," ")</f>
        <v/>
      </c>
      <c r="O1555" s="17">
        <f>_xlfn.IF(ISNUMBER(N1555),BDP($C1555, "OPT_UNDL_TICKER"),"")</f>
        <v/>
      </c>
      <c r="P1555" s="18">
        <f>_xlfn.IF(ISNUMBER(N1555),BDP($C1555, "OPT_UNDL_PX")," ")</f>
        <v/>
      </c>
      <c r="Q1555" s="17">
        <f>_xlfn.IF(ISNUMBER(N1555),+G1555*BDP($C1555, "PX_POS_MULT_FACTOR")*P1555/K1555," ")</f>
        <v/>
      </c>
      <c r="R1555" s="18">
        <f>_xlfn.IF(OR($A1555="TUA",$A1555="TYA"),"",IF(ISNUMBER(BDP($C1555,"DUR_ADJ_OAS_MID")),BDP($C1555,"DUR_ADJ_OAS_MID"),IF(ISNUMBER(BDP($E1555&amp;" ISIN","DUR_ADJ_OAS_MID")),BDP($E1555&amp;" ISIN","DUR_ADJ_OAS_MID")," ")))</f>
        <v/>
      </c>
      <c r="S1555" s="17">
        <f>_xlfn.IF(ISNUMBER(N1555),Q1555*N1555,IF(ISNUMBER(R1555),J1555*R1555," "))</f>
        <v/>
      </c>
      <c r="T1555" t="inlineStr">
        <is>
          <t>28176E108</t>
        </is>
      </c>
      <c r="U1555" t="inlineStr">
        <is>
          <t>Equity</t>
        </is>
      </c>
      <c r="AG1555" s="16" t="n">
        <v>38.72100859</v>
      </c>
    </row>
    <row r="1556">
      <c r="A1556" t="inlineStr">
        <is>
          <t>PINK</t>
        </is>
      </c>
      <c r="B1556" t="inlineStr">
        <is>
          <t>FLUOR CORP NEW USD 0.01</t>
        </is>
      </c>
      <c r="C1556" t="inlineStr">
        <is>
          <t>FLR</t>
        </is>
      </c>
      <c r="D1556" t="inlineStr">
        <is>
          <t>2696838</t>
        </is>
      </c>
      <c r="E1556" t="inlineStr">
        <is>
          <t>US3434121022</t>
        </is>
      </c>
      <c r="F1556" t="inlineStr">
        <is>
          <t>343412102</t>
        </is>
      </c>
      <c r="G1556" s="11" t="n">
        <v>6403</v>
      </c>
      <c r="H1556" s="11" t="n">
        <v>54.2</v>
      </c>
      <c r="I1556" s="12" t="n">
        <v>347042.6</v>
      </c>
      <c r="J1556" s="13" t="n">
        <v>0.00096373</v>
      </c>
      <c r="K1556" s="14" t="n">
        <v>360110192.3915219</v>
      </c>
      <c r="L1556" s="15" t="n">
        <v>9300001</v>
      </c>
      <c r="M1556" s="16" t="n">
        <v>38.7215219</v>
      </c>
      <c r="N1556" s="17">
        <f>_xlfn.IF(ISNUMBER(BDP($C1556, "DELTA_MID")),BDP($C1556, "DELTA_MID")," ")</f>
        <v/>
      </c>
      <c r="O1556" s="17">
        <f>_xlfn.IF(ISNUMBER(N1556),BDP($C1556, "OPT_UNDL_TICKER"),"")</f>
        <v/>
      </c>
      <c r="P1556" s="18">
        <f>_xlfn.IF(ISNUMBER(N1556),BDP($C1556, "OPT_UNDL_PX")," ")</f>
        <v/>
      </c>
      <c r="Q1556" s="17">
        <f>_xlfn.IF(ISNUMBER(N1556),+G1556*BDP($C1556, "PX_POS_MULT_FACTOR")*P1556/K1556," ")</f>
        <v/>
      </c>
      <c r="R1556" s="18">
        <f>_xlfn.IF(OR($A1556="TUA",$A1556="TYA"),"",IF(ISNUMBER(BDP($C1556,"DUR_ADJ_OAS_MID")),BDP($C1556,"DUR_ADJ_OAS_MID"),IF(ISNUMBER(BDP($E1556&amp;" ISIN","DUR_ADJ_OAS_MID")),BDP($E1556&amp;" ISIN","DUR_ADJ_OAS_MID")," ")))</f>
        <v/>
      </c>
      <c r="S1556" s="17">
        <f>_xlfn.IF(ISNUMBER(N1556),Q1556*N1556,IF(ISNUMBER(R1556),J1556*R1556," "))</f>
        <v/>
      </c>
      <c r="T1556" t="inlineStr">
        <is>
          <t>343412102</t>
        </is>
      </c>
      <c r="U1556" t="inlineStr">
        <is>
          <t>Equity</t>
        </is>
      </c>
      <c r="AG1556" s="16" t="n">
        <v>38.72100859</v>
      </c>
    </row>
    <row r="1557">
      <c r="A1557" t="inlineStr">
        <is>
          <t>PINK</t>
        </is>
      </c>
      <c r="B1557" t="inlineStr">
        <is>
          <t>FULCRUM THERAPEUTICS INC USD 0.001</t>
        </is>
      </c>
      <c r="C1557" t="inlineStr">
        <is>
          <t>FULC</t>
        </is>
      </c>
      <c r="D1557" t="inlineStr">
        <is>
          <t>BJDX8Z9</t>
        </is>
      </c>
      <c r="E1557" t="inlineStr">
        <is>
          <t>US3596161097</t>
        </is>
      </c>
      <c r="F1557" t="inlineStr">
        <is>
          <t>359616109</t>
        </is>
      </c>
      <c r="G1557" s="11" t="n">
        <v>157954</v>
      </c>
      <c r="H1557" s="11" t="n">
        <v>3.8</v>
      </c>
      <c r="I1557" s="12" t="n">
        <v>600225.2</v>
      </c>
      <c r="J1557" s="13" t="n">
        <v>0.0016668</v>
      </c>
      <c r="K1557" s="14" t="n">
        <v>360110192.3915219</v>
      </c>
      <c r="L1557" s="15" t="n">
        <v>9300001</v>
      </c>
      <c r="M1557" s="16" t="n">
        <v>38.7215219</v>
      </c>
      <c r="N1557" s="17">
        <f>_xlfn.IF(ISNUMBER(BDP($C1557, "DELTA_MID")),BDP($C1557, "DELTA_MID")," ")</f>
        <v/>
      </c>
      <c r="O1557" s="17">
        <f>_xlfn.IF(ISNUMBER(N1557),BDP($C1557, "OPT_UNDL_TICKER"),"")</f>
        <v/>
      </c>
      <c r="P1557" s="18">
        <f>_xlfn.IF(ISNUMBER(N1557),BDP($C1557, "OPT_UNDL_PX")," ")</f>
        <v/>
      </c>
      <c r="Q1557" s="17">
        <f>_xlfn.IF(ISNUMBER(N1557),+G1557*BDP($C1557, "PX_POS_MULT_FACTOR")*P1557/K1557," ")</f>
        <v/>
      </c>
      <c r="R1557" s="18">
        <f>_xlfn.IF(OR($A1557="TUA",$A1557="TYA"),"",IF(ISNUMBER(BDP($C1557,"DUR_ADJ_OAS_MID")),BDP($C1557,"DUR_ADJ_OAS_MID"),IF(ISNUMBER(BDP($E1557&amp;" ISIN","DUR_ADJ_OAS_MID")),BDP($E1557&amp;" ISIN","DUR_ADJ_OAS_MID")," ")))</f>
        <v/>
      </c>
      <c r="S1557" s="17">
        <f>_xlfn.IF(ISNUMBER(N1557),Q1557*N1557,IF(ISNUMBER(R1557),J1557*R1557," "))</f>
        <v/>
      </c>
      <c r="T1557" t="inlineStr">
        <is>
          <t>359616109</t>
        </is>
      </c>
      <c r="U1557" t="inlineStr">
        <is>
          <t>Equity</t>
        </is>
      </c>
      <c r="AG1557" s="16" t="n">
        <v>38.72100859</v>
      </c>
    </row>
    <row r="1558">
      <c r="A1558" t="inlineStr">
        <is>
          <t>PINK</t>
        </is>
      </c>
      <c r="B1558" t="inlineStr">
        <is>
          <t>GE HEALTHCARE TECHNOLOGIES USD 0.01</t>
        </is>
      </c>
      <c r="C1558" t="inlineStr">
        <is>
          <t>GEHC</t>
        </is>
      </c>
      <c r="D1558" t="inlineStr">
        <is>
          <t>BL6JPG8</t>
        </is>
      </c>
      <c r="E1558" t="inlineStr">
        <is>
          <t>US36266G1076</t>
        </is>
      </c>
      <c r="F1558" t="inlineStr">
        <is>
          <t>36266G107</t>
        </is>
      </c>
      <c r="G1558" s="11" t="n">
        <v>53450</v>
      </c>
      <c r="H1558" s="11" t="n">
        <v>63.93</v>
      </c>
      <c r="I1558" s="12" t="n">
        <v>3417058.5</v>
      </c>
      <c r="J1558" s="13" t="n">
        <v>0.009489050000000001</v>
      </c>
      <c r="K1558" s="14" t="n">
        <v>360110192.3915219</v>
      </c>
      <c r="L1558" s="15" t="n">
        <v>9300001</v>
      </c>
      <c r="M1558" s="16" t="n">
        <v>38.7215219</v>
      </c>
      <c r="N1558" s="17">
        <f>_xlfn.IF(ISNUMBER(BDP($C1558, "DELTA_MID")),BDP($C1558, "DELTA_MID")," ")</f>
        <v/>
      </c>
      <c r="O1558" s="17">
        <f>_xlfn.IF(ISNUMBER(N1558),BDP($C1558, "OPT_UNDL_TICKER"),"")</f>
        <v/>
      </c>
      <c r="P1558" s="18">
        <f>_xlfn.IF(ISNUMBER(N1558),BDP($C1558, "OPT_UNDL_PX")," ")</f>
        <v/>
      </c>
      <c r="Q1558" s="17">
        <f>_xlfn.IF(ISNUMBER(N1558),+G1558*BDP($C1558, "PX_POS_MULT_FACTOR")*P1558/K1558," ")</f>
        <v/>
      </c>
      <c r="R1558" s="18">
        <f>_xlfn.IF(OR($A1558="TUA",$A1558="TYA"),"",IF(ISNUMBER(BDP($C1558,"DUR_ADJ_OAS_MID")),BDP($C1558,"DUR_ADJ_OAS_MID"),IF(ISNUMBER(BDP($E1558&amp;" ISIN","DUR_ADJ_OAS_MID")),BDP($E1558&amp;" ISIN","DUR_ADJ_OAS_MID")," ")))</f>
        <v/>
      </c>
      <c r="S1558" s="17">
        <f>_xlfn.IF(ISNUMBER(N1558),Q1558*N1558,IF(ISNUMBER(R1558),J1558*R1558," "))</f>
        <v/>
      </c>
      <c r="T1558" t="inlineStr">
        <is>
          <t>36266G107</t>
        </is>
      </c>
      <c r="U1558" t="inlineStr">
        <is>
          <t>Equity</t>
        </is>
      </c>
      <c r="AG1558" s="16" t="n">
        <v>38.72100859</v>
      </c>
    </row>
    <row r="1559">
      <c r="A1559" t="inlineStr">
        <is>
          <t>PINK</t>
        </is>
      </c>
      <c r="B1559" t="inlineStr">
        <is>
          <t>GUARDANT HEALTH INC USD 0.00001</t>
        </is>
      </c>
      <c r="C1559" t="inlineStr">
        <is>
          <t>GH</t>
        </is>
      </c>
      <c r="D1559" t="inlineStr">
        <is>
          <t>BFXC911</t>
        </is>
      </c>
      <c r="E1559" t="inlineStr">
        <is>
          <t>US40131M1099</t>
        </is>
      </c>
      <c r="F1559" t="inlineStr">
        <is>
          <t>40131M109</t>
        </is>
      </c>
      <c r="G1559" s="11" t="n">
        <v>50218</v>
      </c>
      <c r="H1559" s="11" t="n">
        <v>157.38</v>
      </c>
      <c r="I1559" s="12" t="n">
        <v>7903308.84</v>
      </c>
      <c r="J1559" s="13" t="n">
        <v>0.02194721</v>
      </c>
      <c r="K1559" s="14" t="n">
        <v>360110192.3915219</v>
      </c>
      <c r="L1559" s="15" t="n">
        <v>9300001</v>
      </c>
      <c r="M1559" s="16" t="n">
        <v>38.7215219</v>
      </c>
      <c r="N1559" s="17">
        <f>_xlfn.IF(ISNUMBER(BDP($C1559, "DELTA_MID")),BDP($C1559, "DELTA_MID")," ")</f>
        <v/>
      </c>
      <c r="O1559" s="17">
        <f>_xlfn.IF(ISNUMBER(N1559),BDP($C1559, "OPT_UNDL_TICKER"),"")</f>
        <v/>
      </c>
      <c r="P1559" s="18">
        <f>_xlfn.IF(ISNUMBER(N1559),BDP($C1559, "OPT_UNDL_PX")," ")</f>
        <v/>
      </c>
      <c r="Q1559" s="17">
        <f>_xlfn.IF(ISNUMBER(N1559),+G1559*BDP($C1559, "PX_POS_MULT_FACTOR")*P1559/K1559," ")</f>
        <v/>
      </c>
      <c r="R1559" s="18">
        <f>_xlfn.IF(OR($A1559="TUA",$A1559="TYA"),"",IF(ISNUMBER(BDP($C1559,"DUR_ADJ_OAS_MID")),BDP($C1559,"DUR_ADJ_OAS_MID"),IF(ISNUMBER(BDP($E1559&amp;" ISIN","DUR_ADJ_OAS_MID")),BDP($E1559&amp;" ISIN","DUR_ADJ_OAS_MID")," ")))</f>
        <v/>
      </c>
      <c r="S1559" s="17">
        <f>_xlfn.IF(ISNUMBER(N1559),Q1559*N1559,IF(ISNUMBER(R1559),J1559*R1559," "))</f>
        <v/>
      </c>
      <c r="T1559" t="inlineStr">
        <is>
          <t>40131M109</t>
        </is>
      </c>
      <c r="U1559" t="inlineStr">
        <is>
          <t>Equity</t>
        </is>
      </c>
      <c r="AG1559" s="16" t="n">
        <v>38.72100859</v>
      </c>
    </row>
    <row r="1560">
      <c r="A1560" t="inlineStr">
        <is>
          <t>PINK</t>
        </is>
      </c>
      <c r="B1560" t="inlineStr">
        <is>
          <t>GILEAD SCIENCES INC USD 0.001</t>
        </is>
      </c>
      <c r="C1560" t="inlineStr">
        <is>
          <t>GILD</t>
        </is>
      </c>
      <c r="D1560" t="inlineStr">
        <is>
          <t>2369174</t>
        </is>
      </c>
      <c r="E1560" t="inlineStr">
        <is>
          <t>US3755581036</t>
        </is>
      </c>
      <c r="F1560" t="inlineStr">
        <is>
          <t>375558103</t>
        </is>
      </c>
      <c r="G1560" s="11" t="n">
        <v>83525</v>
      </c>
      <c r="H1560" s="11" t="n">
        <v>143.72</v>
      </c>
      <c r="I1560" s="12" t="n">
        <v>12004213</v>
      </c>
      <c r="J1560" s="13" t="n">
        <v>0.03333527</v>
      </c>
      <c r="K1560" s="14" t="n">
        <v>360110192.3915219</v>
      </c>
      <c r="L1560" s="15" t="n">
        <v>9300001</v>
      </c>
      <c r="M1560" s="16" t="n">
        <v>38.7215219</v>
      </c>
      <c r="N1560" s="17">
        <f>_xlfn.IF(ISNUMBER(BDP($C1560, "DELTA_MID")),BDP($C1560, "DELTA_MID")," ")</f>
        <v/>
      </c>
      <c r="O1560" s="17">
        <f>_xlfn.IF(ISNUMBER(N1560),BDP($C1560, "OPT_UNDL_TICKER"),"")</f>
        <v/>
      </c>
      <c r="P1560" s="18">
        <f>_xlfn.IF(ISNUMBER(N1560),BDP($C1560, "OPT_UNDL_PX")," ")</f>
        <v/>
      </c>
      <c r="Q1560" s="17">
        <f>_xlfn.IF(ISNUMBER(N1560),+G1560*BDP($C1560, "PX_POS_MULT_FACTOR")*P1560/K1560," ")</f>
        <v/>
      </c>
      <c r="R1560" s="18">
        <f>_xlfn.IF(OR($A1560="TUA",$A1560="TYA"),"",IF(ISNUMBER(BDP($C1560,"DUR_ADJ_OAS_MID")),BDP($C1560,"DUR_ADJ_OAS_MID"),IF(ISNUMBER(BDP($E1560&amp;" ISIN","DUR_ADJ_OAS_MID")),BDP($E1560&amp;" ISIN","DUR_ADJ_OAS_MID")," ")))</f>
        <v/>
      </c>
      <c r="S1560" s="17">
        <f>_xlfn.IF(ISNUMBER(N1560),Q1560*N1560,IF(ISNUMBER(R1560),J1560*R1560," "))</f>
        <v/>
      </c>
      <c r="T1560" t="inlineStr">
        <is>
          <t>375558103</t>
        </is>
      </c>
      <c r="U1560" t="inlineStr">
        <is>
          <t>Equity</t>
        </is>
      </c>
      <c r="AG1560" s="16" t="n">
        <v>38.72100859</v>
      </c>
    </row>
    <row r="1561">
      <c r="A1561" t="inlineStr">
        <is>
          <t>PINK</t>
        </is>
      </c>
      <c r="B1561" t="inlineStr">
        <is>
          <t>GRAIL INC USD 0.01</t>
        </is>
      </c>
      <c r="C1561" t="inlineStr">
        <is>
          <t>GRAL</t>
        </is>
      </c>
      <c r="D1561" t="inlineStr">
        <is>
          <t>BSLSSX7</t>
        </is>
      </c>
      <c r="E1561" t="inlineStr">
        <is>
          <t>US3847471014</t>
        </is>
      </c>
      <c r="F1561" t="inlineStr">
        <is>
          <t>384747101</t>
        </is>
      </c>
      <c r="G1561" s="11" t="n">
        <v>44278</v>
      </c>
      <c r="H1561" s="11" t="n">
        <v>76.23</v>
      </c>
      <c r="I1561" s="12" t="n">
        <v>3375311.94</v>
      </c>
      <c r="J1561" s="13" t="n">
        <v>0.00937312</v>
      </c>
      <c r="K1561" s="14" t="n">
        <v>360110192.3915219</v>
      </c>
      <c r="L1561" s="15" t="n">
        <v>9300001</v>
      </c>
      <c r="M1561" s="16" t="n">
        <v>38.7215219</v>
      </c>
      <c r="N1561" s="17">
        <f>_xlfn.IF(ISNUMBER(BDP($C1561, "DELTA_MID")),BDP($C1561, "DELTA_MID")," ")</f>
        <v/>
      </c>
      <c r="O1561" s="17">
        <f>_xlfn.IF(ISNUMBER(N1561),BDP($C1561, "OPT_UNDL_TICKER"),"")</f>
        <v/>
      </c>
      <c r="P1561" s="18">
        <f>_xlfn.IF(ISNUMBER(N1561),BDP($C1561, "OPT_UNDL_PX")," ")</f>
        <v/>
      </c>
      <c r="Q1561" s="17">
        <f>_xlfn.IF(ISNUMBER(N1561),+G1561*BDP($C1561, "PX_POS_MULT_FACTOR")*P1561/K1561," ")</f>
        <v/>
      </c>
      <c r="R1561" s="18">
        <f>_xlfn.IF(OR($A1561="TUA",$A1561="TYA"),"",IF(ISNUMBER(BDP($C1561,"DUR_ADJ_OAS_MID")),BDP($C1561,"DUR_ADJ_OAS_MID"),IF(ISNUMBER(BDP($E1561&amp;" ISIN","DUR_ADJ_OAS_MID")),BDP($E1561&amp;" ISIN","DUR_ADJ_OAS_MID")," ")))</f>
        <v/>
      </c>
      <c r="S1561" s="17">
        <f>_xlfn.IF(ISNUMBER(N1561),Q1561*N1561,IF(ISNUMBER(R1561),J1561*R1561," "))</f>
        <v/>
      </c>
      <c r="T1561" t="inlineStr">
        <is>
          <t>384747101</t>
        </is>
      </c>
      <c r="U1561" t="inlineStr">
        <is>
          <t>Equity</t>
        </is>
      </c>
      <c r="AG1561" s="16" t="n">
        <v>38.72100859</v>
      </c>
    </row>
    <row r="1562">
      <c r="A1562" t="inlineStr">
        <is>
          <t>PINK</t>
        </is>
      </c>
      <c r="B1562" t="inlineStr">
        <is>
          <t>SCHEIN HENRY INC USD 0.01</t>
        </is>
      </c>
      <c r="C1562" t="inlineStr">
        <is>
          <t>HSIC</t>
        </is>
      </c>
      <c r="D1562" t="inlineStr">
        <is>
          <t>2416962</t>
        </is>
      </c>
      <c r="E1562" t="inlineStr">
        <is>
          <t>US8064071025</t>
        </is>
      </c>
      <c r="F1562" t="inlineStr">
        <is>
          <t>806407102</t>
        </is>
      </c>
      <c r="G1562" s="11" t="n">
        <v>184778</v>
      </c>
      <c r="H1562" s="11" t="n">
        <v>88.36</v>
      </c>
      <c r="I1562" s="12" t="n">
        <v>16326984.08</v>
      </c>
      <c r="J1562" s="13" t="n">
        <v>0.04533946</v>
      </c>
      <c r="K1562" s="14" t="n">
        <v>360110192.3915219</v>
      </c>
      <c r="L1562" s="15" t="n">
        <v>9300001</v>
      </c>
      <c r="M1562" s="16" t="n">
        <v>38.7215219</v>
      </c>
      <c r="N1562" s="17">
        <f>_xlfn.IF(ISNUMBER(BDP($C1562, "DELTA_MID")),BDP($C1562, "DELTA_MID")," ")</f>
        <v/>
      </c>
      <c r="O1562" s="17">
        <f>_xlfn.IF(ISNUMBER(N1562),BDP($C1562, "OPT_UNDL_TICKER"),"")</f>
        <v/>
      </c>
      <c r="P1562" s="18">
        <f>_xlfn.IF(ISNUMBER(N1562),BDP($C1562, "OPT_UNDL_PX")," ")</f>
        <v/>
      </c>
      <c r="Q1562" s="17">
        <f>_xlfn.IF(ISNUMBER(N1562),+G1562*BDP($C1562, "PX_POS_MULT_FACTOR")*P1562/K1562," ")</f>
        <v/>
      </c>
      <c r="R1562" s="18">
        <f>_xlfn.IF(OR($A1562="TUA",$A1562="TYA"),"",IF(ISNUMBER(BDP($C1562,"DUR_ADJ_OAS_MID")),BDP($C1562,"DUR_ADJ_OAS_MID"),IF(ISNUMBER(BDP($E1562&amp;" ISIN","DUR_ADJ_OAS_MID")),BDP($E1562&amp;" ISIN","DUR_ADJ_OAS_MID")," ")))</f>
        <v/>
      </c>
      <c r="S1562" s="17">
        <f>_xlfn.IF(ISNUMBER(N1562),Q1562*N1562,IF(ISNUMBER(R1562),J1562*R1562," "))</f>
        <v/>
      </c>
      <c r="T1562" t="inlineStr">
        <is>
          <t>806407102</t>
        </is>
      </c>
      <c r="U1562" t="inlineStr">
        <is>
          <t>Equity</t>
        </is>
      </c>
      <c r="AG1562" s="16" t="n">
        <v>38.72100859</v>
      </c>
    </row>
    <row r="1563">
      <c r="A1563" t="inlineStr">
        <is>
          <t>PINK</t>
        </is>
      </c>
      <c r="B1563" t="inlineStr">
        <is>
          <t>HUMANA INC USD 0.166667</t>
        </is>
      </c>
      <c r="C1563" t="inlineStr">
        <is>
          <t>HUM</t>
        </is>
      </c>
      <c r="D1563" t="inlineStr">
        <is>
          <t>2445063</t>
        </is>
      </c>
      <c r="E1563" t="inlineStr">
        <is>
          <t>US4448591028</t>
        </is>
      </c>
      <c r="F1563" t="inlineStr">
        <is>
          <t>444859102</t>
        </is>
      </c>
      <c r="G1563" s="11" t="n">
        <v>67113</v>
      </c>
      <c r="H1563" s="11" t="n">
        <v>409.8</v>
      </c>
      <c r="I1563" s="12" t="n">
        <v>27502907.4</v>
      </c>
      <c r="J1563" s="13" t="n">
        <v>0.0763746</v>
      </c>
      <c r="K1563" s="14" t="n">
        <v>360110192.3915219</v>
      </c>
      <c r="L1563" s="15" t="n">
        <v>9300001</v>
      </c>
      <c r="M1563" s="16" t="n">
        <v>38.7215219</v>
      </c>
      <c r="N1563" s="17">
        <f>_xlfn.IF(ISNUMBER(BDP($C1563, "DELTA_MID")),BDP($C1563, "DELTA_MID")," ")</f>
        <v/>
      </c>
      <c r="O1563" s="17">
        <f>_xlfn.IF(ISNUMBER(N1563),BDP($C1563, "OPT_UNDL_TICKER"),"")</f>
        <v/>
      </c>
      <c r="P1563" s="18">
        <f>_xlfn.IF(ISNUMBER(N1563),BDP($C1563, "OPT_UNDL_PX")," ")</f>
        <v/>
      </c>
      <c r="Q1563" s="17">
        <f>_xlfn.IF(ISNUMBER(N1563),+G1563*BDP($C1563, "PX_POS_MULT_FACTOR")*P1563/K1563," ")</f>
        <v/>
      </c>
      <c r="R1563" s="18">
        <f>_xlfn.IF(OR($A1563="TUA",$A1563="TYA"),"",IF(ISNUMBER(BDP($C1563,"DUR_ADJ_OAS_MID")),BDP($C1563,"DUR_ADJ_OAS_MID"),IF(ISNUMBER(BDP($E1563&amp;" ISIN","DUR_ADJ_OAS_MID")),BDP($E1563&amp;" ISIN","DUR_ADJ_OAS_MID")," ")))</f>
        <v/>
      </c>
      <c r="S1563" s="17">
        <f>_xlfn.IF(ISNUMBER(N1563),Q1563*N1563,IF(ISNUMBER(R1563),J1563*R1563," "))</f>
        <v/>
      </c>
      <c r="T1563" t="inlineStr">
        <is>
          <t>444859102</t>
        </is>
      </c>
      <c r="U1563" t="inlineStr">
        <is>
          <t>Equity</t>
        </is>
      </c>
      <c r="AG1563" s="16" t="n">
        <v>38.72100859</v>
      </c>
    </row>
    <row r="1564">
      <c r="A1564" t="inlineStr">
        <is>
          <t>PINK</t>
        </is>
      </c>
      <c r="B1564" t="inlineStr">
        <is>
          <t>ICON PLC EUR 0.06</t>
        </is>
      </c>
      <c r="C1564" t="inlineStr">
        <is>
          <t>ICLR</t>
        </is>
      </c>
      <c r="D1564" t="inlineStr">
        <is>
          <t>B94G471</t>
        </is>
      </c>
      <c r="E1564" t="inlineStr">
        <is>
          <t>IE0005711209</t>
        </is>
      </c>
      <c r="F1564" t="inlineStr">
        <is>
          <t>G4705A100</t>
        </is>
      </c>
      <c r="G1564" s="11" t="n">
        <v>1539</v>
      </c>
      <c r="H1564" s="11" t="n">
        <v>169.31</v>
      </c>
      <c r="I1564" s="12" t="n">
        <v>260568.09</v>
      </c>
      <c r="J1564" s="13" t="n">
        <v>0.00072359</v>
      </c>
      <c r="K1564" s="14" t="n">
        <v>360110192.3915219</v>
      </c>
      <c r="L1564" s="15" t="n">
        <v>9300001</v>
      </c>
      <c r="M1564" s="16" t="n">
        <v>38.7215219</v>
      </c>
      <c r="N1564" s="17">
        <f>_xlfn.IF(ISNUMBER(BDP($C1564, "DELTA_MID")),BDP($C1564, "DELTA_MID")," ")</f>
        <v/>
      </c>
      <c r="O1564" s="17">
        <f>_xlfn.IF(ISNUMBER(N1564),BDP($C1564, "OPT_UNDL_TICKER"),"")</f>
        <v/>
      </c>
      <c r="P1564" s="18">
        <f>_xlfn.IF(ISNUMBER(N1564),BDP($C1564, "OPT_UNDL_PX")," ")</f>
        <v/>
      </c>
      <c r="Q1564" s="17">
        <f>_xlfn.IF(ISNUMBER(N1564),+G1564*BDP($C1564, "PX_POS_MULT_FACTOR")*P1564/K1564," ")</f>
        <v/>
      </c>
      <c r="R1564" s="18">
        <f>_xlfn.IF(OR($A1564="TUA",$A1564="TYA"),"",IF(ISNUMBER(BDP($C1564,"DUR_ADJ_OAS_MID")),BDP($C1564,"DUR_ADJ_OAS_MID"),IF(ISNUMBER(BDP($E1564&amp;" ISIN","DUR_ADJ_OAS_MID")),BDP($E1564&amp;" ISIN","DUR_ADJ_OAS_MID")," ")))</f>
        <v/>
      </c>
      <c r="S1564" s="17">
        <f>_xlfn.IF(ISNUMBER(N1564),Q1564*N1564,IF(ISNUMBER(R1564),J1564*R1564," "))</f>
        <v/>
      </c>
      <c r="T1564" t="inlineStr">
        <is>
          <t>G4705A100</t>
        </is>
      </c>
      <c r="U1564" t="inlineStr">
        <is>
          <t>Equity</t>
        </is>
      </c>
      <c r="AG1564" s="16" t="n">
        <v>38.72100859</v>
      </c>
    </row>
    <row r="1565">
      <c r="A1565" t="inlineStr">
        <is>
          <t>PINK</t>
        </is>
      </c>
      <c r="B1565" t="inlineStr">
        <is>
          <t>INSMED INC USD 0.01</t>
        </is>
      </c>
      <c r="C1565" t="inlineStr">
        <is>
          <t>INSM</t>
        </is>
      </c>
      <c r="D1565" t="inlineStr">
        <is>
          <t>2614487</t>
        </is>
      </c>
      <c r="E1565" t="inlineStr">
        <is>
          <t>US4576693075</t>
        </is>
      </c>
      <c r="F1565" t="inlineStr">
        <is>
          <t>457669307</t>
        </is>
      </c>
      <c r="G1565" s="11" t="n">
        <v>13917</v>
      </c>
      <c r="H1565" s="11" t="n">
        <v>129.41</v>
      </c>
      <c r="I1565" s="12" t="n">
        <v>1800998.97</v>
      </c>
      <c r="J1565" s="13" t="n">
        <v>0.00500131</v>
      </c>
      <c r="K1565" s="14" t="n">
        <v>360110192.3915219</v>
      </c>
      <c r="L1565" s="15" t="n">
        <v>9300001</v>
      </c>
      <c r="M1565" s="16" t="n">
        <v>38.7215219</v>
      </c>
      <c r="N1565" s="17">
        <f>_xlfn.IF(ISNUMBER(BDP($C1565, "DELTA_MID")),BDP($C1565, "DELTA_MID")," ")</f>
        <v/>
      </c>
      <c r="O1565" s="17">
        <f>_xlfn.IF(ISNUMBER(N1565),BDP($C1565, "OPT_UNDL_TICKER"),"")</f>
        <v/>
      </c>
      <c r="P1565" s="18">
        <f>_xlfn.IF(ISNUMBER(N1565),BDP($C1565, "OPT_UNDL_PX")," ")</f>
        <v/>
      </c>
      <c r="Q1565" s="17">
        <f>_xlfn.IF(ISNUMBER(N1565),+G1565*BDP($C1565, "PX_POS_MULT_FACTOR")*P1565/K1565," ")</f>
        <v/>
      </c>
      <c r="R1565" s="18">
        <f>_xlfn.IF(OR($A1565="TUA",$A1565="TYA"),"",IF(ISNUMBER(BDP($C1565,"DUR_ADJ_OAS_MID")),BDP($C1565,"DUR_ADJ_OAS_MID"),IF(ISNUMBER(BDP($E1565&amp;" ISIN","DUR_ADJ_OAS_MID")),BDP($E1565&amp;" ISIN","DUR_ADJ_OAS_MID")," ")))</f>
        <v/>
      </c>
      <c r="S1565" s="17">
        <f>_xlfn.IF(ISNUMBER(N1565),Q1565*N1565,IF(ISNUMBER(R1565),J1565*R1565," "))</f>
        <v/>
      </c>
      <c r="T1565" t="inlineStr">
        <is>
          <t>457669307</t>
        </is>
      </c>
      <c r="U1565" t="inlineStr">
        <is>
          <t>Equity</t>
        </is>
      </c>
      <c r="AG1565" s="16" t="n">
        <v>38.72100859</v>
      </c>
    </row>
    <row r="1566">
      <c r="A1566" t="inlineStr">
        <is>
          <t>PINK</t>
        </is>
      </c>
      <c r="B1566" t="inlineStr">
        <is>
          <t>JAZZ PHARMACEUTICALS PLC USD 0.0001</t>
        </is>
      </c>
      <c r="C1566" t="inlineStr">
        <is>
          <t>JAZZ</t>
        </is>
      </c>
      <c r="D1566" t="inlineStr">
        <is>
          <t>B4Q5ZN4</t>
        </is>
      </c>
      <c r="E1566" t="inlineStr">
        <is>
          <t>IE00B4Q5ZN47</t>
        </is>
      </c>
      <c r="F1566" t="inlineStr">
        <is>
          <t>G50871105</t>
        </is>
      </c>
      <c r="G1566" s="11" t="n">
        <v>70410</v>
      </c>
      <c r="H1566" s="11" t="n">
        <v>245.8</v>
      </c>
      <c r="I1566" s="12" t="n">
        <v>17306778</v>
      </c>
      <c r="J1566" s="13" t="n">
        <v>0.04806031</v>
      </c>
      <c r="K1566" s="14" t="n">
        <v>360110192.3915219</v>
      </c>
      <c r="L1566" s="15" t="n">
        <v>9300001</v>
      </c>
      <c r="M1566" s="16" t="n">
        <v>38.7215219</v>
      </c>
      <c r="N1566" s="17">
        <f>_xlfn.IF(ISNUMBER(BDP($C1566, "DELTA_MID")),BDP($C1566, "DELTA_MID")," ")</f>
        <v/>
      </c>
      <c r="O1566" s="17">
        <f>_xlfn.IF(ISNUMBER(N1566),BDP($C1566, "OPT_UNDL_TICKER"),"")</f>
        <v/>
      </c>
      <c r="P1566" s="18">
        <f>_xlfn.IF(ISNUMBER(N1566),BDP($C1566, "OPT_UNDL_PX")," ")</f>
        <v/>
      </c>
      <c r="Q1566" s="17">
        <f>_xlfn.IF(ISNUMBER(N1566),+G1566*BDP($C1566, "PX_POS_MULT_FACTOR")*P1566/K1566," ")</f>
        <v/>
      </c>
      <c r="R1566" s="18">
        <f>_xlfn.IF(OR($A1566="TUA",$A1566="TYA"),"",IF(ISNUMBER(BDP($C1566,"DUR_ADJ_OAS_MID")),BDP($C1566,"DUR_ADJ_OAS_MID"),IF(ISNUMBER(BDP($E1566&amp;" ISIN","DUR_ADJ_OAS_MID")),BDP($E1566&amp;" ISIN","DUR_ADJ_OAS_MID")," ")))</f>
        <v/>
      </c>
      <c r="S1566" s="17">
        <f>_xlfn.IF(ISNUMBER(N1566),Q1566*N1566,IF(ISNUMBER(R1566),J1566*R1566," "))</f>
        <v/>
      </c>
      <c r="T1566" t="inlineStr">
        <is>
          <t>G50871105</t>
        </is>
      </c>
      <c r="U1566" t="inlineStr">
        <is>
          <t>Equity</t>
        </is>
      </c>
      <c r="AG1566" s="16" t="n">
        <v>38.72100859</v>
      </c>
    </row>
    <row r="1567">
      <c r="A1567" t="inlineStr">
        <is>
          <t>PINK</t>
        </is>
      </c>
      <c r="B1567" t="inlineStr">
        <is>
          <t>JOHNSON + JOHNSON USD 1.0</t>
        </is>
      </c>
      <c r="C1567" t="inlineStr">
        <is>
          <t>JNJ</t>
        </is>
      </c>
      <c r="D1567" t="inlineStr">
        <is>
          <t>2475833</t>
        </is>
      </c>
      <c r="E1567" t="inlineStr">
        <is>
          <t>US4781601046</t>
        </is>
      </c>
      <c r="F1567" t="inlineStr">
        <is>
          <t>478160104</t>
        </is>
      </c>
      <c r="G1567" s="11" t="n">
        <v>68205</v>
      </c>
      <c r="H1567" s="11" t="n">
        <v>265.58</v>
      </c>
      <c r="I1567" s="12" t="n">
        <v>18113883.9</v>
      </c>
      <c r="J1567" s="13" t="n">
        <v>0.05030161</v>
      </c>
      <c r="K1567" s="14" t="n">
        <v>360110192.3915219</v>
      </c>
      <c r="L1567" s="15" t="n">
        <v>9300001</v>
      </c>
      <c r="M1567" s="16" t="n">
        <v>38.7215219</v>
      </c>
      <c r="N1567" s="17">
        <f>_xlfn.IF(ISNUMBER(BDP($C1567, "DELTA_MID")),BDP($C1567, "DELTA_MID")," ")</f>
        <v/>
      </c>
      <c r="O1567" s="17">
        <f>_xlfn.IF(ISNUMBER(N1567),BDP($C1567, "OPT_UNDL_TICKER"),"")</f>
        <v/>
      </c>
      <c r="P1567" s="18">
        <f>_xlfn.IF(ISNUMBER(N1567),BDP($C1567, "OPT_UNDL_PX")," ")</f>
        <v/>
      </c>
      <c r="Q1567" s="17">
        <f>_xlfn.IF(ISNUMBER(N1567),+G1567*BDP($C1567, "PX_POS_MULT_FACTOR")*P1567/K1567," ")</f>
        <v/>
      </c>
      <c r="R1567" s="18">
        <f>_xlfn.IF(OR($A1567="TUA",$A1567="TYA"),"",IF(ISNUMBER(BDP($C1567,"DUR_ADJ_OAS_MID")),BDP($C1567,"DUR_ADJ_OAS_MID"),IF(ISNUMBER(BDP($E1567&amp;" ISIN","DUR_ADJ_OAS_MID")),BDP($E1567&amp;" ISIN","DUR_ADJ_OAS_MID")," ")))</f>
        <v/>
      </c>
      <c r="S1567" s="17">
        <f>_xlfn.IF(ISNUMBER(N1567),Q1567*N1567,IF(ISNUMBER(R1567),J1567*R1567," "))</f>
        <v/>
      </c>
      <c r="T1567" t="inlineStr">
        <is>
          <t>478160104</t>
        </is>
      </c>
      <c r="U1567" t="inlineStr">
        <is>
          <t>Equity</t>
        </is>
      </c>
      <c r="AG1567" s="16" t="n">
        <v>38.72100859</v>
      </c>
    </row>
    <row r="1568">
      <c r="A1568" t="inlineStr">
        <is>
          <t>PINK</t>
        </is>
      </c>
      <c r="B1568" t="inlineStr">
        <is>
          <t>LILLY ELI + CO NPV</t>
        </is>
      </c>
      <c r="C1568" t="inlineStr">
        <is>
          <t>LLY</t>
        </is>
      </c>
      <c r="D1568" t="inlineStr">
        <is>
          <t>2516152</t>
        </is>
      </c>
      <c r="E1568" t="inlineStr">
        <is>
          <t>US5324571083</t>
        </is>
      </c>
      <c r="F1568" t="inlineStr">
        <is>
          <t>532457108</t>
        </is>
      </c>
      <c r="G1568" s="11" t="n">
        <v>31001</v>
      </c>
      <c r="H1568" s="11" t="n">
        <v>1115.7</v>
      </c>
      <c r="I1568" s="12" t="n">
        <v>34587815.7</v>
      </c>
      <c r="J1568" s="13" t="n">
        <v>0.09604914000000001</v>
      </c>
      <c r="K1568" s="14" t="n">
        <v>360110192.3915219</v>
      </c>
      <c r="L1568" s="15" t="n">
        <v>9300001</v>
      </c>
      <c r="M1568" s="16" t="n">
        <v>38.7215219</v>
      </c>
      <c r="N1568" s="17">
        <f>_xlfn.IF(ISNUMBER(BDP($C1568, "DELTA_MID")),BDP($C1568, "DELTA_MID")," ")</f>
        <v/>
      </c>
      <c r="O1568" s="17">
        <f>_xlfn.IF(ISNUMBER(N1568),BDP($C1568, "OPT_UNDL_TICKER"),"")</f>
        <v/>
      </c>
      <c r="P1568" s="18">
        <f>_xlfn.IF(ISNUMBER(N1568),BDP($C1568, "OPT_UNDL_PX")," ")</f>
        <v/>
      </c>
      <c r="Q1568" s="17">
        <f>_xlfn.IF(ISNUMBER(N1568),+G1568*BDP($C1568, "PX_POS_MULT_FACTOR")*P1568/K1568," ")</f>
        <v/>
      </c>
      <c r="R1568" s="18">
        <f>_xlfn.IF(OR($A1568="TUA",$A1568="TYA"),"",IF(ISNUMBER(BDP($C1568,"DUR_ADJ_OAS_MID")),BDP($C1568,"DUR_ADJ_OAS_MID"),IF(ISNUMBER(BDP($E1568&amp;" ISIN","DUR_ADJ_OAS_MID")),BDP($E1568&amp;" ISIN","DUR_ADJ_OAS_MID")," ")))</f>
        <v/>
      </c>
      <c r="S1568" s="17">
        <f>_xlfn.IF(ISNUMBER(N1568),Q1568*N1568,IF(ISNUMBER(R1568),J1568*R1568," "))</f>
        <v/>
      </c>
      <c r="T1568" t="inlineStr">
        <is>
          <t>532457108</t>
        </is>
      </c>
      <c r="U1568" t="inlineStr">
        <is>
          <t>Equity</t>
        </is>
      </c>
      <c r="AG1568" s="16" t="n">
        <v>38.72100859</v>
      </c>
    </row>
    <row r="1569">
      <c r="A1569" t="inlineStr">
        <is>
          <t>PINK</t>
        </is>
      </c>
      <c r="B1569" t="inlineStr">
        <is>
          <t>NEUROCRINE BIOSCIENCES IN USD 0.001</t>
        </is>
      </c>
      <c r="C1569" t="inlineStr">
        <is>
          <t>NBIX</t>
        </is>
      </c>
      <c r="D1569" t="inlineStr">
        <is>
          <t>2623911</t>
        </is>
      </c>
      <c r="E1569" t="inlineStr">
        <is>
          <t>US64125C1099</t>
        </is>
      </c>
      <c r="F1569" t="inlineStr">
        <is>
          <t>64125C109</t>
        </is>
      </c>
      <c r="G1569" s="11" t="n">
        <v>3405</v>
      </c>
      <c r="H1569" s="11" t="n">
        <v>156.22</v>
      </c>
      <c r="I1569" s="12" t="n">
        <v>531929.1</v>
      </c>
      <c r="J1569" s="13" t="n">
        <v>0.00147715</v>
      </c>
      <c r="K1569" s="14" t="n">
        <v>360110192.3915219</v>
      </c>
      <c r="L1569" s="15" t="n">
        <v>9300001</v>
      </c>
      <c r="M1569" s="16" t="n">
        <v>38.7215219</v>
      </c>
      <c r="N1569" s="17">
        <f>_xlfn.IF(ISNUMBER(BDP($C1569, "DELTA_MID")),BDP($C1569, "DELTA_MID")," ")</f>
        <v/>
      </c>
      <c r="O1569" s="17">
        <f>_xlfn.IF(ISNUMBER(N1569),BDP($C1569, "OPT_UNDL_TICKER"),"")</f>
        <v/>
      </c>
      <c r="P1569" s="18">
        <f>_xlfn.IF(ISNUMBER(N1569),BDP($C1569, "OPT_UNDL_PX")," ")</f>
        <v/>
      </c>
      <c r="Q1569" s="17">
        <f>_xlfn.IF(ISNUMBER(N1569),+G1569*BDP($C1569, "PX_POS_MULT_FACTOR")*P1569/K1569," ")</f>
        <v/>
      </c>
      <c r="R1569" s="18">
        <f>_xlfn.IF(OR($A1569="TUA",$A1569="TYA"),"",IF(ISNUMBER(BDP($C1569,"DUR_ADJ_OAS_MID")),BDP($C1569,"DUR_ADJ_OAS_MID"),IF(ISNUMBER(BDP($E1569&amp;" ISIN","DUR_ADJ_OAS_MID")),BDP($E1569&amp;" ISIN","DUR_ADJ_OAS_MID")," ")))</f>
        <v/>
      </c>
      <c r="S1569" s="17">
        <f>_xlfn.IF(ISNUMBER(N1569),Q1569*N1569,IF(ISNUMBER(R1569),J1569*R1569," "))</f>
        <v/>
      </c>
      <c r="T1569" t="inlineStr">
        <is>
          <t>64125C109</t>
        </is>
      </c>
      <c r="U1569" t="inlineStr">
        <is>
          <t>Equity</t>
        </is>
      </c>
      <c r="AG1569" s="16" t="n">
        <v>38.72100859</v>
      </c>
    </row>
    <row r="1570">
      <c r="A1570" t="inlineStr">
        <is>
          <t>PINK</t>
        </is>
      </c>
      <c r="B1570" t="inlineStr">
        <is>
          <t>NOVO-NORDISK A S DKK 10.0 ADR</t>
        </is>
      </c>
      <c r="C1570" t="inlineStr">
        <is>
          <t>NVO</t>
        </is>
      </c>
      <c r="D1570" t="inlineStr">
        <is>
          <t>2651202</t>
        </is>
      </c>
      <c r="E1570" t="inlineStr">
        <is>
          <t>US6701002056</t>
        </is>
      </c>
      <c r="F1570" t="inlineStr">
        <is>
          <t>670100205</t>
        </is>
      </c>
      <c r="G1570" s="11" t="n">
        <v>369</v>
      </c>
      <c r="H1570" s="11" t="n">
        <v>43.07</v>
      </c>
      <c r="I1570" s="12" t="n">
        <v>15892.83</v>
      </c>
      <c r="J1570" s="13" t="n">
        <v>4.413e-05</v>
      </c>
      <c r="K1570" s="14" t="n">
        <v>360110192.3915219</v>
      </c>
      <c r="L1570" s="15" t="n">
        <v>9300001</v>
      </c>
      <c r="M1570" s="16" t="n">
        <v>38.7215219</v>
      </c>
      <c r="N1570" s="17">
        <f>_xlfn.IF(ISNUMBER(BDP($C1570, "DELTA_MID")),BDP($C1570, "DELTA_MID")," ")</f>
        <v/>
      </c>
      <c r="O1570" s="17">
        <f>_xlfn.IF(ISNUMBER(N1570),BDP($C1570, "OPT_UNDL_TICKER"),"")</f>
        <v/>
      </c>
      <c r="P1570" s="18">
        <f>_xlfn.IF(ISNUMBER(N1570),BDP($C1570, "OPT_UNDL_PX")," ")</f>
        <v/>
      </c>
      <c r="Q1570" s="17">
        <f>_xlfn.IF(ISNUMBER(N1570),+G1570*BDP($C1570, "PX_POS_MULT_FACTOR")*P1570/K1570," ")</f>
        <v/>
      </c>
      <c r="R1570" s="18">
        <f>_xlfn.IF(OR($A1570="TUA",$A1570="TYA"),"",IF(ISNUMBER(BDP($C1570,"DUR_ADJ_OAS_MID")),BDP($C1570,"DUR_ADJ_OAS_MID"),IF(ISNUMBER(BDP($E1570&amp;" ISIN","DUR_ADJ_OAS_MID")),BDP($E1570&amp;" ISIN","DUR_ADJ_OAS_MID")," ")))</f>
        <v/>
      </c>
      <c r="S1570" s="17">
        <f>_xlfn.IF(ISNUMBER(N1570),Q1570*N1570,IF(ISNUMBER(R1570),J1570*R1570," "))</f>
        <v/>
      </c>
      <c r="T1570" t="inlineStr">
        <is>
          <t>670100205</t>
        </is>
      </c>
      <c r="U1570" t="inlineStr">
        <is>
          <t>Equity</t>
        </is>
      </c>
      <c r="AG1570" s="16" t="n">
        <v>38.72100859</v>
      </c>
    </row>
    <row r="1571">
      <c r="A1571" t="inlineStr">
        <is>
          <t>PINK</t>
        </is>
      </c>
      <c r="B1571" t="inlineStr">
        <is>
          <t>PACIRA BIOSCIENCES INC USD 0.001</t>
        </is>
      </c>
      <c r="C1571" t="inlineStr">
        <is>
          <t>PCRX</t>
        </is>
      </c>
      <c r="D1571" t="inlineStr">
        <is>
          <t>B3X26D8</t>
        </is>
      </c>
      <c r="E1571" t="inlineStr">
        <is>
          <t>US6951271005</t>
        </is>
      </c>
      <c r="F1571" t="inlineStr">
        <is>
          <t>695127100</t>
        </is>
      </c>
      <c r="G1571" s="11" t="n">
        <v>85333</v>
      </c>
      <c r="H1571" s="11" t="n">
        <v>25.36</v>
      </c>
      <c r="I1571" s="12" t="n">
        <v>2164044.88</v>
      </c>
      <c r="J1571" s="13" t="n">
        <v>0.00600948</v>
      </c>
      <c r="K1571" s="14" t="n">
        <v>360110192.3915219</v>
      </c>
      <c r="L1571" s="15" t="n">
        <v>9300001</v>
      </c>
      <c r="M1571" s="16" t="n">
        <v>38.7215219</v>
      </c>
      <c r="N1571" s="17">
        <f>_xlfn.IF(ISNUMBER(BDP($C1571, "DELTA_MID")),BDP($C1571, "DELTA_MID")," ")</f>
        <v/>
      </c>
      <c r="O1571" s="17">
        <f>_xlfn.IF(ISNUMBER(N1571),BDP($C1571, "OPT_UNDL_TICKER"),"")</f>
        <v/>
      </c>
      <c r="P1571" s="18">
        <f>_xlfn.IF(ISNUMBER(N1571),BDP($C1571, "OPT_UNDL_PX")," ")</f>
        <v/>
      </c>
      <c r="Q1571" s="17">
        <f>_xlfn.IF(ISNUMBER(N1571),+G1571*BDP($C1571, "PX_POS_MULT_FACTOR")*P1571/K1571," ")</f>
        <v/>
      </c>
      <c r="R1571" s="18">
        <f>_xlfn.IF(OR($A1571="TUA",$A1571="TYA"),"",IF(ISNUMBER(BDP($C1571,"DUR_ADJ_OAS_MID")),BDP($C1571,"DUR_ADJ_OAS_MID"),IF(ISNUMBER(BDP($E1571&amp;" ISIN","DUR_ADJ_OAS_MID")),BDP($E1571&amp;" ISIN","DUR_ADJ_OAS_MID")," ")))</f>
        <v/>
      </c>
      <c r="S1571" s="17">
        <f>_xlfn.IF(ISNUMBER(N1571),Q1571*N1571,IF(ISNUMBER(R1571),J1571*R1571," "))</f>
        <v/>
      </c>
      <c r="T1571" t="inlineStr">
        <is>
          <t>695127100</t>
        </is>
      </c>
      <c r="U1571" t="inlineStr">
        <is>
          <t>Equity</t>
        </is>
      </c>
      <c r="AG1571" s="16" t="n">
        <v>38.72100859</v>
      </c>
    </row>
    <row r="1572">
      <c r="A1572" t="inlineStr">
        <is>
          <t>PINK</t>
        </is>
      </c>
      <c r="B1572" t="inlineStr">
        <is>
          <t>PURECYCLE TECHNOLOGIES I USD 0.0001</t>
        </is>
      </c>
      <c r="C1572" t="inlineStr">
        <is>
          <t>PCT</t>
        </is>
      </c>
      <c r="D1572" t="inlineStr">
        <is>
          <t>BLNB073</t>
        </is>
      </c>
      <c r="E1572" t="inlineStr">
        <is>
          <t>US74623V1035</t>
        </is>
      </c>
      <c r="F1572" t="inlineStr">
        <is>
          <t>74623V103</t>
        </is>
      </c>
      <c r="G1572" s="11" t="n">
        <v>3427609</v>
      </c>
      <c r="H1572" s="11" t="n">
        <v>6.02</v>
      </c>
      <c r="I1572" s="12" t="n">
        <v>20634206.18</v>
      </c>
      <c r="J1572" s="13" t="n">
        <v>0.05730046</v>
      </c>
      <c r="K1572" s="14" t="n">
        <v>360110192.3915219</v>
      </c>
      <c r="L1572" s="15" t="n">
        <v>9300001</v>
      </c>
      <c r="M1572" s="16" t="n">
        <v>38.7215219</v>
      </c>
      <c r="N1572" s="17">
        <f>_xlfn.IF(ISNUMBER(BDP($C1572, "DELTA_MID")),BDP($C1572, "DELTA_MID")," ")</f>
        <v/>
      </c>
      <c r="O1572" s="17">
        <f>_xlfn.IF(ISNUMBER(N1572),BDP($C1572, "OPT_UNDL_TICKER"),"")</f>
        <v/>
      </c>
      <c r="P1572" s="18">
        <f>_xlfn.IF(ISNUMBER(N1572),BDP($C1572, "OPT_UNDL_PX")," ")</f>
        <v/>
      </c>
      <c r="Q1572" s="17">
        <f>_xlfn.IF(ISNUMBER(N1572),+G1572*BDP($C1572, "PX_POS_MULT_FACTOR")*P1572/K1572," ")</f>
        <v/>
      </c>
      <c r="R1572" s="18">
        <f>_xlfn.IF(OR($A1572="TUA",$A1572="TYA"),"",IF(ISNUMBER(BDP($C1572,"DUR_ADJ_OAS_MID")),BDP($C1572,"DUR_ADJ_OAS_MID"),IF(ISNUMBER(BDP($E1572&amp;" ISIN","DUR_ADJ_OAS_MID")),BDP($E1572&amp;" ISIN","DUR_ADJ_OAS_MID")," ")))</f>
        <v/>
      </c>
      <c r="S1572" s="17">
        <f>_xlfn.IF(ISNUMBER(N1572),Q1572*N1572,IF(ISNUMBER(R1572),J1572*R1572," "))</f>
        <v/>
      </c>
      <c r="T1572" t="inlineStr">
        <is>
          <t>74623V103</t>
        </is>
      </c>
      <c r="U1572" t="inlineStr">
        <is>
          <t>Equity</t>
        </is>
      </c>
      <c r="AG1572" s="16" t="n">
        <v>38.72100859</v>
      </c>
    </row>
    <row r="1573">
      <c r="A1573" t="inlineStr">
        <is>
          <t>PINK</t>
        </is>
      </c>
      <c r="B1573" t="inlineStr">
        <is>
          <t>PRAXIS PRECISION MEDICIN USD 0.0001</t>
        </is>
      </c>
      <c r="C1573" t="inlineStr">
        <is>
          <t>PRAX</t>
        </is>
      </c>
      <c r="D1573" t="inlineStr">
        <is>
          <t>BQ721R4</t>
        </is>
      </c>
      <c r="E1573" t="inlineStr">
        <is>
          <t>US74006W2070</t>
        </is>
      </c>
      <c r="F1573" t="inlineStr">
        <is>
          <t>74006W207</t>
        </is>
      </c>
      <c r="G1573" s="11" t="n">
        <v>382</v>
      </c>
      <c r="H1573" s="11" t="n">
        <v>334.58</v>
      </c>
      <c r="I1573" s="12" t="n">
        <v>127809.56</v>
      </c>
      <c r="J1573" s="13" t="n">
        <v>0.00035492</v>
      </c>
      <c r="K1573" s="14" t="n">
        <v>360110192.3915219</v>
      </c>
      <c r="L1573" s="15" t="n">
        <v>9300001</v>
      </c>
      <c r="M1573" s="16" t="n">
        <v>38.7215219</v>
      </c>
      <c r="N1573" s="17">
        <f>_xlfn.IF(ISNUMBER(BDP($C1573, "DELTA_MID")),BDP($C1573, "DELTA_MID")," ")</f>
        <v/>
      </c>
      <c r="O1573" s="17">
        <f>_xlfn.IF(ISNUMBER(N1573),BDP($C1573, "OPT_UNDL_TICKER"),"")</f>
        <v/>
      </c>
      <c r="P1573" s="18">
        <f>_xlfn.IF(ISNUMBER(N1573),BDP($C1573, "OPT_UNDL_PX")," ")</f>
        <v/>
      </c>
      <c r="Q1573" s="17">
        <f>_xlfn.IF(ISNUMBER(N1573),+G1573*BDP($C1573, "PX_POS_MULT_FACTOR")*P1573/K1573," ")</f>
        <v/>
      </c>
      <c r="R1573" s="18">
        <f>_xlfn.IF(OR($A1573="TUA",$A1573="TYA"),"",IF(ISNUMBER(BDP($C1573,"DUR_ADJ_OAS_MID")),BDP($C1573,"DUR_ADJ_OAS_MID"),IF(ISNUMBER(BDP($E1573&amp;" ISIN","DUR_ADJ_OAS_MID")),BDP($E1573&amp;" ISIN","DUR_ADJ_OAS_MID")," ")))</f>
        <v/>
      </c>
      <c r="S1573" s="17">
        <f>_xlfn.IF(ISNUMBER(N1573),Q1573*N1573,IF(ISNUMBER(R1573),J1573*R1573," "))</f>
        <v/>
      </c>
      <c r="T1573" t="inlineStr">
        <is>
          <t>74006W207</t>
        </is>
      </c>
      <c r="U1573" t="inlineStr">
        <is>
          <t>Equity</t>
        </is>
      </c>
      <c r="AG1573" s="16" t="n">
        <v>38.72100859</v>
      </c>
    </row>
    <row r="1574">
      <c r="A1574" t="inlineStr">
        <is>
          <t>PINK</t>
        </is>
      </c>
      <c r="B1574" t="inlineStr">
        <is>
          <t>REGENERON PHARMACEUTICALS USD 0.001</t>
        </is>
      </c>
      <c r="C1574" t="inlineStr">
        <is>
          <t>REGN</t>
        </is>
      </c>
      <c r="D1574" t="inlineStr">
        <is>
          <t>2730190</t>
        </is>
      </c>
      <c r="E1574" t="inlineStr">
        <is>
          <t>US75886F1075</t>
        </is>
      </c>
      <c r="F1574" t="inlineStr">
        <is>
          <t>75886F107</t>
        </is>
      </c>
      <c r="G1574" s="11" t="n">
        <v>78</v>
      </c>
      <c r="H1574" s="11" t="n">
        <v>781.49</v>
      </c>
      <c r="I1574" s="12" t="n">
        <v>60956.22</v>
      </c>
      <c r="J1574" s="13" t="n">
        <v>0.00016927</v>
      </c>
      <c r="K1574" s="14" t="n">
        <v>360110192.3915219</v>
      </c>
      <c r="L1574" s="15" t="n">
        <v>9300001</v>
      </c>
      <c r="M1574" s="16" t="n">
        <v>38.7215219</v>
      </c>
      <c r="N1574" s="17">
        <f>_xlfn.IF(ISNUMBER(BDP($C1574, "DELTA_MID")),BDP($C1574, "DELTA_MID")," ")</f>
        <v/>
      </c>
      <c r="O1574" s="17">
        <f>_xlfn.IF(ISNUMBER(N1574),BDP($C1574, "OPT_UNDL_TICKER"),"")</f>
        <v/>
      </c>
      <c r="P1574" s="18">
        <f>_xlfn.IF(ISNUMBER(N1574),BDP($C1574, "OPT_UNDL_PX")," ")</f>
        <v/>
      </c>
      <c r="Q1574" s="17">
        <f>_xlfn.IF(ISNUMBER(N1574),+G1574*BDP($C1574, "PX_POS_MULT_FACTOR")*P1574/K1574," ")</f>
        <v/>
      </c>
      <c r="R1574" s="18">
        <f>_xlfn.IF(OR($A1574="TUA",$A1574="TYA"),"",IF(ISNUMBER(BDP($C1574,"DUR_ADJ_OAS_MID")),BDP($C1574,"DUR_ADJ_OAS_MID"),IF(ISNUMBER(BDP($E1574&amp;" ISIN","DUR_ADJ_OAS_MID")),BDP($E1574&amp;" ISIN","DUR_ADJ_OAS_MID")," ")))</f>
        <v/>
      </c>
      <c r="S1574" s="17">
        <f>_xlfn.IF(ISNUMBER(N1574),Q1574*N1574,IF(ISNUMBER(R1574),J1574*R1574," "))</f>
        <v/>
      </c>
      <c r="T1574" t="inlineStr">
        <is>
          <t>75886F107</t>
        </is>
      </c>
      <c r="U1574" t="inlineStr">
        <is>
          <t>Equity</t>
        </is>
      </c>
      <c r="AG1574" s="16" t="n">
        <v>38.72100859</v>
      </c>
    </row>
    <row r="1575">
      <c r="A1575" t="inlineStr">
        <is>
          <t>PINK</t>
        </is>
      </c>
      <c r="B1575" t="inlineStr">
        <is>
          <t>SUMMIT THERAPEUTICS INC USD 0.01</t>
        </is>
      </c>
      <c r="C1575" t="inlineStr">
        <is>
          <t>SMMT</t>
        </is>
      </c>
      <c r="D1575" t="inlineStr">
        <is>
          <t>BMTVQS7</t>
        </is>
      </c>
      <c r="E1575" t="inlineStr">
        <is>
          <t>US86627T1088</t>
        </is>
      </c>
      <c r="F1575" t="inlineStr">
        <is>
          <t>86627T108</t>
        </is>
      </c>
      <c r="G1575" s="11" t="n">
        <v>525649</v>
      </c>
      <c r="H1575" s="11" t="n">
        <v>17.55</v>
      </c>
      <c r="I1575" s="12" t="n">
        <v>9225139.949999999</v>
      </c>
      <c r="J1575" s="13" t="n">
        <v>0.02561789</v>
      </c>
      <c r="K1575" s="14" t="n">
        <v>360110192.3915219</v>
      </c>
      <c r="L1575" s="15" t="n">
        <v>9300001</v>
      </c>
      <c r="M1575" s="16" t="n">
        <v>38.7215219</v>
      </c>
      <c r="N1575" s="17">
        <f>_xlfn.IF(ISNUMBER(BDP($C1575, "DELTA_MID")),BDP($C1575, "DELTA_MID")," ")</f>
        <v/>
      </c>
      <c r="O1575" s="17">
        <f>_xlfn.IF(ISNUMBER(N1575),BDP($C1575, "OPT_UNDL_TICKER"),"")</f>
        <v/>
      </c>
      <c r="P1575" s="18">
        <f>_xlfn.IF(ISNUMBER(N1575),BDP($C1575, "OPT_UNDL_PX")," ")</f>
        <v/>
      </c>
      <c r="Q1575" s="17">
        <f>_xlfn.IF(ISNUMBER(N1575),+G1575*BDP($C1575, "PX_POS_MULT_FACTOR")*P1575/K1575," ")</f>
        <v/>
      </c>
      <c r="R1575" s="18">
        <f>_xlfn.IF(OR($A1575="TUA",$A1575="TYA"),"",IF(ISNUMBER(BDP($C1575,"DUR_ADJ_OAS_MID")),BDP($C1575,"DUR_ADJ_OAS_MID"),IF(ISNUMBER(BDP($E1575&amp;" ISIN","DUR_ADJ_OAS_MID")),BDP($E1575&amp;" ISIN","DUR_ADJ_OAS_MID")," ")))</f>
        <v/>
      </c>
      <c r="S1575" s="17">
        <f>_xlfn.IF(ISNUMBER(N1575),Q1575*N1575,IF(ISNUMBER(R1575),J1575*R1575," "))</f>
        <v/>
      </c>
      <c r="T1575" t="inlineStr">
        <is>
          <t>86627T108</t>
        </is>
      </c>
      <c r="U1575" t="inlineStr">
        <is>
          <t>Equity</t>
        </is>
      </c>
      <c r="AG1575" s="16" t="n">
        <v>38.72100859</v>
      </c>
    </row>
    <row r="1576">
      <c r="A1576" t="inlineStr">
        <is>
          <t>PINK</t>
        </is>
      </c>
      <c r="B1576" t="inlineStr">
        <is>
          <t>SYNDAX PHARMACEUTICALS I USD 0.0001</t>
        </is>
      </c>
      <c r="C1576" t="inlineStr">
        <is>
          <t>SNDX</t>
        </is>
      </c>
      <c r="D1576" t="inlineStr">
        <is>
          <t>BN7Q7R7</t>
        </is>
      </c>
      <c r="E1576" t="inlineStr">
        <is>
          <t>US87164F1057</t>
        </is>
      </c>
      <c r="F1576" t="inlineStr">
        <is>
          <t>87164F105</t>
        </is>
      </c>
      <c r="G1576" s="11" t="n">
        <v>828</v>
      </c>
      <c r="H1576" s="11" t="n">
        <v>18.18</v>
      </c>
      <c r="I1576" s="12" t="n">
        <v>15053.04</v>
      </c>
      <c r="J1576" s="13" t="n">
        <v>4.18e-05</v>
      </c>
      <c r="K1576" s="14" t="n">
        <v>360110192.3915219</v>
      </c>
      <c r="L1576" s="15" t="n">
        <v>9300001</v>
      </c>
      <c r="M1576" s="16" t="n">
        <v>38.7215219</v>
      </c>
      <c r="N1576" s="17">
        <f>_xlfn.IF(ISNUMBER(BDP($C1576, "DELTA_MID")),BDP($C1576, "DELTA_MID")," ")</f>
        <v/>
      </c>
      <c r="O1576" s="17">
        <f>_xlfn.IF(ISNUMBER(N1576),BDP($C1576, "OPT_UNDL_TICKER"),"")</f>
        <v/>
      </c>
      <c r="P1576" s="18">
        <f>_xlfn.IF(ISNUMBER(N1576),BDP($C1576, "OPT_UNDL_PX")," ")</f>
        <v/>
      </c>
      <c r="Q1576" s="17">
        <f>_xlfn.IF(ISNUMBER(N1576),+G1576*BDP($C1576, "PX_POS_MULT_FACTOR")*P1576/K1576," ")</f>
        <v/>
      </c>
      <c r="R1576" s="18">
        <f>_xlfn.IF(OR($A1576="TUA",$A1576="TYA"),"",IF(ISNUMBER(BDP($C1576,"DUR_ADJ_OAS_MID")),BDP($C1576,"DUR_ADJ_OAS_MID"),IF(ISNUMBER(BDP($E1576&amp;" ISIN","DUR_ADJ_OAS_MID")),BDP($E1576&amp;" ISIN","DUR_ADJ_OAS_MID")," ")))</f>
        <v/>
      </c>
      <c r="S1576" s="17">
        <f>_xlfn.IF(ISNUMBER(N1576),Q1576*N1576,IF(ISNUMBER(R1576),J1576*R1576," "))</f>
        <v/>
      </c>
      <c r="T1576" t="inlineStr">
        <is>
          <t>87164F105</t>
        </is>
      </c>
      <c r="U1576" t="inlineStr">
        <is>
          <t>Equity</t>
        </is>
      </c>
      <c r="AG1576" s="16" t="n">
        <v>38.72100859</v>
      </c>
    </row>
    <row r="1577">
      <c r="A1577" t="inlineStr">
        <is>
          <t>PINK</t>
        </is>
      </c>
      <c r="B1577" t="inlineStr">
        <is>
          <t>SAREPTA THERAPEUTICS INC USD 0.0001</t>
        </is>
      </c>
      <c r="C1577" t="inlineStr">
        <is>
          <t>SRPT</t>
        </is>
      </c>
      <c r="D1577" t="inlineStr">
        <is>
          <t>B8DPDT7</t>
        </is>
      </c>
      <c r="E1577" t="inlineStr">
        <is>
          <t>US8036071004</t>
        </is>
      </c>
      <c r="F1577" t="inlineStr">
        <is>
          <t>803607100</t>
        </is>
      </c>
      <c r="G1577" s="11" t="n">
        <v>7903</v>
      </c>
      <c r="H1577" s="11" t="n">
        <v>20.45</v>
      </c>
      <c r="I1577" s="12" t="n">
        <v>161616.35</v>
      </c>
      <c r="J1577" s="13" t="n">
        <v>0.0004488</v>
      </c>
      <c r="K1577" s="14" t="n">
        <v>360110192.3915219</v>
      </c>
      <c r="L1577" s="15" t="n">
        <v>9300001</v>
      </c>
      <c r="M1577" s="16" t="n">
        <v>38.7215219</v>
      </c>
      <c r="N1577" s="17">
        <f>_xlfn.IF(ISNUMBER(BDP($C1577, "DELTA_MID")),BDP($C1577, "DELTA_MID")," ")</f>
        <v/>
      </c>
      <c r="O1577" s="17">
        <f>_xlfn.IF(ISNUMBER(N1577),BDP($C1577, "OPT_UNDL_TICKER"),"")</f>
        <v/>
      </c>
      <c r="P1577" s="18">
        <f>_xlfn.IF(ISNUMBER(N1577),BDP($C1577, "OPT_UNDL_PX")," ")</f>
        <v/>
      </c>
      <c r="Q1577" s="17">
        <f>_xlfn.IF(ISNUMBER(N1577),+G1577*BDP($C1577, "PX_POS_MULT_FACTOR")*P1577/K1577," ")</f>
        <v/>
      </c>
      <c r="R1577" s="18">
        <f>_xlfn.IF(OR($A1577="TUA",$A1577="TYA"),"",IF(ISNUMBER(BDP($C1577,"DUR_ADJ_OAS_MID")),BDP($C1577,"DUR_ADJ_OAS_MID"),IF(ISNUMBER(BDP($E1577&amp;" ISIN","DUR_ADJ_OAS_MID")),BDP($E1577&amp;" ISIN","DUR_ADJ_OAS_MID")," ")))</f>
        <v/>
      </c>
      <c r="S1577" s="17">
        <f>_xlfn.IF(ISNUMBER(N1577),Q1577*N1577,IF(ISNUMBER(R1577),J1577*R1577," "))</f>
        <v/>
      </c>
      <c r="T1577" t="inlineStr">
        <is>
          <t>803607100</t>
        </is>
      </c>
      <c r="U1577" t="inlineStr">
        <is>
          <t>Equity</t>
        </is>
      </c>
      <c r="AG1577" s="16" t="n">
        <v>38.72100859</v>
      </c>
    </row>
    <row r="1578">
      <c r="A1578" t="inlineStr">
        <is>
          <t>PINK</t>
        </is>
      </c>
      <c r="B1578" t="inlineStr">
        <is>
          <t>STRYKER CORP USD 0.1</t>
        </is>
      </c>
      <c r="C1578" t="inlineStr">
        <is>
          <t>SYK</t>
        </is>
      </c>
      <c r="D1578" t="inlineStr">
        <is>
          <t>2853688</t>
        </is>
      </c>
      <c r="E1578" t="inlineStr">
        <is>
          <t>US8636671013</t>
        </is>
      </c>
      <c r="F1578" t="inlineStr">
        <is>
          <t>863667101</t>
        </is>
      </c>
      <c r="G1578" s="11" t="n">
        <v>2310</v>
      </c>
      <c r="H1578" s="11" t="n">
        <v>275.56</v>
      </c>
      <c r="I1578" s="12" t="n">
        <v>636543.6</v>
      </c>
      <c r="J1578" s="13" t="n">
        <v>0.00176766</v>
      </c>
      <c r="K1578" s="14" t="n">
        <v>360110192.3915219</v>
      </c>
      <c r="L1578" s="15" t="n">
        <v>9300001</v>
      </c>
      <c r="M1578" s="16" t="n">
        <v>38.7215219</v>
      </c>
      <c r="N1578" s="17">
        <f>_xlfn.IF(ISNUMBER(BDP($C1578, "DELTA_MID")),BDP($C1578, "DELTA_MID")," ")</f>
        <v/>
      </c>
      <c r="O1578" s="17">
        <f>_xlfn.IF(ISNUMBER(N1578),BDP($C1578, "OPT_UNDL_TICKER"),"")</f>
        <v/>
      </c>
      <c r="P1578" s="18">
        <f>_xlfn.IF(ISNUMBER(N1578),BDP($C1578, "OPT_UNDL_PX")," ")</f>
        <v/>
      </c>
      <c r="Q1578" s="17">
        <f>_xlfn.IF(ISNUMBER(N1578),+G1578*BDP($C1578, "PX_POS_MULT_FACTOR")*P1578/K1578," ")</f>
        <v/>
      </c>
      <c r="R1578" s="18">
        <f>_xlfn.IF(OR($A1578="TUA",$A1578="TYA"),"",IF(ISNUMBER(BDP($C1578,"DUR_ADJ_OAS_MID")),BDP($C1578,"DUR_ADJ_OAS_MID"),IF(ISNUMBER(BDP($E1578&amp;" ISIN","DUR_ADJ_OAS_MID")),BDP($E1578&amp;" ISIN","DUR_ADJ_OAS_MID")," ")))</f>
        <v/>
      </c>
      <c r="S1578" s="17">
        <f>_xlfn.IF(ISNUMBER(N1578),Q1578*N1578,IF(ISNUMBER(R1578),J1578*R1578," "))</f>
        <v/>
      </c>
      <c r="T1578" t="inlineStr">
        <is>
          <t>863667101</t>
        </is>
      </c>
      <c r="U1578" t="inlineStr">
        <is>
          <t>Equity</t>
        </is>
      </c>
      <c r="AG1578" s="16" t="n">
        <v>38.72100859</v>
      </c>
    </row>
    <row r="1579">
      <c r="A1579" t="inlineStr">
        <is>
          <t>PINK</t>
        </is>
      </c>
      <c r="B1579" t="inlineStr">
        <is>
          <t>TELEFLEX INC USD 1.0</t>
        </is>
      </c>
      <c r="C1579" t="inlineStr">
        <is>
          <t>TFX</t>
        </is>
      </c>
      <c r="D1579" t="inlineStr">
        <is>
          <t>2881407</t>
        </is>
      </c>
      <c r="E1579" t="inlineStr">
        <is>
          <t>US8793691069</t>
        </is>
      </c>
      <c r="F1579" t="inlineStr">
        <is>
          <t>879369106</t>
        </is>
      </c>
      <c r="G1579" s="11" t="n">
        <v>1509</v>
      </c>
      <c r="H1579" s="11" t="n">
        <v>130.99</v>
      </c>
      <c r="I1579" s="12" t="n">
        <v>197663.91</v>
      </c>
      <c r="J1579" s="13" t="n">
        <v>0.00054891</v>
      </c>
      <c r="K1579" s="14" t="n">
        <v>360110192.3915219</v>
      </c>
      <c r="L1579" s="15" t="n">
        <v>9300001</v>
      </c>
      <c r="M1579" s="16" t="n">
        <v>38.7215219</v>
      </c>
      <c r="N1579" s="17">
        <f>_xlfn.IF(ISNUMBER(BDP($C1579, "DELTA_MID")),BDP($C1579, "DELTA_MID")," ")</f>
        <v/>
      </c>
      <c r="O1579" s="17">
        <f>_xlfn.IF(ISNUMBER(N1579),BDP($C1579, "OPT_UNDL_TICKER"),"")</f>
        <v/>
      </c>
      <c r="P1579" s="18">
        <f>_xlfn.IF(ISNUMBER(N1579),BDP($C1579, "OPT_UNDL_PX")," ")</f>
        <v/>
      </c>
      <c r="Q1579" s="17">
        <f>_xlfn.IF(ISNUMBER(N1579),+G1579*BDP($C1579, "PX_POS_MULT_FACTOR")*P1579/K1579," ")</f>
        <v/>
      </c>
      <c r="R1579" s="18">
        <f>_xlfn.IF(OR($A1579="TUA",$A1579="TYA"),"",IF(ISNUMBER(BDP($C1579,"DUR_ADJ_OAS_MID")),BDP($C1579,"DUR_ADJ_OAS_MID"),IF(ISNUMBER(BDP($E1579&amp;" ISIN","DUR_ADJ_OAS_MID")),BDP($E1579&amp;" ISIN","DUR_ADJ_OAS_MID")," ")))</f>
        <v/>
      </c>
      <c r="S1579" s="17">
        <f>_xlfn.IF(ISNUMBER(N1579),Q1579*N1579,IF(ISNUMBER(R1579),J1579*R1579," "))</f>
        <v/>
      </c>
      <c r="T1579" t="inlineStr">
        <is>
          <t>879369106</t>
        </is>
      </c>
      <c r="U1579" t="inlineStr">
        <is>
          <t>Equity</t>
        </is>
      </c>
      <c r="AG1579" s="16" t="n">
        <v>38.72100859</v>
      </c>
    </row>
    <row r="1580">
      <c r="A1580" t="inlineStr">
        <is>
          <t>PINK</t>
        </is>
      </c>
      <c r="B1580" t="inlineStr">
        <is>
          <t>TG THERAPEUTICS INC USD 0.001</t>
        </is>
      </c>
      <c r="C1580" t="inlineStr">
        <is>
          <t>TGTX</t>
        </is>
      </c>
      <c r="D1580" t="inlineStr">
        <is>
          <t>B828K63</t>
        </is>
      </c>
      <c r="E1580" t="inlineStr">
        <is>
          <t>US88322Q1085</t>
        </is>
      </c>
      <c r="F1580" t="inlineStr">
        <is>
          <t>88322Q108</t>
        </is>
      </c>
      <c r="G1580" s="11" t="n">
        <v>21849</v>
      </c>
      <c r="H1580" s="11" t="n">
        <v>53.89</v>
      </c>
      <c r="I1580" s="12" t="n">
        <v>1177442.61</v>
      </c>
      <c r="J1580" s="13" t="n">
        <v>0.00326972</v>
      </c>
      <c r="K1580" s="14" t="n">
        <v>360110192.3915219</v>
      </c>
      <c r="L1580" s="15" t="n">
        <v>9300001</v>
      </c>
      <c r="M1580" s="16" t="n">
        <v>38.7215219</v>
      </c>
      <c r="N1580" s="17">
        <f>_xlfn.IF(ISNUMBER(BDP($C1580, "DELTA_MID")),BDP($C1580, "DELTA_MID")," ")</f>
        <v/>
      </c>
      <c r="O1580" s="17">
        <f>_xlfn.IF(ISNUMBER(N1580),BDP($C1580, "OPT_UNDL_TICKER"),"")</f>
        <v/>
      </c>
      <c r="P1580" s="18">
        <f>_xlfn.IF(ISNUMBER(N1580),BDP($C1580, "OPT_UNDL_PX")," ")</f>
        <v/>
      </c>
      <c r="Q1580" s="17">
        <f>_xlfn.IF(ISNUMBER(N1580),+G1580*BDP($C1580, "PX_POS_MULT_FACTOR")*P1580/K1580," ")</f>
        <v/>
      </c>
      <c r="R1580" s="18">
        <f>_xlfn.IF(OR($A1580="TUA",$A1580="TYA"),"",IF(ISNUMBER(BDP($C1580,"DUR_ADJ_OAS_MID")),BDP($C1580,"DUR_ADJ_OAS_MID"),IF(ISNUMBER(BDP($E1580&amp;" ISIN","DUR_ADJ_OAS_MID")),BDP($E1580&amp;" ISIN","DUR_ADJ_OAS_MID")," ")))</f>
        <v/>
      </c>
      <c r="S1580" s="17">
        <f>_xlfn.IF(ISNUMBER(N1580),Q1580*N1580,IF(ISNUMBER(R1580),J1580*R1580," "))</f>
        <v/>
      </c>
      <c r="T1580" t="inlineStr">
        <is>
          <t>88322Q108</t>
        </is>
      </c>
      <c r="U1580" t="inlineStr">
        <is>
          <t>Equity</t>
        </is>
      </c>
      <c r="AG1580" s="16" t="n">
        <v>38.72100859</v>
      </c>
    </row>
    <row r="1581">
      <c r="A1581" t="inlineStr">
        <is>
          <t>PINK</t>
        </is>
      </c>
      <c r="B1581" t="inlineStr">
        <is>
          <t>THERMO FISHER SCIENTIFIC IN USD 1.0</t>
        </is>
      </c>
      <c r="C1581" t="inlineStr">
        <is>
          <t>TMO</t>
        </is>
      </c>
      <c r="D1581" t="inlineStr">
        <is>
          <t>2886907</t>
        </is>
      </c>
      <c r="E1581" t="inlineStr">
        <is>
          <t>US8835561023</t>
        </is>
      </c>
      <c r="F1581" t="inlineStr">
        <is>
          <t>883556102</t>
        </is>
      </c>
      <c r="G1581" s="11" t="n">
        <v>30322</v>
      </c>
      <c r="H1581" s="11" t="n">
        <v>609.8200000000001</v>
      </c>
      <c r="I1581" s="12" t="n">
        <v>18490962.04</v>
      </c>
      <c r="J1581" s="13" t="n">
        <v>0.05134875</v>
      </c>
      <c r="K1581" s="14" t="n">
        <v>360110192.3915219</v>
      </c>
      <c r="L1581" s="15" t="n">
        <v>9300001</v>
      </c>
      <c r="M1581" s="16" t="n">
        <v>38.7215219</v>
      </c>
      <c r="N1581" s="17">
        <f>_xlfn.IF(ISNUMBER(BDP($C1581, "DELTA_MID")),BDP($C1581, "DELTA_MID")," ")</f>
        <v/>
      </c>
      <c r="O1581" s="17">
        <f>_xlfn.IF(ISNUMBER(N1581),BDP($C1581, "OPT_UNDL_TICKER"),"")</f>
        <v/>
      </c>
      <c r="P1581" s="18">
        <f>_xlfn.IF(ISNUMBER(N1581),BDP($C1581, "OPT_UNDL_PX")," ")</f>
        <v/>
      </c>
      <c r="Q1581" s="17">
        <f>_xlfn.IF(ISNUMBER(N1581),+G1581*BDP($C1581, "PX_POS_MULT_FACTOR")*P1581/K1581," ")</f>
        <v/>
      </c>
      <c r="R1581" s="18">
        <f>_xlfn.IF(OR($A1581="TUA",$A1581="TYA"),"",IF(ISNUMBER(BDP($C1581,"DUR_ADJ_OAS_MID")),BDP($C1581,"DUR_ADJ_OAS_MID"),IF(ISNUMBER(BDP($E1581&amp;" ISIN","DUR_ADJ_OAS_MID")),BDP($E1581&amp;" ISIN","DUR_ADJ_OAS_MID")," ")))</f>
        <v/>
      </c>
      <c r="S1581" s="17">
        <f>_xlfn.IF(ISNUMBER(N1581),Q1581*N1581,IF(ISNUMBER(R1581),J1581*R1581," "))</f>
        <v/>
      </c>
      <c r="T1581" t="inlineStr">
        <is>
          <t>883556102</t>
        </is>
      </c>
      <c r="U1581" t="inlineStr">
        <is>
          <t>Equity</t>
        </is>
      </c>
      <c r="AG1581" s="16" t="n">
        <v>38.72100859</v>
      </c>
    </row>
    <row r="1582">
      <c r="A1582" t="inlineStr">
        <is>
          <t>PINK</t>
        </is>
      </c>
      <c r="B1582" t="inlineStr">
        <is>
          <t>10X GENOMICS INC USD 0.00001</t>
        </is>
      </c>
      <c r="C1582" t="inlineStr">
        <is>
          <t>TXG</t>
        </is>
      </c>
      <c r="D1582" t="inlineStr">
        <is>
          <t>BKS3RS7</t>
        </is>
      </c>
      <c r="E1582" t="inlineStr">
        <is>
          <t>US88025U1097</t>
        </is>
      </c>
      <c r="F1582" t="inlineStr">
        <is>
          <t>88025U109</t>
        </is>
      </c>
      <c r="G1582" s="11" t="n">
        <v>70318</v>
      </c>
      <c r="H1582" s="11" t="n">
        <v>68.59</v>
      </c>
      <c r="I1582" s="12" t="n">
        <v>4823111.62</v>
      </c>
      <c r="J1582" s="13" t="n">
        <v>0.01339361</v>
      </c>
      <c r="K1582" s="14" t="n">
        <v>360110192.3915219</v>
      </c>
      <c r="L1582" s="15" t="n">
        <v>9300001</v>
      </c>
      <c r="M1582" s="16" t="n">
        <v>38.7215219</v>
      </c>
      <c r="N1582" s="17">
        <f>_xlfn.IF(ISNUMBER(BDP($C1582, "DELTA_MID")),BDP($C1582, "DELTA_MID")," ")</f>
        <v/>
      </c>
      <c r="O1582" s="17">
        <f>_xlfn.IF(ISNUMBER(N1582),BDP($C1582, "OPT_UNDL_TICKER"),"")</f>
        <v/>
      </c>
      <c r="P1582" s="18">
        <f>_xlfn.IF(ISNUMBER(N1582),BDP($C1582, "OPT_UNDL_PX")," ")</f>
        <v/>
      </c>
      <c r="Q1582" s="17">
        <f>_xlfn.IF(ISNUMBER(N1582),+G1582*BDP($C1582, "PX_POS_MULT_FACTOR")*P1582/K1582," ")</f>
        <v/>
      </c>
      <c r="R1582" s="18">
        <f>_xlfn.IF(OR($A1582="TUA",$A1582="TYA"),"",IF(ISNUMBER(BDP($C1582,"DUR_ADJ_OAS_MID")),BDP($C1582,"DUR_ADJ_OAS_MID"),IF(ISNUMBER(BDP($E1582&amp;" ISIN","DUR_ADJ_OAS_MID")),BDP($E1582&amp;" ISIN","DUR_ADJ_OAS_MID")," ")))</f>
        <v/>
      </c>
      <c r="S1582" s="17">
        <f>_xlfn.IF(ISNUMBER(N1582),Q1582*N1582,IF(ISNUMBER(R1582),J1582*R1582," "))</f>
        <v/>
      </c>
      <c r="T1582" t="inlineStr">
        <is>
          <t>88025U109</t>
        </is>
      </c>
      <c r="U1582" t="inlineStr">
        <is>
          <t>Equity</t>
        </is>
      </c>
      <c r="AG1582" s="16" t="n">
        <v>38.72100859</v>
      </c>
    </row>
    <row r="1583">
      <c r="A1583" t="inlineStr">
        <is>
          <t>PINK</t>
        </is>
      </c>
      <c r="B1583" t="inlineStr">
        <is>
          <t>UNITEDHEALTH GROUP INC USD 0.01</t>
        </is>
      </c>
      <c r="C1583" t="inlineStr">
        <is>
          <t>UNH</t>
        </is>
      </c>
      <c r="D1583" t="inlineStr">
        <is>
          <t>2917766</t>
        </is>
      </c>
      <c r="E1583" t="inlineStr">
        <is>
          <t>US91324P1021</t>
        </is>
      </c>
      <c r="F1583" t="inlineStr">
        <is>
          <t>91324P102</t>
        </is>
      </c>
      <c r="G1583" s="11" t="n">
        <v>42204</v>
      </c>
      <c r="H1583" s="11" t="n">
        <v>376.77</v>
      </c>
      <c r="I1583" s="12" t="n">
        <v>15901201.08</v>
      </c>
      <c r="J1583" s="13" t="n">
        <v>0.04415707</v>
      </c>
      <c r="K1583" s="14" t="n">
        <v>360110192.3915219</v>
      </c>
      <c r="L1583" s="15" t="n">
        <v>9300001</v>
      </c>
      <c r="M1583" s="16" t="n">
        <v>38.7215219</v>
      </c>
      <c r="N1583" s="17">
        <f>_xlfn.IF(ISNUMBER(BDP($C1583, "DELTA_MID")),BDP($C1583, "DELTA_MID")," ")</f>
        <v/>
      </c>
      <c r="O1583" s="17">
        <f>_xlfn.IF(ISNUMBER(N1583),BDP($C1583, "OPT_UNDL_TICKER"),"")</f>
        <v/>
      </c>
      <c r="P1583" s="18">
        <f>_xlfn.IF(ISNUMBER(N1583),BDP($C1583, "OPT_UNDL_PX")," ")</f>
        <v/>
      </c>
      <c r="Q1583" s="17">
        <f>_xlfn.IF(ISNUMBER(N1583),+G1583*BDP($C1583, "PX_POS_MULT_FACTOR")*P1583/K1583," ")</f>
        <v/>
      </c>
      <c r="R1583" s="18">
        <f>_xlfn.IF(OR($A1583="TUA",$A1583="TYA"),"",IF(ISNUMBER(BDP($C1583,"DUR_ADJ_OAS_MID")),BDP($C1583,"DUR_ADJ_OAS_MID"),IF(ISNUMBER(BDP($E1583&amp;" ISIN","DUR_ADJ_OAS_MID")),BDP($E1583&amp;" ISIN","DUR_ADJ_OAS_MID")," ")))</f>
        <v/>
      </c>
      <c r="S1583" s="17">
        <f>_xlfn.IF(ISNUMBER(N1583),Q1583*N1583,IF(ISNUMBER(R1583),J1583*R1583," "))</f>
        <v/>
      </c>
      <c r="T1583" t="inlineStr">
        <is>
          <t>91324P102</t>
        </is>
      </c>
      <c r="U1583" t="inlineStr">
        <is>
          <t>Equity</t>
        </is>
      </c>
      <c r="AG1583" s="16" t="n">
        <v>38.72100859</v>
      </c>
    </row>
    <row r="1584">
      <c r="A1584" t="inlineStr">
        <is>
          <t>PINK</t>
        </is>
      </c>
      <c r="B1584" t="inlineStr">
        <is>
          <t>UNITED THERAPEUTICS CORP D USD 0.01</t>
        </is>
      </c>
      <c r="C1584" t="inlineStr">
        <is>
          <t>UTHR</t>
        </is>
      </c>
      <c r="D1584" t="inlineStr">
        <is>
          <t>2430412</t>
        </is>
      </c>
      <c r="E1584" t="inlineStr">
        <is>
          <t>US91307C1027</t>
        </is>
      </c>
      <c r="F1584" t="inlineStr">
        <is>
          <t>91307C102</t>
        </is>
      </c>
      <c r="G1584" s="11" t="n">
        <v>31820</v>
      </c>
      <c r="H1584" s="11" t="n">
        <v>497.11</v>
      </c>
      <c r="I1584" s="12" t="n">
        <v>15818040.2</v>
      </c>
      <c r="J1584" s="13" t="n">
        <v>0.04392614</v>
      </c>
      <c r="K1584" s="14" t="n">
        <v>360110192.3915219</v>
      </c>
      <c r="L1584" s="15" t="n">
        <v>9300001</v>
      </c>
      <c r="M1584" s="16" t="n">
        <v>38.7215219</v>
      </c>
      <c r="N1584" s="17">
        <f>_xlfn.IF(ISNUMBER(BDP($C1584, "DELTA_MID")),BDP($C1584, "DELTA_MID")," ")</f>
        <v/>
      </c>
      <c r="O1584" s="17">
        <f>_xlfn.IF(ISNUMBER(N1584),BDP($C1584, "OPT_UNDL_TICKER"),"")</f>
        <v/>
      </c>
      <c r="P1584" s="18">
        <f>_xlfn.IF(ISNUMBER(N1584),BDP($C1584, "OPT_UNDL_PX")," ")</f>
        <v/>
      </c>
      <c r="Q1584" s="17">
        <f>_xlfn.IF(ISNUMBER(N1584),+G1584*BDP($C1584, "PX_POS_MULT_FACTOR")*P1584/K1584," ")</f>
        <v/>
      </c>
      <c r="R1584" s="18">
        <f>_xlfn.IF(OR($A1584="TUA",$A1584="TYA"),"",IF(ISNUMBER(BDP($C1584,"DUR_ADJ_OAS_MID")),BDP($C1584,"DUR_ADJ_OAS_MID"),IF(ISNUMBER(BDP($E1584&amp;" ISIN","DUR_ADJ_OAS_MID")),BDP($E1584&amp;" ISIN","DUR_ADJ_OAS_MID")," ")))</f>
        <v/>
      </c>
      <c r="S1584" s="17">
        <f>_xlfn.IF(ISNUMBER(N1584),Q1584*N1584,IF(ISNUMBER(R1584),J1584*R1584," "))</f>
        <v/>
      </c>
      <c r="T1584" t="inlineStr">
        <is>
          <t>91307C102</t>
        </is>
      </c>
      <c r="U1584" t="inlineStr">
        <is>
          <t>Equity</t>
        </is>
      </c>
      <c r="AG1584" s="16" t="n">
        <v>38.72100859</v>
      </c>
    </row>
    <row r="1585">
      <c r="A1585" t="inlineStr">
        <is>
          <t>PINK</t>
        </is>
      </c>
      <c r="B1585" t="inlineStr">
        <is>
          <t>VERALTO CORP USD 0.01</t>
        </is>
      </c>
      <c r="C1585" t="inlineStr">
        <is>
          <t>VLTO</t>
        </is>
      </c>
      <c r="D1585" t="inlineStr">
        <is>
          <t>BPGMZQ5</t>
        </is>
      </c>
      <c r="E1585" t="inlineStr">
        <is>
          <t>US92338C1036</t>
        </is>
      </c>
      <c r="F1585" t="inlineStr">
        <is>
          <t>92338C103</t>
        </is>
      </c>
      <c r="G1585" s="11" t="n">
        <v>788</v>
      </c>
      <c r="H1585" s="11" t="n">
        <v>94.09999999999999</v>
      </c>
      <c r="I1585" s="12" t="n">
        <v>74150.8</v>
      </c>
      <c r="J1585" s="13" t="n">
        <v>0.00020591</v>
      </c>
      <c r="K1585" s="14" t="n">
        <v>360110192.3915219</v>
      </c>
      <c r="L1585" s="15" t="n">
        <v>9300001</v>
      </c>
      <c r="M1585" s="16" t="n">
        <v>38.7215219</v>
      </c>
      <c r="N1585" s="17">
        <f>_xlfn.IF(ISNUMBER(BDP($C1585, "DELTA_MID")),BDP($C1585, "DELTA_MID")," ")</f>
        <v/>
      </c>
      <c r="O1585" s="17">
        <f>_xlfn.IF(ISNUMBER(N1585),BDP($C1585, "OPT_UNDL_TICKER"),"")</f>
        <v/>
      </c>
      <c r="P1585" s="18">
        <f>_xlfn.IF(ISNUMBER(N1585),BDP($C1585, "OPT_UNDL_PX")," ")</f>
        <v/>
      </c>
      <c r="Q1585" s="17">
        <f>_xlfn.IF(ISNUMBER(N1585),+G1585*BDP($C1585, "PX_POS_MULT_FACTOR")*P1585/K1585," ")</f>
        <v/>
      </c>
      <c r="R1585" s="18">
        <f>_xlfn.IF(OR($A1585="TUA",$A1585="TYA"),"",IF(ISNUMBER(BDP($C1585,"DUR_ADJ_OAS_MID")),BDP($C1585,"DUR_ADJ_OAS_MID"),IF(ISNUMBER(BDP($E1585&amp;" ISIN","DUR_ADJ_OAS_MID")),BDP($E1585&amp;" ISIN","DUR_ADJ_OAS_MID")," ")))</f>
        <v/>
      </c>
      <c r="S1585" s="17">
        <f>_xlfn.IF(ISNUMBER(N1585),Q1585*N1585,IF(ISNUMBER(R1585),J1585*R1585," "))</f>
        <v/>
      </c>
      <c r="T1585" t="inlineStr">
        <is>
          <t>92338C103</t>
        </is>
      </c>
      <c r="U1585" t="inlineStr">
        <is>
          <t>Equity</t>
        </is>
      </c>
      <c r="AG1585" s="16" t="n">
        <v>38.72100859</v>
      </c>
    </row>
    <row r="1586">
      <c r="A1586" t="inlineStr">
        <is>
          <t>PINK</t>
        </is>
      </c>
      <c r="B1586" t="inlineStr">
        <is>
          <t>VERTEX PHARMACEUTICALS INC USD 0.01</t>
        </is>
      </c>
      <c r="C1586" t="inlineStr">
        <is>
          <t>VRTX</t>
        </is>
      </c>
      <c r="D1586" t="inlineStr">
        <is>
          <t>2931034</t>
        </is>
      </c>
      <c r="E1586" t="inlineStr">
        <is>
          <t>US92532F1003</t>
        </is>
      </c>
      <c r="F1586" t="inlineStr">
        <is>
          <t>92532F100</t>
        </is>
      </c>
      <c r="G1586" s="11" t="n">
        <v>10736</v>
      </c>
      <c r="H1586" s="11" t="n">
        <v>515.4400000000001</v>
      </c>
      <c r="I1586" s="12" t="n">
        <v>5533763.84</v>
      </c>
      <c r="J1586" s="13" t="n">
        <v>0.01536707</v>
      </c>
      <c r="K1586" s="14" t="n">
        <v>360110192.3915219</v>
      </c>
      <c r="L1586" s="15" t="n">
        <v>9300001</v>
      </c>
      <c r="M1586" s="16" t="n">
        <v>38.7215219</v>
      </c>
      <c r="N1586" s="17">
        <f>_xlfn.IF(ISNUMBER(BDP($C1586, "DELTA_MID")),BDP($C1586, "DELTA_MID")," ")</f>
        <v/>
      </c>
      <c r="O1586" s="17">
        <f>_xlfn.IF(ISNUMBER(N1586),BDP($C1586, "OPT_UNDL_TICKER"),"")</f>
        <v/>
      </c>
      <c r="P1586" s="18">
        <f>_xlfn.IF(ISNUMBER(N1586),BDP($C1586, "OPT_UNDL_PX")," ")</f>
        <v/>
      </c>
      <c r="Q1586" s="17">
        <f>_xlfn.IF(ISNUMBER(N1586),+G1586*BDP($C1586, "PX_POS_MULT_FACTOR")*P1586/K1586," ")</f>
        <v/>
      </c>
      <c r="R1586" s="18">
        <f>_xlfn.IF(OR($A1586="TUA",$A1586="TYA"),"",IF(ISNUMBER(BDP($C1586,"DUR_ADJ_OAS_MID")),BDP($C1586,"DUR_ADJ_OAS_MID"),IF(ISNUMBER(BDP($E1586&amp;" ISIN","DUR_ADJ_OAS_MID")),BDP($E1586&amp;" ISIN","DUR_ADJ_OAS_MID")," ")))</f>
        <v/>
      </c>
      <c r="S1586" s="17">
        <f>_xlfn.IF(ISNUMBER(N1586),Q1586*N1586,IF(ISNUMBER(R1586),J1586*R1586," "))</f>
        <v/>
      </c>
      <c r="T1586" t="inlineStr">
        <is>
          <t>92532F100</t>
        </is>
      </c>
      <c r="U1586" t="inlineStr">
        <is>
          <t>Equity</t>
        </is>
      </c>
      <c r="AG1586" s="16" t="n">
        <v>38.72100859</v>
      </c>
    </row>
    <row r="1587">
      <c r="A1587" t="inlineStr">
        <is>
          <t>PINK</t>
        </is>
      </c>
      <c r="B1587" t="inlineStr">
        <is>
          <t>WARBY PARKER INC USD 0.0001</t>
        </is>
      </c>
      <c r="C1587" t="inlineStr">
        <is>
          <t>WRBY</t>
        </is>
      </c>
      <c r="D1587" t="inlineStr">
        <is>
          <t>BLGZN51</t>
        </is>
      </c>
      <c r="E1587" t="inlineStr">
        <is>
          <t>US93403J1060</t>
        </is>
      </c>
      <c r="F1587" t="inlineStr">
        <is>
          <t>93403J106</t>
        </is>
      </c>
      <c r="G1587" s="11" t="n">
        <v>602946</v>
      </c>
      <c r="H1587" s="11" t="n">
        <v>24.71</v>
      </c>
      <c r="I1587" s="12" t="n">
        <v>14898795.66</v>
      </c>
      <c r="J1587" s="13" t="n">
        <v>0.04137343</v>
      </c>
      <c r="K1587" s="14" t="n">
        <v>360110192.3915219</v>
      </c>
      <c r="L1587" s="15" t="n">
        <v>9300001</v>
      </c>
      <c r="M1587" s="16" t="n">
        <v>38.7215219</v>
      </c>
      <c r="N1587" s="17">
        <f>_xlfn.IF(ISNUMBER(BDP($C1587, "DELTA_MID")),BDP($C1587, "DELTA_MID")," ")</f>
        <v/>
      </c>
      <c r="O1587" s="17">
        <f>_xlfn.IF(ISNUMBER(N1587),BDP($C1587, "OPT_UNDL_TICKER"),"")</f>
        <v/>
      </c>
      <c r="P1587" s="18">
        <f>_xlfn.IF(ISNUMBER(N1587),BDP($C1587, "OPT_UNDL_PX")," ")</f>
        <v/>
      </c>
      <c r="Q1587" s="17">
        <f>_xlfn.IF(ISNUMBER(N1587),+G1587*BDP($C1587, "PX_POS_MULT_FACTOR")*P1587/K1587," ")</f>
        <v/>
      </c>
      <c r="R1587" s="18">
        <f>_xlfn.IF(OR($A1587="TUA",$A1587="TYA"),"",IF(ISNUMBER(BDP($C1587,"DUR_ADJ_OAS_MID")),BDP($C1587,"DUR_ADJ_OAS_MID"),IF(ISNUMBER(BDP($E1587&amp;" ISIN","DUR_ADJ_OAS_MID")),BDP($E1587&amp;" ISIN","DUR_ADJ_OAS_MID")," ")))</f>
        <v/>
      </c>
      <c r="S1587" s="17">
        <f>_xlfn.IF(ISNUMBER(N1587),Q1587*N1587,IF(ISNUMBER(R1587),J1587*R1587," "))</f>
        <v/>
      </c>
      <c r="T1587" t="inlineStr">
        <is>
          <t>93403J106</t>
        </is>
      </c>
      <c r="U1587" t="inlineStr">
        <is>
          <t>Equity</t>
        </is>
      </c>
      <c r="AG1587" s="16" t="n">
        <v>38.72100859</v>
      </c>
    </row>
    <row r="1588">
      <c r="A1588" t="inlineStr">
        <is>
          <t>PINK</t>
        </is>
      </c>
      <c r="B1588" t="inlineStr">
        <is>
          <t>ZIMMER BIOMET HLDGS INC USD 0.01</t>
        </is>
      </c>
      <c r="C1588" t="inlineStr">
        <is>
          <t>ZBH</t>
        </is>
      </c>
      <c r="D1588" t="inlineStr">
        <is>
          <t>2783815</t>
        </is>
      </c>
      <c r="E1588" t="inlineStr">
        <is>
          <t>US98956P1021</t>
        </is>
      </c>
      <c r="F1588" t="inlineStr">
        <is>
          <t>98956P102</t>
        </is>
      </c>
      <c r="G1588" s="11" t="n">
        <v>4515</v>
      </c>
      <c r="H1588" s="11" t="n">
        <v>93.48999999999999</v>
      </c>
      <c r="I1588" s="12" t="n">
        <v>422107.35</v>
      </c>
      <c r="J1588" s="13" t="n">
        <v>0.00117218</v>
      </c>
      <c r="K1588" s="14" t="n">
        <v>360110192.3915219</v>
      </c>
      <c r="L1588" s="15" t="n">
        <v>9300001</v>
      </c>
      <c r="M1588" s="16" t="n">
        <v>38.7215219</v>
      </c>
      <c r="N1588" s="17">
        <f>_xlfn.IF(ISNUMBER(BDP($C1588, "DELTA_MID")),BDP($C1588, "DELTA_MID")," ")</f>
        <v/>
      </c>
      <c r="O1588" s="17">
        <f>_xlfn.IF(ISNUMBER(N1588),BDP($C1588, "OPT_UNDL_TICKER"),"")</f>
        <v/>
      </c>
      <c r="P1588" s="18">
        <f>_xlfn.IF(ISNUMBER(N1588),BDP($C1588, "OPT_UNDL_PX")," ")</f>
        <v/>
      </c>
      <c r="Q1588" s="17">
        <f>_xlfn.IF(ISNUMBER(N1588),+G1588*BDP($C1588, "PX_POS_MULT_FACTOR")*P1588/K1588," ")</f>
        <v/>
      </c>
      <c r="R1588" s="18">
        <f>_xlfn.IF(OR($A1588="TUA",$A1588="TYA"),"",IF(ISNUMBER(BDP($C1588,"DUR_ADJ_OAS_MID")),BDP($C1588,"DUR_ADJ_OAS_MID"),IF(ISNUMBER(BDP($E1588&amp;" ISIN","DUR_ADJ_OAS_MID")),BDP($E1588&amp;" ISIN","DUR_ADJ_OAS_MID")," ")))</f>
        <v/>
      </c>
      <c r="S1588" s="17">
        <f>_xlfn.IF(ISNUMBER(N1588),Q1588*N1588,IF(ISNUMBER(R1588),J1588*R1588," "))</f>
        <v/>
      </c>
      <c r="T1588" t="inlineStr">
        <is>
          <t>98956P102</t>
        </is>
      </c>
      <c r="U1588" t="inlineStr">
        <is>
          <t>Equity</t>
        </is>
      </c>
      <c r="AG1588" s="16" t="n">
        <v>38.72100859</v>
      </c>
    </row>
    <row r="1589">
      <c r="A1589" t="inlineStr">
        <is>
          <t>PINK</t>
        </is>
      </c>
      <c r="B1589" t="inlineStr">
        <is>
          <t>Cash</t>
        </is>
      </c>
      <c r="C1589" t="inlineStr">
        <is>
          <t>Cash</t>
        </is>
      </c>
      <c r="G1589" s="11" t="n">
        <v>1771351.51152188</v>
      </c>
      <c r="H1589" s="11" t="n">
        <v>1</v>
      </c>
      <c r="I1589" s="12" t="n">
        <v>1771351.51152188</v>
      </c>
      <c r="J1589" s="13" t="n">
        <v>0.00491898</v>
      </c>
      <c r="K1589" s="14" t="n">
        <v>360110192.3915219</v>
      </c>
      <c r="L1589" s="15" t="n">
        <v>9300001</v>
      </c>
      <c r="M1589" s="16" t="n">
        <v>38.7215219</v>
      </c>
      <c r="N1589" s="17">
        <f>_xlfn.IF(ISNUMBER(BDP($C1589, "DELTA_MID")),BDP($C1589, "DELTA_MID")," ")</f>
        <v/>
      </c>
      <c r="O1589" s="17">
        <f>_xlfn.IF(ISNUMBER(N1589),BDP($C1589, "OPT_UNDL_TICKER"),"")</f>
        <v/>
      </c>
      <c r="P1589" s="18">
        <f>_xlfn.IF(ISNUMBER(N1589),BDP($C1589, "OPT_UNDL_PX")," ")</f>
        <v/>
      </c>
      <c r="Q1589" s="17">
        <f>_xlfn.IF(ISNUMBER(N1589),+G1589*BDP($C1589, "PX_POS_MULT_FACTOR")*P1589/K1589," ")</f>
        <v/>
      </c>
      <c r="R1589" s="18">
        <f>_xlfn.IF(OR($A1589="TUA",$A1589="TYA"),"",IF(ISNUMBER(BDP($C1589,"DUR_ADJ_OAS_MID")),BDP($C1589,"DUR_ADJ_OAS_MID"),IF(ISNUMBER(BDP($E1589&amp;" ISIN","DUR_ADJ_OAS_MID")),BDP($E1589&amp;" ISIN","DUR_ADJ_OAS_MID")," ")))</f>
        <v/>
      </c>
      <c r="S1589" s="17">
        <f>_xlfn.IF(ISNUMBER(N1589),Q1589*N1589,IF(ISNUMBER(R1589),J1589*R1589," "))</f>
        <v/>
      </c>
      <c r="T1589" t="inlineStr">
        <is>
          <t>Cash</t>
        </is>
      </c>
      <c r="U1589" t="inlineStr">
        <is>
          <t>Cash</t>
        </is>
      </c>
      <c r="AG1589" s="16" t="n">
        <v>38.72100859</v>
      </c>
    </row>
    <row r="1590">
      <c r="N1590" s="17">
        <f>_xlfn.IF(ISNUMBER(BDP($C1590, "DELTA_MID")),BDP($C1590, "DELTA_MID")," ")</f>
        <v/>
      </c>
      <c r="O1590" s="17">
        <f>_xlfn.IF(ISNUMBER(N1590),BDP($C1590, "OPT_UNDL_TICKER"),"")</f>
        <v/>
      </c>
      <c r="P1590" s="18">
        <f>_xlfn.IF(ISNUMBER(N1590),BDP($C1590, "OPT_UNDL_PX")," ")</f>
        <v/>
      </c>
      <c r="Q1590" s="17">
        <f>_xlfn.IF(ISNUMBER(N1590),+G1590*BDP($C1590, "PX_POS_MULT_FACTOR")*P1590/K1590," ")</f>
        <v/>
      </c>
      <c r="R1590" s="18">
        <f>_xlfn.IF(OR($A1590="TUA",$A1590="TYA"),"",IF(ISNUMBER(BDP($C1590,"DUR_ADJ_OAS_MID")),BDP($C1590,"DUR_ADJ_OAS_MID"),IF(ISNUMBER(BDP($E1590&amp;" ISIN","DUR_ADJ_OAS_MID")),BDP($E1590&amp;" ISIN","DUR_ADJ_OAS_MID")," ")))</f>
        <v/>
      </c>
      <c r="S1590" s="17">
        <f>_xlfn.IF(ISNUMBER(N1590),Q1590*N1590,IF(ISNUMBER(R1590),J1590*R1590," "))</f>
        <v/>
      </c>
    </row>
    <row r="1591">
      <c r="A1591" t="inlineStr">
        <is>
          <t>QIS</t>
        </is>
      </c>
      <c r="B1591" t="inlineStr">
        <is>
          <t>SIMPLIFY E US EQUITY PLUS MANAGED F</t>
        </is>
      </c>
      <c r="C1591" t="inlineStr">
        <is>
          <t>CTAP</t>
        </is>
      </c>
      <c r="D1591" t="inlineStr">
        <is>
          <t>BTZL271</t>
        </is>
      </c>
      <c r="E1591" t="inlineStr">
        <is>
          <t>US82889N2282</t>
        </is>
      </c>
      <c r="F1591" t="inlineStr">
        <is>
          <t>82889N228</t>
        </is>
      </c>
      <c r="G1591" s="11" t="n">
        <v>100000</v>
      </c>
      <c r="H1591" s="11" t="n">
        <v>31.35</v>
      </c>
      <c r="I1591" s="12" t="n">
        <v>3135000</v>
      </c>
      <c r="J1591" s="13" t="n">
        <v>0.06589241</v>
      </c>
      <c r="K1591" s="14" t="n">
        <v>47578848.35513922</v>
      </c>
      <c r="L1591" s="15" t="n">
        <v>3850001</v>
      </c>
      <c r="M1591" s="16" t="n">
        <v>12.35813922</v>
      </c>
      <c r="N1591" s="17">
        <f>_xlfn.IF(ISNUMBER(BDP($C1591, "DELTA_MID")),BDP($C1591, "DELTA_MID")," ")</f>
        <v/>
      </c>
      <c r="O1591" s="17">
        <f>_xlfn.IF(ISNUMBER(N1591),BDP($C1591, "OPT_UNDL_TICKER"),"")</f>
        <v/>
      </c>
      <c r="P1591" s="18">
        <f>_xlfn.IF(ISNUMBER(N1591),BDP($C1591, "OPT_UNDL_PX")," ")</f>
        <v/>
      </c>
      <c r="Q1591" s="17">
        <f>_xlfn.IF(ISNUMBER(N1591),+G1591*BDP($C1591, "PX_POS_MULT_FACTOR")*P1591/K1591," ")</f>
        <v/>
      </c>
      <c r="R1591" s="18">
        <f>_xlfn.IF(OR($A1591="TUA",$A1591="TYA"),"",IF(ISNUMBER(BDP($C1591,"DUR_ADJ_OAS_MID")),BDP($C1591,"DUR_ADJ_OAS_MID"),IF(ISNUMBER(BDP($E1591&amp;" ISIN","DUR_ADJ_OAS_MID")),BDP($E1591&amp;" ISIN","DUR_ADJ_OAS_MID")," ")))</f>
        <v/>
      </c>
      <c r="S1591" s="17">
        <f>_xlfn.IF(ISNUMBER(N1591),Q1591*N1591,IF(ISNUMBER(R1591),J1591*R1591," "))</f>
        <v/>
      </c>
      <c r="T1591" t="inlineStr">
        <is>
          <t>82889N228</t>
        </is>
      </c>
      <c r="U1591" t="inlineStr">
        <is>
          <t>Fund</t>
        </is>
      </c>
      <c r="AG1591" s="16" t="n">
        <v>12.35780344</v>
      </c>
    </row>
    <row r="1592">
      <c r="A1592" t="inlineStr">
        <is>
          <t>QIS</t>
        </is>
      </c>
      <c r="B1592" t="inlineStr">
        <is>
          <t>SIMPLIFY E TAX AWARE DIVERSIFIED IN</t>
        </is>
      </c>
      <c r="C1592" t="inlineStr">
        <is>
          <t>DINE</t>
        </is>
      </c>
      <c r="D1592" t="inlineStr">
        <is>
          <t>BX565S6</t>
        </is>
      </c>
      <c r="E1592" t="inlineStr">
        <is>
          <t>US82889N1862</t>
        </is>
      </c>
      <c r="F1592" t="inlineStr">
        <is>
          <t>82889N186</t>
        </is>
      </c>
      <c r="G1592" s="11" t="n">
        <v>75000</v>
      </c>
      <c r="H1592" s="11" t="n">
        <v>24.995</v>
      </c>
      <c r="I1592" s="12" t="n">
        <v>1874625</v>
      </c>
      <c r="J1592" s="13" t="n">
        <v>0.03940146</v>
      </c>
      <c r="K1592" s="14" t="n">
        <v>47578848.35513922</v>
      </c>
      <c r="L1592" s="15" t="n">
        <v>3850001</v>
      </c>
      <c r="M1592" s="16" t="n">
        <v>12.35813922</v>
      </c>
      <c r="N1592" s="17">
        <f>_xlfn.IF(ISNUMBER(BDP($C1592, "DELTA_MID")),BDP($C1592, "DELTA_MID")," ")</f>
        <v/>
      </c>
      <c r="O1592" s="17">
        <f>_xlfn.IF(ISNUMBER(N1592),BDP($C1592, "OPT_UNDL_TICKER"),"")</f>
        <v/>
      </c>
      <c r="P1592" s="18">
        <f>_xlfn.IF(ISNUMBER(N1592),BDP($C1592, "OPT_UNDL_PX")," ")</f>
        <v/>
      </c>
      <c r="Q1592" s="17">
        <f>_xlfn.IF(ISNUMBER(N1592),+G1592*BDP($C1592, "PX_POS_MULT_FACTOR")*P1592/K1592," ")</f>
        <v/>
      </c>
      <c r="R1592" s="18">
        <f>_xlfn.IF(OR($A1592="TUA",$A1592="TYA"),"",IF(ISNUMBER(BDP($C1592,"DUR_ADJ_OAS_MID")),BDP($C1592,"DUR_ADJ_OAS_MID"),IF(ISNUMBER(BDP($E1592&amp;" ISIN","DUR_ADJ_OAS_MID")),BDP($E1592&amp;" ISIN","DUR_ADJ_OAS_MID")," ")))</f>
        <v/>
      </c>
      <c r="S1592" s="17">
        <f>_xlfn.IF(ISNUMBER(N1592),Q1592*N1592,IF(ISNUMBER(R1592),J1592*R1592," "))</f>
        <v/>
      </c>
      <c r="T1592" t="inlineStr">
        <is>
          <t>82889N186</t>
        </is>
      </c>
      <c r="U1592" t="inlineStr">
        <is>
          <t>Fund</t>
        </is>
      </c>
      <c r="AG1592" s="16" t="n">
        <v>12.35780344</v>
      </c>
    </row>
    <row r="1593">
      <c r="A1593" t="inlineStr">
        <is>
          <t>QIS</t>
        </is>
      </c>
      <c r="B1593" t="inlineStr">
        <is>
          <t>SIMPLIFY E ANCORATO TARGET 25 DISTR</t>
        </is>
      </c>
      <c r="C1593" t="inlineStr">
        <is>
          <t>XXV</t>
        </is>
      </c>
      <c r="D1593" t="inlineStr">
        <is>
          <t>BLGYJ72</t>
        </is>
      </c>
      <c r="E1593" t="inlineStr">
        <is>
          <t>US82889N3439</t>
        </is>
      </c>
      <c r="F1593" t="inlineStr">
        <is>
          <t>82889N343</t>
        </is>
      </c>
      <c r="G1593" s="11" t="n">
        <v>116500</v>
      </c>
      <c r="H1593" s="11" t="n">
        <v>23.3468</v>
      </c>
      <c r="I1593" s="12" t="n">
        <v>2719902.2</v>
      </c>
      <c r="J1593" s="13" t="n">
        <v>0.05716776</v>
      </c>
      <c r="K1593" s="14" t="n">
        <v>47578848.35513922</v>
      </c>
      <c r="L1593" s="15" t="n">
        <v>3850001</v>
      </c>
      <c r="M1593" s="16" t="n">
        <v>12.35813922</v>
      </c>
      <c r="N1593" s="17">
        <f>_xlfn.IF(ISNUMBER(BDP($C1593, "DELTA_MID")),BDP($C1593, "DELTA_MID")," ")</f>
        <v/>
      </c>
      <c r="O1593" s="17">
        <f>_xlfn.IF(ISNUMBER(N1593),BDP($C1593, "OPT_UNDL_TICKER"),"")</f>
        <v/>
      </c>
      <c r="P1593" s="18">
        <f>_xlfn.IF(ISNUMBER(N1593),BDP($C1593, "OPT_UNDL_PX")," ")</f>
        <v/>
      </c>
      <c r="Q1593" s="17">
        <f>_xlfn.IF(ISNUMBER(N1593),+G1593*BDP($C1593, "PX_POS_MULT_FACTOR")*P1593/K1593," ")</f>
        <v/>
      </c>
      <c r="R1593" s="18">
        <f>_xlfn.IF(OR($A1593="TUA",$A1593="TYA"),"",IF(ISNUMBER(BDP($C1593,"DUR_ADJ_OAS_MID")),BDP($C1593,"DUR_ADJ_OAS_MID"),IF(ISNUMBER(BDP($E1593&amp;" ISIN","DUR_ADJ_OAS_MID")),BDP($E1593&amp;" ISIN","DUR_ADJ_OAS_MID")," ")))</f>
        <v/>
      </c>
      <c r="S1593" s="17">
        <f>_xlfn.IF(ISNUMBER(N1593),Q1593*N1593,IF(ISNUMBER(R1593),J1593*R1593," "))</f>
        <v/>
      </c>
      <c r="T1593" t="inlineStr">
        <is>
          <t>82889N343</t>
        </is>
      </c>
      <c r="U1593" t="inlineStr">
        <is>
          <t>Fund</t>
        </is>
      </c>
      <c r="AG1593" s="16" t="n">
        <v>12.35780344</v>
      </c>
    </row>
    <row r="1594">
      <c r="A1594" t="inlineStr">
        <is>
          <t>QIS</t>
        </is>
      </c>
      <c r="B1594" t="inlineStr">
        <is>
          <t>TRS CTA SOFR +100 031527</t>
        </is>
      </c>
      <c r="C1594" t="inlineStr">
        <is>
          <t>CTA US Equity</t>
        </is>
      </c>
      <c r="F1594" t="inlineStr">
        <is>
          <t>TRSBA0006</t>
        </is>
      </c>
      <c r="G1594" s="11" t="n">
        <v>895491</v>
      </c>
      <c r="H1594" s="11" t="n">
        <v>30.29</v>
      </c>
      <c r="I1594" s="12" t="n">
        <v>27124422.39</v>
      </c>
      <c r="J1594" s="13" t="n">
        <v>0.57010963</v>
      </c>
      <c r="K1594" s="14" t="n">
        <v>47578848.35513922</v>
      </c>
      <c r="L1594" s="15" t="n">
        <v>3850001</v>
      </c>
      <c r="M1594" s="16" t="n">
        <v>12.35813922</v>
      </c>
      <c r="N1594" s="17">
        <f>_xlfn.IF(ISNUMBER(BDP($C1594, "DELTA_MID")),BDP($C1594, "DELTA_MID")," ")</f>
        <v/>
      </c>
      <c r="O1594" s="17">
        <f>_xlfn.IF(ISNUMBER(N1594),BDP($C1594, "OPT_UNDL_TICKER"),"")</f>
        <v/>
      </c>
      <c r="P1594" s="18">
        <f>_xlfn.IF(ISNUMBER(N1594),BDP($C1594, "OPT_UNDL_PX")," ")</f>
        <v/>
      </c>
      <c r="Q1594" s="17">
        <f>_xlfn.IF(ISNUMBER(N1594),+G1594*BDP($C1594, "PX_POS_MULT_FACTOR")*P1594/K1594," ")</f>
        <v/>
      </c>
      <c r="R1594" s="18">
        <f>_xlfn.IF(OR($A1594="TUA",$A1594="TYA"),"",IF(ISNUMBER(BDP($C1594,"DUR_ADJ_OAS_MID")),BDP($C1594,"DUR_ADJ_OAS_MID"),IF(ISNUMBER(BDP($E1594&amp;" ISIN","DUR_ADJ_OAS_MID")),BDP($E1594&amp;" ISIN","DUR_ADJ_OAS_MID")," ")))</f>
        <v/>
      </c>
      <c r="S1594" s="17">
        <f>_xlfn.IF(ISNUMBER(N1594),Q1594*N1594,IF(ISNUMBER(R1594),J1594*R1594," "))</f>
        <v/>
      </c>
      <c r="T1594" t="inlineStr">
        <is>
          <t>TRSBA0006</t>
        </is>
      </c>
      <c r="U1594" t="inlineStr">
        <is>
          <t>Swap</t>
        </is>
      </c>
      <c r="AG1594" s="16" t="n">
        <v>12.35780344</v>
      </c>
    </row>
    <row r="1595">
      <c r="A1595" t="inlineStr">
        <is>
          <t>QIS</t>
        </is>
      </c>
      <c r="B1595" t="inlineStr">
        <is>
          <t>TRS CTA SOFR +100 031527</t>
        </is>
      </c>
      <c r="C1595" t="inlineStr">
        <is>
          <t>CTA US Equity</t>
        </is>
      </c>
      <c r="F1595" t="inlineStr">
        <is>
          <t>TRSUB0004</t>
        </is>
      </c>
      <c r="G1595" s="11" t="n">
        <v>800000</v>
      </c>
      <c r="H1595" s="11" t="n">
        <v>30.29</v>
      </c>
      <c r="I1595" s="12" t="n">
        <v>24232000</v>
      </c>
      <c r="J1595" s="13" t="n">
        <v>0.50931578</v>
      </c>
      <c r="K1595" s="14" t="n">
        <v>47578848.35513922</v>
      </c>
      <c r="L1595" s="15" t="n">
        <v>3850001</v>
      </c>
      <c r="M1595" s="16" t="n">
        <v>12.35813922</v>
      </c>
      <c r="N1595" s="17">
        <f>_xlfn.IF(ISNUMBER(BDP($C1595, "DELTA_MID")),BDP($C1595, "DELTA_MID")," ")</f>
        <v/>
      </c>
      <c r="O1595" s="17">
        <f>_xlfn.IF(ISNUMBER(N1595),BDP($C1595, "OPT_UNDL_TICKER"),"")</f>
        <v/>
      </c>
      <c r="P1595" s="18">
        <f>_xlfn.IF(ISNUMBER(N1595),BDP($C1595, "OPT_UNDL_PX")," ")</f>
        <v/>
      </c>
      <c r="Q1595" s="17">
        <f>_xlfn.IF(ISNUMBER(N1595),+G1595*BDP($C1595, "PX_POS_MULT_FACTOR")*P1595/K1595," ")</f>
        <v/>
      </c>
      <c r="R1595" s="18">
        <f>_xlfn.IF(OR($A1595="TUA",$A1595="TYA"),"",IF(ISNUMBER(BDP($C1595,"DUR_ADJ_OAS_MID")),BDP($C1595,"DUR_ADJ_OAS_MID"),IF(ISNUMBER(BDP($E1595&amp;" ISIN","DUR_ADJ_OAS_MID")),BDP($E1595&amp;" ISIN","DUR_ADJ_OAS_MID")," ")))</f>
        <v/>
      </c>
      <c r="S1595" s="17">
        <f>_xlfn.IF(ISNUMBER(N1595),Q1595*N1595,IF(ISNUMBER(R1595),J1595*R1595," "))</f>
        <v/>
      </c>
      <c r="T1595" t="inlineStr">
        <is>
          <t>TRSUB0004</t>
        </is>
      </c>
      <c r="U1595" t="inlineStr">
        <is>
          <t>Swap</t>
        </is>
      </c>
      <c r="AG1595" s="16" t="n">
        <v>12.35780344</v>
      </c>
    </row>
    <row r="1596">
      <c r="A1596" t="inlineStr">
        <is>
          <t>QIS</t>
        </is>
      </c>
      <c r="B1596" t="inlineStr">
        <is>
          <t>TRS CTA SOFR +85 031527</t>
        </is>
      </c>
      <c r="C1596" t="inlineStr">
        <is>
          <t>CTA US Equity</t>
        </is>
      </c>
      <c r="F1596" t="inlineStr">
        <is>
          <t>TRSCI0009</t>
        </is>
      </c>
      <c r="G1596" s="11" t="n">
        <v>800000</v>
      </c>
      <c r="H1596" s="11" t="n">
        <v>30.29</v>
      </c>
      <c r="I1596" s="12" t="n">
        <v>24232000</v>
      </c>
      <c r="J1596" s="13" t="n">
        <v>0.50931578</v>
      </c>
      <c r="K1596" s="14" t="n">
        <v>47578848.35513922</v>
      </c>
      <c r="L1596" s="15" t="n">
        <v>3850001</v>
      </c>
      <c r="M1596" s="16" t="n">
        <v>12.35813922</v>
      </c>
      <c r="N1596" s="17">
        <f>_xlfn.IF(ISNUMBER(BDP($C1596, "DELTA_MID")),BDP($C1596, "DELTA_MID")," ")</f>
        <v/>
      </c>
      <c r="O1596" s="17">
        <f>_xlfn.IF(ISNUMBER(N1596),BDP($C1596, "OPT_UNDL_TICKER"),"")</f>
        <v/>
      </c>
      <c r="P1596" s="18">
        <f>_xlfn.IF(ISNUMBER(N1596),BDP($C1596, "OPT_UNDL_PX")," ")</f>
        <v/>
      </c>
      <c r="Q1596" s="17">
        <f>_xlfn.IF(ISNUMBER(N1596),+G1596*BDP($C1596, "PX_POS_MULT_FACTOR")*P1596/K1596," ")</f>
        <v/>
      </c>
      <c r="R1596" s="18">
        <f>_xlfn.IF(OR($A1596="TUA",$A1596="TYA"),"",IF(ISNUMBER(BDP($C1596,"DUR_ADJ_OAS_MID")),BDP($C1596,"DUR_ADJ_OAS_MID"),IF(ISNUMBER(BDP($E1596&amp;" ISIN","DUR_ADJ_OAS_MID")),BDP($E1596&amp;" ISIN","DUR_ADJ_OAS_MID")," ")))</f>
        <v/>
      </c>
      <c r="S1596" s="17">
        <f>_xlfn.IF(ISNUMBER(N1596),Q1596*N1596,IF(ISNUMBER(R1596),J1596*R1596," "))</f>
        <v/>
      </c>
      <c r="T1596" t="inlineStr">
        <is>
          <t>TRSCI0009</t>
        </is>
      </c>
      <c r="U1596" t="inlineStr">
        <is>
          <t>Swap</t>
        </is>
      </c>
      <c r="AG1596" s="16" t="n">
        <v>12.35780344</v>
      </c>
    </row>
    <row r="1597">
      <c r="A1597" t="inlineStr">
        <is>
          <t>QIS</t>
        </is>
      </c>
      <c r="B1597" t="inlineStr">
        <is>
          <t>TRS FOXY SOFR +65 111326</t>
        </is>
      </c>
      <c r="C1597" t="inlineStr">
        <is>
          <t>FOXBP1TRS 00001</t>
        </is>
      </c>
      <c r="F1597" t="inlineStr">
        <is>
          <t>FOXBP1TRS 00001</t>
        </is>
      </c>
      <c r="G1597" s="11" t="n">
        <v>-3483750</v>
      </c>
      <c r="H1597" s="11" t="n">
        <v>1</v>
      </c>
      <c r="I1597" s="12" t="n">
        <v>-3483750</v>
      </c>
      <c r="J1597" s="13" t="n">
        <v>-0.07322255</v>
      </c>
      <c r="K1597" s="14" t="n">
        <v>47578848.35513922</v>
      </c>
      <c r="L1597" s="15" t="n">
        <v>3850001</v>
      </c>
      <c r="M1597" s="16" t="n">
        <v>12.35813922</v>
      </c>
      <c r="N1597" s="17">
        <f>_xlfn.IF(ISNUMBER(BDP($C1597, "DELTA_MID")),BDP($C1597, "DELTA_MID")," ")</f>
        <v/>
      </c>
      <c r="O1597" s="17">
        <f>_xlfn.IF(ISNUMBER(N1597),BDP($C1597, "OPT_UNDL_TICKER"),"")</f>
        <v/>
      </c>
      <c r="P1597" s="18">
        <f>_xlfn.IF(ISNUMBER(N1597),BDP($C1597, "OPT_UNDL_PX")," ")</f>
        <v/>
      </c>
      <c r="Q1597" s="17">
        <f>_xlfn.IF(ISNUMBER(N1597),+G1597*BDP($C1597, "PX_POS_MULT_FACTOR")*P1597/K1597," ")</f>
        <v/>
      </c>
      <c r="R1597" s="18">
        <f>_xlfn.IF(OR($A1597="TUA",$A1597="TYA"),"",IF(ISNUMBER(BDP($C1597,"DUR_ADJ_OAS_MID")),BDP($C1597,"DUR_ADJ_OAS_MID"),IF(ISNUMBER(BDP($E1597&amp;" ISIN","DUR_ADJ_OAS_MID")),BDP($E1597&amp;" ISIN","DUR_ADJ_OAS_MID")," ")))</f>
        <v/>
      </c>
      <c r="S1597" s="17">
        <f>_xlfn.IF(ISNUMBER(N1597),Q1597*N1597,IF(ISNUMBER(R1597),J1597*R1597," "))</f>
        <v/>
      </c>
      <c r="T1597" t="inlineStr">
        <is>
          <t>FOXBP1TRS 00001</t>
        </is>
      </c>
      <c r="U1597" t="inlineStr">
        <is>
          <t>Swap</t>
        </is>
      </c>
      <c r="AG1597" s="16" t="n">
        <v>12.35780344</v>
      </c>
    </row>
    <row r="1598">
      <c r="A1598" t="inlineStr">
        <is>
          <t>QIS</t>
        </is>
      </c>
      <c r="B1598" t="inlineStr">
        <is>
          <t>TRS FOXY SOFR +95 111326</t>
        </is>
      </c>
      <c r="C1598" t="inlineStr">
        <is>
          <t>FOXBP2TRS 00001</t>
        </is>
      </c>
      <c r="F1598" t="inlineStr">
        <is>
          <t>FOXBP2TRS 00001</t>
        </is>
      </c>
      <c r="G1598" s="11" t="n">
        <v>-3483750</v>
      </c>
      <c r="H1598" s="11" t="n">
        <v>1</v>
      </c>
      <c r="I1598" s="12" t="n">
        <v>-3483750</v>
      </c>
      <c r="J1598" s="13" t="n">
        <v>-0.07322255</v>
      </c>
      <c r="K1598" s="14" t="n">
        <v>47578848.35513922</v>
      </c>
      <c r="L1598" s="15" t="n">
        <v>3850001</v>
      </c>
      <c r="M1598" s="16" t="n">
        <v>12.35813922</v>
      </c>
      <c r="N1598" s="17">
        <f>_xlfn.IF(ISNUMBER(BDP($C1598, "DELTA_MID")),BDP($C1598, "DELTA_MID")," ")</f>
        <v/>
      </c>
      <c r="O1598" s="17">
        <f>_xlfn.IF(ISNUMBER(N1598),BDP($C1598, "OPT_UNDL_TICKER"),"")</f>
        <v/>
      </c>
      <c r="P1598" s="18">
        <f>_xlfn.IF(ISNUMBER(N1598),BDP($C1598, "OPT_UNDL_PX")," ")</f>
        <v/>
      </c>
      <c r="Q1598" s="17">
        <f>_xlfn.IF(ISNUMBER(N1598),+G1598*BDP($C1598, "PX_POS_MULT_FACTOR")*P1598/K1598," ")</f>
        <v/>
      </c>
      <c r="R1598" s="18">
        <f>_xlfn.IF(OR($A1598="TUA",$A1598="TYA"),"",IF(ISNUMBER(BDP($C1598,"DUR_ADJ_OAS_MID")),BDP($C1598,"DUR_ADJ_OAS_MID"),IF(ISNUMBER(BDP($E1598&amp;" ISIN","DUR_ADJ_OAS_MID")),BDP($E1598&amp;" ISIN","DUR_ADJ_OAS_MID")," ")))</f>
        <v/>
      </c>
      <c r="S1598" s="17">
        <f>_xlfn.IF(ISNUMBER(N1598),Q1598*N1598,IF(ISNUMBER(R1598),J1598*R1598," "))</f>
        <v/>
      </c>
      <c r="T1598" t="inlineStr">
        <is>
          <t>FOXBP2TRS 00001</t>
        </is>
      </c>
      <c r="U1598" t="inlineStr">
        <is>
          <t>Swap</t>
        </is>
      </c>
      <c r="AG1598" s="16" t="n">
        <v>12.35780344</v>
      </c>
    </row>
    <row r="1599">
      <c r="A1599" t="inlineStr">
        <is>
          <t>QIS</t>
        </is>
      </c>
      <c r="B1599" t="inlineStr">
        <is>
          <t>TRS FOXY SOFR +95 111326</t>
        </is>
      </c>
      <c r="C1599" t="inlineStr">
        <is>
          <t>FOXY US Equity</t>
        </is>
      </c>
      <c r="F1599" t="inlineStr">
        <is>
          <t>FOXBP2TRS</t>
        </is>
      </c>
      <c r="G1599" s="11" t="n">
        <v>125000</v>
      </c>
      <c r="H1599" s="11" t="n">
        <v>27.67</v>
      </c>
      <c r="I1599" s="12" t="n">
        <v>3458750</v>
      </c>
      <c r="J1599" s="13" t="n">
        <v>0.07269709000000001</v>
      </c>
      <c r="K1599" s="14" t="n">
        <v>47578848.35513922</v>
      </c>
      <c r="L1599" s="15" t="n">
        <v>3850001</v>
      </c>
      <c r="M1599" s="16" t="n">
        <v>12.35813922</v>
      </c>
      <c r="N1599" s="17">
        <f>_xlfn.IF(ISNUMBER(BDP($C1599, "DELTA_MID")),BDP($C1599, "DELTA_MID")," ")</f>
        <v/>
      </c>
      <c r="O1599" s="17">
        <f>_xlfn.IF(ISNUMBER(N1599),BDP($C1599, "OPT_UNDL_TICKER"),"")</f>
        <v/>
      </c>
      <c r="P1599" s="18">
        <f>_xlfn.IF(ISNUMBER(N1599),BDP($C1599, "OPT_UNDL_PX")," ")</f>
        <v/>
      </c>
      <c r="Q1599" s="17">
        <f>_xlfn.IF(ISNUMBER(N1599),+G1599*BDP($C1599, "PX_POS_MULT_FACTOR")*P1599/K1599," ")</f>
        <v/>
      </c>
      <c r="R1599" s="18">
        <f>_xlfn.IF(OR($A1599="TUA",$A1599="TYA"),"",IF(ISNUMBER(BDP($C1599,"DUR_ADJ_OAS_MID")),BDP($C1599,"DUR_ADJ_OAS_MID"),IF(ISNUMBER(BDP($E1599&amp;" ISIN","DUR_ADJ_OAS_MID")),BDP($E1599&amp;" ISIN","DUR_ADJ_OAS_MID")," ")))</f>
        <v/>
      </c>
      <c r="S1599" s="17">
        <f>_xlfn.IF(ISNUMBER(N1599),Q1599*N1599,IF(ISNUMBER(R1599),J1599*R1599," "))</f>
        <v/>
      </c>
      <c r="T1599" t="inlineStr">
        <is>
          <t>FOXBP2TRS</t>
        </is>
      </c>
      <c r="U1599" t="inlineStr">
        <is>
          <t>Swap</t>
        </is>
      </c>
      <c r="AG1599" s="16" t="n">
        <v>12.35780344</v>
      </c>
    </row>
    <row r="1600">
      <c r="A1600" t="inlineStr">
        <is>
          <t>QIS</t>
        </is>
      </c>
      <c r="B1600" t="inlineStr">
        <is>
          <t>TRS FOXY SOFR +100 031527</t>
        </is>
      </c>
      <c r="C1600" t="inlineStr">
        <is>
          <t>FOXY US Equity</t>
        </is>
      </c>
      <c r="F1600" t="inlineStr">
        <is>
          <t>TRSBA0003</t>
        </is>
      </c>
      <c r="G1600" s="11" t="n">
        <v>226000</v>
      </c>
      <c r="H1600" s="11" t="n">
        <v>27.67</v>
      </c>
      <c r="I1600" s="12" t="n">
        <v>6253420</v>
      </c>
      <c r="J1600" s="13" t="n">
        <v>0.13143634</v>
      </c>
      <c r="K1600" s="14" t="n">
        <v>47578848.35513922</v>
      </c>
      <c r="L1600" s="15" t="n">
        <v>3850001</v>
      </c>
      <c r="M1600" s="16" t="n">
        <v>12.35813922</v>
      </c>
      <c r="N1600" s="17">
        <f>_xlfn.IF(ISNUMBER(BDP($C1600, "DELTA_MID")),BDP($C1600, "DELTA_MID")," ")</f>
        <v/>
      </c>
      <c r="O1600" s="17">
        <f>_xlfn.IF(ISNUMBER(N1600),BDP($C1600, "OPT_UNDL_TICKER"),"")</f>
        <v/>
      </c>
      <c r="P1600" s="18">
        <f>_xlfn.IF(ISNUMBER(N1600),BDP($C1600, "OPT_UNDL_PX")," ")</f>
        <v/>
      </c>
      <c r="Q1600" s="17">
        <f>_xlfn.IF(ISNUMBER(N1600),+G1600*BDP($C1600, "PX_POS_MULT_FACTOR")*P1600/K1600," ")</f>
        <v/>
      </c>
      <c r="R1600" s="18">
        <f>_xlfn.IF(OR($A1600="TUA",$A1600="TYA"),"",IF(ISNUMBER(BDP($C1600,"DUR_ADJ_OAS_MID")),BDP($C1600,"DUR_ADJ_OAS_MID"),IF(ISNUMBER(BDP($E1600&amp;" ISIN","DUR_ADJ_OAS_MID")),BDP($E1600&amp;" ISIN","DUR_ADJ_OAS_MID")," ")))</f>
        <v/>
      </c>
      <c r="S1600" s="17">
        <f>_xlfn.IF(ISNUMBER(N1600),Q1600*N1600,IF(ISNUMBER(R1600),J1600*R1600," "))</f>
        <v/>
      </c>
      <c r="T1600" t="inlineStr">
        <is>
          <t>TRSBA0003</t>
        </is>
      </c>
      <c r="U1600" t="inlineStr">
        <is>
          <t>Swap</t>
        </is>
      </c>
      <c r="AG1600" s="16" t="n">
        <v>12.35780344</v>
      </c>
    </row>
    <row r="1601">
      <c r="A1601" t="inlineStr">
        <is>
          <t>QIS</t>
        </is>
      </c>
      <c r="B1601" t="inlineStr">
        <is>
          <t>TRS FOXY SOFR +100 031527</t>
        </is>
      </c>
      <c r="C1601" t="inlineStr">
        <is>
          <t>FOXY US Equity</t>
        </is>
      </c>
      <c r="F1601" t="inlineStr">
        <is>
          <t>TRSBA0005</t>
        </is>
      </c>
      <c r="G1601" s="11" t="n">
        <v>100000</v>
      </c>
      <c r="H1601" s="11" t="n">
        <v>27.67</v>
      </c>
      <c r="I1601" s="12" t="n">
        <v>2767000</v>
      </c>
      <c r="J1601" s="13" t="n">
        <v>0.05815767</v>
      </c>
      <c r="K1601" s="14" t="n">
        <v>47578848.35513922</v>
      </c>
      <c r="L1601" s="15" t="n">
        <v>3850001</v>
      </c>
      <c r="M1601" s="16" t="n">
        <v>12.35813922</v>
      </c>
      <c r="N1601" s="17">
        <f>_xlfn.IF(ISNUMBER(BDP($C1601, "DELTA_MID")),BDP($C1601, "DELTA_MID")," ")</f>
        <v/>
      </c>
      <c r="O1601" s="17">
        <f>_xlfn.IF(ISNUMBER(N1601),BDP($C1601, "OPT_UNDL_TICKER"),"")</f>
        <v/>
      </c>
      <c r="P1601" s="18">
        <f>_xlfn.IF(ISNUMBER(N1601),BDP($C1601, "OPT_UNDL_PX")," ")</f>
        <v/>
      </c>
      <c r="Q1601" s="17">
        <f>_xlfn.IF(ISNUMBER(N1601),+G1601*BDP($C1601, "PX_POS_MULT_FACTOR")*P1601/K1601," ")</f>
        <v/>
      </c>
      <c r="R1601" s="18">
        <f>_xlfn.IF(OR($A1601="TUA",$A1601="TYA"),"",IF(ISNUMBER(BDP($C1601,"DUR_ADJ_OAS_MID")),BDP($C1601,"DUR_ADJ_OAS_MID"),IF(ISNUMBER(BDP($E1601&amp;" ISIN","DUR_ADJ_OAS_MID")),BDP($E1601&amp;" ISIN","DUR_ADJ_OAS_MID")," ")))</f>
        <v/>
      </c>
      <c r="S1601" s="17">
        <f>_xlfn.IF(ISNUMBER(N1601),Q1601*N1601,IF(ISNUMBER(R1601),J1601*R1601," "))</f>
        <v/>
      </c>
      <c r="T1601" t="inlineStr">
        <is>
          <t>TRSBA0005</t>
        </is>
      </c>
      <c r="U1601" t="inlineStr">
        <is>
          <t>Swap</t>
        </is>
      </c>
      <c r="AG1601" s="16" t="n">
        <v>12.35780344</v>
      </c>
    </row>
    <row r="1602">
      <c r="A1602" t="inlineStr">
        <is>
          <t>QIS</t>
        </is>
      </c>
      <c r="B1602" t="inlineStr">
        <is>
          <t>TRS FOXY SOFR +80 111326</t>
        </is>
      </c>
      <c r="C1602" t="inlineStr">
        <is>
          <t>FOXY US Equity</t>
        </is>
      </c>
      <c r="F1602" t="inlineStr">
        <is>
          <t>TRSBP0005</t>
        </is>
      </c>
      <c r="G1602" s="11" t="n">
        <v>177557</v>
      </c>
      <c r="H1602" s="11" t="n">
        <v>27.67</v>
      </c>
      <c r="I1602" s="12" t="n">
        <v>4913002.19</v>
      </c>
      <c r="J1602" s="13" t="n">
        <v>0.10326302</v>
      </c>
      <c r="K1602" s="14" t="n">
        <v>47578848.35513922</v>
      </c>
      <c r="L1602" s="15" t="n">
        <v>3850001</v>
      </c>
      <c r="M1602" s="16" t="n">
        <v>12.35813922</v>
      </c>
      <c r="N1602" s="17">
        <f>_xlfn.IF(ISNUMBER(BDP($C1602, "DELTA_MID")),BDP($C1602, "DELTA_MID")," ")</f>
        <v/>
      </c>
      <c r="O1602" s="17">
        <f>_xlfn.IF(ISNUMBER(N1602),BDP($C1602, "OPT_UNDL_TICKER"),"")</f>
        <v/>
      </c>
      <c r="P1602" s="18">
        <f>_xlfn.IF(ISNUMBER(N1602),BDP($C1602, "OPT_UNDL_PX")," ")</f>
        <v/>
      </c>
      <c r="Q1602" s="17">
        <f>_xlfn.IF(ISNUMBER(N1602),+G1602*BDP($C1602, "PX_POS_MULT_FACTOR")*P1602/K1602," ")</f>
        <v/>
      </c>
      <c r="R1602" s="18">
        <f>_xlfn.IF(OR($A1602="TUA",$A1602="TYA"),"",IF(ISNUMBER(BDP($C1602,"DUR_ADJ_OAS_MID")),BDP($C1602,"DUR_ADJ_OAS_MID"),IF(ISNUMBER(BDP($E1602&amp;" ISIN","DUR_ADJ_OAS_MID")),BDP($E1602&amp;" ISIN","DUR_ADJ_OAS_MID")," ")))</f>
        <v/>
      </c>
      <c r="S1602" s="17">
        <f>_xlfn.IF(ISNUMBER(N1602),Q1602*N1602,IF(ISNUMBER(R1602),J1602*R1602," "))</f>
        <v/>
      </c>
      <c r="T1602" t="inlineStr">
        <is>
          <t>TRSBP0005</t>
        </is>
      </c>
      <c r="U1602" t="inlineStr">
        <is>
          <t>Swap</t>
        </is>
      </c>
      <c r="AG1602" s="16" t="n">
        <v>12.35780344</v>
      </c>
    </row>
    <row r="1603">
      <c r="A1603" t="inlineStr">
        <is>
          <t>QIS</t>
        </is>
      </c>
      <c r="B1603" t="inlineStr">
        <is>
          <t>TRS FOXY SOFR +80 031527</t>
        </is>
      </c>
      <c r="C1603" t="inlineStr">
        <is>
          <t>FOXY US Equity</t>
        </is>
      </c>
      <c r="F1603" t="inlineStr">
        <is>
          <t>TRSCI0008</t>
        </is>
      </c>
      <c r="G1603" s="11" t="n">
        <v>177600</v>
      </c>
      <c r="H1603" s="11" t="n">
        <v>27.67</v>
      </c>
      <c r="I1603" s="12" t="n">
        <v>4914192</v>
      </c>
      <c r="J1603" s="13" t="n">
        <v>0.10328803</v>
      </c>
      <c r="K1603" s="14" t="n">
        <v>47578848.35513922</v>
      </c>
      <c r="L1603" s="15" t="n">
        <v>3850001</v>
      </c>
      <c r="M1603" s="16" t="n">
        <v>12.35813922</v>
      </c>
      <c r="N1603" s="17">
        <f>_xlfn.IF(ISNUMBER(BDP($C1603, "DELTA_MID")),BDP($C1603, "DELTA_MID")," ")</f>
        <v/>
      </c>
      <c r="O1603" s="17">
        <f>_xlfn.IF(ISNUMBER(N1603),BDP($C1603, "OPT_UNDL_TICKER"),"")</f>
        <v/>
      </c>
      <c r="P1603" s="18">
        <f>_xlfn.IF(ISNUMBER(N1603),BDP($C1603, "OPT_UNDL_PX")," ")</f>
        <v/>
      </c>
      <c r="Q1603" s="17">
        <f>_xlfn.IF(ISNUMBER(N1603),+G1603*BDP($C1603, "PX_POS_MULT_FACTOR")*P1603/K1603," ")</f>
        <v/>
      </c>
      <c r="R1603" s="18">
        <f>_xlfn.IF(OR($A1603="TUA",$A1603="TYA"),"",IF(ISNUMBER(BDP($C1603,"DUR_ADJ_OAS_MID")),BDP($C1603,"DUR_ADJ_OAS_MID"),IF(ISNUMBER(BDP($E1603&amp;" ISIN","DUR_ADJ_OAS_MID")),BDP($E1603&amp;" ISIN","DUR_ADJ_OAS_MID")," ")))</f>
        <v/>
      </c>
      <c r="S1603" s="17">
        <f>_xlfn.IF(ISNUMBER(N1603),Q1603*N1603,IF(ISNUMBER(R1603),J1603*R1603," "))</f>
        <v/>
      </c>
      <c r="T1603" t="inlineStr">
        <is>
          <t>TRSCI0008</t>
        </is>
      </c>
      <c r="U1603" t="inlineStr">
        <is>
          <t>Swap</t>
        </is>
      </c>
      <c r="AG1603" s="16" t="n">
        <v>12.35780344</v>
      </c>
    </row>
    <row r="1604">
      <c r="A1604" t="inlineStr">
        <is>
          <t>QIS</t>
        </is>
      </c>
      <c r="B1604" t="inlineStr">
        <is>
          <t>TRS FOXY SOFR +65 111326</t>
        </is>
      </c>
      <c r="C1604" t="inlineStr">
        <is>
          <t>FOXY US Equity</t>
        </is>
      </c>
      <c r="F1604" t="inlineStr">
        <is>
          <t>FOXBP1TRS</t>
        </is>
      </c>
      <c r="G1604" s="11" t="n">
        <v>125000</v>
      </c>
      <c r="H1604" s="11" t="n">
        <v>27.67</v>
      </c>
      <c r="I1604" s="12" t="n">
        <v>3458750</v>
      </c>
      <c r="J1604" s="13" t="n">
        <v>0.07269709000000001</v>
      </c>
      <c r="K1604" s="14" t="n">
        <v>47578848.35513922</v>
      </c>
      <c r="L1604" s="15" t="n">
        <v>3850001</v>
      </c>
      <c r="M1604" s="16" t="n">
        <v>12.35813922</v>
      </c>
      <c r="N1604" s="17">
        <f>_xlfn.IF(ISNUMBER(BDP($C1604, "DELTA_MID")),BDP($C1604, "DELTA_MID")," ")</f>
        <v/>
      </c>
      <c r="O1604" s="17">
        <f>_xlfn.IF(ISNUMBER(N1604),BDP($C1604, "OPT_UNDL_TICKER"),"")</f>
        <v/>
      </c>
      <c r="P1604" s="18">
        <f>_xlfn.IF(ISNUMBER(N1604),BDP($C1604, "OPT_UNDL_PX")," ")</f>
        <v/>
      </c>
      <c r="Q1604" s="17">
        <f>_xlfn.IF(ISNUMBER(N1604),+G1604*BDP($C1604, "PX_POS_MULT_FACTOR")*P1604/K1604," ")</f>
        <v/>
      </c>
      <c r="R1604" s="18">
        <f>_xlfn.IF(OR($A1604="TUA",$A1604="TYA"),"",IF(ISNUMBER(BDP($C1604,"DUR_ADJ_OAS_MID")),BDP($C1604,"DUR_ADJ_OAS_MID"),IF(ISNUMBER(BDP($E1604&amp;" ISIN","DUR_ADJ_OAS_MID")),BDP($E1604&amp;" ISIN","DUR_ADJ_OAS_MID")," ")))</f>
        <v/>
      </c>
      <c r="S1604" s="17">
        <f>_xlfn.IF(ISNUMBER(N1604),Q1604*N1604,IF(ISNUMBER(R1604),J1604*R1604," "))</f>
        <v/>
      </c>
      <c r="T1604" t="inlineStr">
        <is>
          <t>FOXBP1TRS</t>
        </is>
      </c>
      <c r="U1604" t="inlineStr">
        <is>
          <t>Swap</t>
        </is>
      </c>
      <c r="AG1604" s="16" t="n">
        <v>12.35780344</v>
      </c>
    </row>
    <row r="1605">
      <c r="A1605" t="inlineStr">
        <is>
          <t>QIS</t>
        </is>
      </c>
      <c r="B1605" t="inlineStr">
        <is>
          <t>TRS SBAR SOFR +95 061527 BULLET</t>
        </is>
      </c>
      <c r="C1605" t="inlineStr">
        <is>
          <t>SBAR US Equity</t>
        </is>
      </c>
      <c r="F1605" t="inlineStr">
        <is>
          <t>TRSCI0011</t>
        </is>
      </c>
      <c r="G1605" s="11" t="n">
        <v>950000</v>
      </c>
      <c r="H1605" s="11" t="n">
        <v>25.54</v>
      </c>
      <c r="I1605" s="12" t="n">
        <v>24263000</v>
      </c>
      <c r="J1605" s="13" t="n">
        <v>0.50996735</v>
      </c>
      <c r="K1605" s="14" t="n">
        <v>47578848.35513922</v>
      </c>
      <c r="L1605" s="15" t="n">
        <v>3850001</v>
      </c>
      <c r="M1605" s="16" t="n">
        <v>12.35813922</v>
      </c>
      <c r="N1605" s="17">
        <f>_xlfn.IF(ISNUMBER(BDP($C1605, "DELTA_MID")),BDP($C1605, "DELTA_MID")," ")</f>
        <v/>
      </c>
      <c r="O1605" s="17">
        <f>_xlfn.IF(ISNUMBER(N1605),BDP($C1605, "OPT_UNDL_TICKER"),"")</f>
        <v/>
      </c>
      <c r="P1605" s="18">
        <f>_xlfn.IF(ISNUMBER(N1605),BDP($C1605, "OPT_UNDL_PX")," ")</f>
        <v/>
      </c>
      <c r="Q1605" s="17">
        <f>_xlfn.IF(ISNUMBER(N1605),+G1605*BDP($C1605, "PX_POS_MULT_FACTOR")*P1605/K1605," ")</f>
        <v/>
      </c>
      <c r="R1605" s="18">
        <f>_xlfn.IF(OR($A1605="TUA",$A1605="TYA"),"",IF(ISNUMBER(BDP($C1605,"DUR_ADJ_OAS_MID")),BDP($C1605,"DUR_ADJ_OAS_MID"),IF(ISNUMBER(BDP($E1605&amp;" ISIN","DUR_ADJ_OAS_MID")),BDP($E1605&amp;" ISIN","DUR_ADJ_OAS_MID")," ")))</f>
        <v/>
      </c>
      <c r="S1605" s="17">
        <f>_xlfn.IF(ISNUMBER(N1605),Q1605*N1605,IF(ISNUMBER(R1605),J1605*R1605," "))</f>
        <v/>
      </c>
      <c r="T1605" t="inlineStr">
        <is>
          <t>TRSCI0011</t>
        </is>
      </c>
      <c r="U1605" t="inlineStr">
        <is>
          <t>Swap</t>
        </is>
      </c>
      <c r="AG1605" s="16" t="n">
        <v>12.35780344</v>
      </c>
    </row>
    <row r="1606">
      <c r="A1606" t="inlineStr">
        <is>
          <t>QIS</t>
        </is>
      </c>
      <c r="B1606" t="inlineStr">
        <is>
          <t>TRS FOXY SOFR +100 031527</t>
        </is>
      </c>
      <c r="C1606" t="inlineStr">
        <is>
          <t>TRSBA0003 00001</t>
        </is>
      </c>
      <c r="F1606" t="inlineStr">
        <is>
          <t>TRSBA0003 00001</t>
        </is>
      </c>
      <c r="G1606" s="11" t="n">
        <v>-6298620</v>
      </c>
      <c r="H1606" s="11" t="n">
        <v>1</v>
      </c>
      <c r="I1606" s="12" t="n">
        <v>-6298620</v>
      </c>
      <c r="J1606" s="13" t="n">
        <v>-0.13238637</v>
      </c>
      <c r="K1606" s="14" t="n">
        <v>47578848.35513922</v>
      </c>
      <c r="L1606" s="15" t="n">
        <v>3850001</v>
      </c>
      <c r="M1606" s="16" t="n">
        <v>12.35813922</v>
      </c>
      <c r="N1606" s="17">
        <f>_xlfn.IF(ISNUMBER(BDP($C1606, "DELTA_MID")),BDP($C1606, "DELTA_MID")," ")</f>
        <v/>
      </c>
      <c r="O1606" s="17">
        <f>_xlfn.IF(ISNUMBER(N1606),BDP($C1606, "OPT_UNDL_TICKER"),"")</f>
        <v/>
      </c>
      <c r="P1606" s="18">
        <f>_xlfn.IF(ISNUMBER(N1606),BDP($C1606, "OPT_UNDL_PX")," ")</f>
        <v/>
      </c>
      <c r="Q1606" s="17">
        <f>_xlfn.IF(ISNUMBER(N1606),+G1606*BDP($C1606, "PX_POS_MULT_FACTOR")*P1606/K1606," ")</f>
        <v/>
      </c>
      <c r="R1606" s="18">
        <f>_xlfn.IF(OR($A1606="TUA",$A1606="TYA"),"",IF(ISNUMBER(BDP($C1606,"DUR_ADJ_OAS_MID")),BDP($C1606,"DUR_ADJ_OAS_MID"),IF(ISNUMBER(BDP($E1606&amp;" ISIN","DUR_ADJ_OAS_MID")),BDP($E1606&amp;" ISIN","DUR_ADJ_OAS_MID")," ")))</f>
        <v/>
      </c>
      <c r="S1606" s="17">
        <f>_xlfn.IF(ISNUMBER(N1606),Q1606*N1606,IF(ISNUMBER(R1606),J1606*R1606," "))</f>
        <v/>
      </c>
      <c r="T1606" t="inlineStr">
        <is>
          <t>TRSBA0003 00001</t>
        </is>
      </c>
      <c r="U1606" t="inlineStr">
        <is>
          <t>Swap</t>
        </is>
      </c>
      <c r="AG1606" s="16" t="n">
        <v>12.35780344</v>
      </c>
    </row>
    <row r="1607">
      <c r="A1607" t="inlineStr">
        <is>
          <t>QIS</t>
        </is>
      </c>
      <c r="B1607" t="inlineStr">
        <is>
          <t>TRS FOXY SOFR +100 031527</t>
        </is>
      </c>
      <c r="C1607" t="inlineStr">
        <is>
          <t>TRSBA0005 00001</t>
        </is>
      </c>
      <c r="F1607" t="inlineStr">
        <is>
          <t>TRSBA0005 00001</t>
        </is>
      </c>
      <c r="G1607" s="11" t="n">
        <v>-2787000</v>
      </c>
      <c r="H1607" s="11" t="n">
        <v>1</v>
      </c>
      <c r="I1607" s="12" t="n">
        <v>-2787000</v>
      </c>
      <c r="J1607" s="13" t="n">
        <v>-0.05857804</v>
      </c>
      <c r="K1607" s="14" t="n">
        <v>47578848.35513922</v>
      </c>
      <c r="L1607" s="15" t="n">
        <v>3850001</v>
      </c>
      <c r="M1607" s="16" t="n">
        <v>12.35813922</v>
      </c>
      <c r="N1607" s="17">
        <f>_xlfn.IF(ISNUMBER(BDP($C1607, "DELTA_MID")),BDP($C1607, "DELTA_MID")," ")</f>
        <v/>
      </c>
      <c r="O1607" s="17">
        <f>_xlfn.IF(ISNUMBER(N1607),BDP($C1607, "OPT_UNDL_TICKER"),"")</f>
        <v/>
      </c>
      <c r="P1607" s="18">
        <f>_xlfn.IF(ISNUMBER(N1607),BDP($C1607, "OPT_UNDL_PX")," ")</f>
        <v/>
      </c>
      <c r="Q1607" s="17">
        <f>_xlfn.IF(ISNUMBER(N1607),+G1607*BDP($C1607, "PX_POS_MULT_FACTOR")*P1607/K1607," ")</f>
        <v/>
      </c>
      <c r="R1607" s="18">
        <f>_xlfn.IF(OR($A1607="TUA",$A1607="TYA"),"",IF(ISNUMBER(BDP($C1607,"DUR_ADJ_OAS_MID")),BDP($C1607,"DUR_ADJ_OAS_MID"),IF(ISNUMBER(BDP($E1607&amp;" ISIN","DUR_ADJ_OAS_MID")),BDP($E1607&amp;" ISIN","DUR_ADJ_OAS_MID")," ")))</f>
        <v/>
      </c>
      <c r="S1607" s="17">
        <f>_xlfn.IF(ISNUMBER(N1607),Q1607*N1607,IF(ISNUMBER(R1607),J1607*R1607," "))</f>
        <v/>
      </c>
      <c r="T1607" t="inlineStr">
        <is>
          <t>TRSBA0005 00001</t>
        </is>
      </c>
      <c r="U1607" t="inlineStr">
        <is>
          <t>Swap</t>
        </is>
      </c>
      <c r="AG1607" s="16" t="n">
        <v>12.35780344</v>
      </c>
    </row>
    <row r="1608">
      <c r="A1608" t="inlineStr">
        <is>
          <t>QIS</t>
        </is>
      </c>
      <c r="B1608" t="inlineStr">
        <is>
          <t>TRS CTA SOFR +100 031527</t>
        </is>
      </c>
      <c r="C1608" t="inlineStr">
        <is>
          <t>TRSBA0006 00001</t>
        </is>
      </c>
      <c r="F1608" t="inlineStr">
        <is>
          <t>TRSBA0006 00001</t>
        </is>
      </c>
      <c r="G1608" s="11" t="n">
        <v>-24966289.08</v>
      </c>
      <c r="H1608" s="11" t="n">
        <v>1</v>
      </c>
      <c r="I1608" s="12" t="n">
        <v>-24966289.08</v>
      </c>
      <c r="J1608" s="13" t="n">
        <v>-0.5247493</v>
      </c>
      <c r="K1608" s="14" t="n">
        <v>47578848.35513922</v>
      </c>
      <c r="L1608" s="15" t="n">
        <v>3850001</v>
      </c>
      <c r="M1608" s="16" t="n">
        <v>12.35813922</v>
      </c>
      <c r="N1608" s="17">
        <f>_xlfn.IF(ISNUMBER(BDP($C1608, "DELTA_MID")),BDP($C1608, "DELTA_MID")," ")</f>
        <v/>
      </c>
      <c r="O1608" s="17">
        <f>_xlfn.IF(ISNUMBER(N1608),BDP($C1608, "OPT_UNDL_TICKER"),"")</f>
        <v/>
      </c>
      <c r="P1608" s="18">
        <f>_xlfn.IF(ISNUMBER(N1608),BDP($C1608, "OPT_UNDL_PX")," ")</f>
        <v/>
      </c>
      <c r="Q1608" s="17">
        <f>_xlfn.IF(ISNUMBER(N1608),+G1608*BDP($C1608, "PX_POS_MULT_FACTOR")*P1608/K1608," ")</f>
        <v/>
      </c>
      <c r="R1608" s="18">
        <f>_xlfn.IF(OR($A1608="TUA",$A1608="TYA"),"",IF(ISNUMBER(BDP($C1608,"DUR_ADJ_OAS_MID")),BDP($C1608,"DUR_ADJ_OAS_MID"),IF(ISNUMBER(BDP($E1608&amp;" ISIN","DUR_ADJ_OAS_MID")),BDP($E1608&amp;" ISIN","DUR_ADJ_OAS_MID")," ")))</f>
        <v/>
      </c>
      <c r="S1608" s="17">
        <f>_xlfn.IF(ISNUMBER(N1608),Q1608*N1608,IF(ISNUMBER(R1608),J1608*R1608," "))</f>
        <v/>
      </c>
      <c r="T1608" t="inlineStr">
        <is>
          <t>TRSBA0006 00001</t>
        </is>
      </c>
      <c r="U1608" t="inlineStr">
        <is>
          <t>Swap</t>
        </is>
      </c>
      <c r="AG1608" s="16" t="n">
        <v>12.35780344</v>
      </c>
    </row>
    <row r="1609">
      <c r="A1609" t="inlineStr">
        <is>
          <t>QIS</t>
        </is>
      </c>
      <c r="B1609" t="inlineStr">
        <is>
          <t>TRS FOXY SOFR +80 111326</t>
        </is>
      </c>
      <c r="C1609" t="inlineStr">
        <is>
          <t>TRSBP0005 00001</t>
        </is>
      </c>
      <c r="F1609" t="inlineStr">
        <is>
          <t>TRSBP0005 00001</t>
        </is>
      </c>
      <c r="G1609" s="11" t="n">
        <v>-4948513.59</v>
      </c>
      <c r="H1609" s="11" t="n">
        <v>1</v>
      </c>
      <c r="I1609" s="12" t="n">
        <v>-4948513.59</v>
      </c>
      <c r="J1609" s="13" t="n">
        <v>-0.10400941</v>
      </c>
      <c r="K1609" s="14" t="n">
        <v>47578848.35513922</v>
      </c>
      <c r="L1609" s="15" t="n">
        <v>3850001</v>
      </c>
      <c r="M1609" s="16" t="n">
        <v>12.35813922</v>
      </c>
      <c r="N1609" s="17">
        <f>_xlfn.IF(ISNUMBER(BDP($C1609, "DELTA_MID")),BDP($C1609, "DELTA_MID")," ")</f>
        <v/>
      </c>
      <c r="O1609" s="17">
        <f>_xlfn.IF(ISNUMBER(N1609),BDP($C1609, "OPT_UNDL_TICKER"),"")</f>
        <v/>
      </c>
      <c r="P1609" s="18">
        <f>_xlfn.IF(ISNUMBER(N1609),BDP($C1609, "OPT_UNDL_PX")," ")</f>
        <v/>
      </c>
      <c r="Q1609" s="17">
        <f>_xlfn.IF(ISNUMBER(N1609),+G1609*BDP($C1609, "PX_POS_MULT_FACTOR")*P1609/K1609," ")</f>
        <v/>
      </c>
      <c r="R1609" s="18">
        <f>_xlfn.IF(OR($A1609="TUA",$A1609="TYA"),"",IF(ISNUMBER(BDP($C1609,"DUR_ADJ_OAS_MID")),BDP($C1609,"DUR_ADJ_OAS_MID"),IF(ISNUMBER(BDP($E1609&amp;" ISIN","DUR_ADJ_OAS_MID")),BDP($E1609&amp;" ISIN","DUR_ADJ_OAS_MID")," ")))</f>
        <v/>
      </c>
      <c r="S1609" s="17">
        <f>_xlfn.IF(ISNUMBER(N1609),Q1609*N1609,IF(ISNUMBER(R1609),J1609*R1609," "))</f>
        <v/>
      </c>
      <c r="T1609" t="inlineStr">
        <is>
          <t>TRSBP0005 00001</t>
        </is>
      </c>
      <c r="U1609" t="inlineStr">
        <is>
          <t>Swap</t>
        </is>
      </c>
      <c r="AG1609" s="16" t="n">
        <v>12.35780344</v>
      </c>
    </row>
    <row r="1610">
      <c r="A1610" t="inlineStr">
        <is>
          <t>QIS</t>
        </is>
      </c>
      <c r="B1610" t="inlineStr">
        <is>
          <t>TRS XXV SOFR +80 111326</t>
        </is>
      </c>
      <c r="C1610" t="inlineStr">
        <is>
          <t>TRSBP0006 00001</t>
        </is>
      </c>
      <c r="F1610" t="inlineStr">
        <is>
          <t>TRSBP0006 00001</t>
        </is>
      </c>
      <c r="G1610" s="11" t="n">
        <v>-4785123.78</v>
      </c>
      <c r="H1610" s="11" t="n">
        <v>1</v>
      </c>
      <c r="I1610" s="12" t="n">
        <v>-4785123.78</v>
      </c>
      <c r="J1610" s="13" t="n">
        <v>-0.10057523</v>
      </c>
      <c r="K1610" s="14" t="n">
        <v>47578848.35513922</v>
      </c>
      <c r="L1610" s="15" t="n">
        <v>3850001</v>
      </c>
      <c r="M1610" s="16" t="n">
        <v>12.35813922</v>
      </c>
      <c r="N1610" s="17">
        <f>_xlfn.IF(ISNUMBER(BDP($C1610, "DELTA_MID")),BDP($C1610, "DELTA_MID")," ")</f>
        <v/>
      </c>
      <c r="O1610" s="17">
        <f>_xlfn.IF(ISNUMBER(N1610),BDP($C1610, "OPT_UNDL_TICKER"),"")</f>
        <v/>
      </c>
      <c r="P1610" s="18">
        <f>_xlfn.IF(ISNUMBER(N1610),BDP($C1610, "OPT_UNDL_PX")," ")</f>
        <v/>
      </c>
      <c r="Q1610" s="17">
        <f>_xlfn.IF(ISNUMBER(N1610),+G1610*BDP($C1610, "PX_POS_MULT_FACTOR")*P1610/K1610," ")</f>
        <v/>
      </c>
      <c r="R1610" s="18">
        <f>_xlfn.IF(OR($A1610="TUA",$A1610="TYA"),"",IF(ISNUMBER(BDP($C1610,"DUR_ADJ_OAS_MID")),BDP($C1610,"DUR_ADJ_OAS_MID"),IF(ISNUMBER(BDP($E1610&amp;" ISIN","DUR_ADJ_OAS_MID")),BDP($E1610&amp;" ISIN","DUR_ADJ_OAS_MID")," ")))</f>
        <v/>
      </c>
      <c r="S1610" s="17">
        <f>_xlfn.IF(ISNUMBER(N1610),Q1610*N1610,IF(ISNUMBER(R1610),J1610*R1610," "))</f>
        <v/>
      </c>
      <c r="T1610" t="inlineStr">
        <is>
          <t>TRSBP0006 00001</t>
        </is>
      </c>
      <c r="U1610" t="inlineStr">
        <is>
          <t>Swap</t>
        </is>
      </c>
      <c r="AG1610" s="16" t="n">
        <v>12.35780344</v>
      </c>
    </row>
    <row r="1611">
      <c r="A1611" t="inlineStr">
        <is>
          <t>QIS</t>
        </is>
      </c>
      <c r="B1611" t="inlineStr">
        <is>
          <t>TRS FOXY SOFR +80 031527</t>
        </is>
      </c>
      <c r="C1611" t="inlineStr">
        <is>
          <t>TRSCI0008 00001</t>
        </is>
      </c>
      <c r="F1611" t="inlineStr">
        <is>
          <t>TRSCI0008 00001</t>
        </is>
      </c>
      <c r="G1611" s="11" t="n">
        <v>-4949712</v>
      </c>
      <c r="H1611" s="11" t="n">
        <v>1</v>
      </c>
      <c r="I1611" s="12" t="n">
        <v>-4949712</v>
      </c>
      <c r="J1611" s="13" t="n">
        <v>-0.1040346</v>
      </c>
      <c r="K1611" s="14" t="n">
        <v>47578848.35513922</v>
      </c>
      <c r="L1611" s="15" t="n">
        <v>3850001</v>
      </c>
      <c r="M1611" s="16" t="n">
        <v>12.35813922</v>
      </c>
      <c r="N1611" s="17">
        <f>_xlfn.IF(ISNUMBER(BDP($C1611, "DELTA_MID")),BDP($C1611, "DELTA_MID")," ")</f>
        <v/>
      </c>
      <c r="O1611" s="17">
        <f>_xlfn.IF(ISNUMBER(N1611),BDP($C1611, "OPT_UNDL_TICKER"),"")</f>
        <v/>
      </c>
      <c r="P1611" s="18">
        <f>_xlfn.IF(ISNUMBER(N1611),BDP($C1611, "OPT_UNDL_PX")," ")</f>
        <v/>
      </c>
      <c r="Q1611" s="17">
        <f>_xlfn.IF(ISNUMBER(N1611),+G1611*BDP($C1611, "PX_POS_MULT_FACTOR")*P1611/K1611," ")</f>
        <v/>
      </c>
      <c r="R1611" s="18">
        <f>_xlfn.IF(OR($A1611="TUA",$A1611="TYA"),"",IF(ISNUMBER(BDP($C1611,"DUR_ADJ_OAS_MID")),BDP($C1611,"DUR_ADJ_OAS_MID"),IF(ISNUMBER(BDP($E1611&amp;" ISIN","DUR_ADJ_OAS_MID")),BDP($E1611&amp;" ISIN","DUR_ADJ_OAS_MID")," ")))</f>
        <v/>
      </c>
      <c r="S1611" s="17">
        <f>_xlfn.IF(ISNUMBER(N1611),Q1611*N1611,IF(ISNUMBER(R1611),J1611*R1611," "))</f>
        <v/>
      </c>
      <c r="T1611" t="inlineStr">
        <is>
          <t>TRSCI0008 00001</t>
        </is>
      </c>
      <c r="U1611" t="inlineStr">
        <is>
          <t>Swap</t>
        </is>
      </c>
      <c r="AG1611" s="16" t="n">
        <v>12.35780344</v>
      </c>
    </row>
    <row r="1612">
      <c r="A1612" t="inlineStr">
        <is>
          <t>QIS</t>
        </is>
      </c>
      <c r="B1612" t="inlineStr">
        <is>
          <t>TRS CTA SOFR +85 031527</t>
        </is>
      </c>
      <c r="C1612" t="inlineStr">
        <is>
          <t>TRSCI0009 00001</t>
        </is>
      </c>
      <c r="F1612" t="inlineStr">
        <is>
          <t>TRSCI0009 00001</t>
        </is>
      </c>
      <c r="G1612" s="11" t="n">
        <v>-22304000</v>
      </c>
      <c r="H1612" s="11" t="n">
        <v>1</v>
      </c>
      <c r="I1612" s="12" t="n">
        <v>-22304000</v>
      </c>
      <c r="J1612" s="13" t="n">
        <v>-0.46879247</v>
      </c>
      <c r="K1612" s="14" t="n">
        <v>47578848.35513922</v>
      </c>
      <c r="L1612" s="15" t="n">
        <v>3850001</v>
      </c>
      <c r="M1612" s="16" t="n">
        <v>12.35813922</v>
      </c>
      <c r="N1612" s="17">
        <f>_xlfn.IF(ISNUMBER(BDP($C1612, "DELTA_MID")),BDP($C1612, "DELTA_MID")," ")</f>
        <v/>
      </c>
      <c r="O1612" s="17">
        <f>_xlfn.IF(ISNUMBER(N1612),BDP($C1612, "OPT_UNDL_TICKER"),"")</f>
        <v/>
      </c>
      <c r="P1612" s="18">
        <f>_xlfn.IF(ISNUMBER(N1612),BDP($C1612, "OPT_UNDL_PX")," ")</f>
        <v/>
      </c>
      <c r="Q1612" s="17">
        <f>_xlfn.IF(ISNUMBER(N1612),+G1612*BDP($C1612, "PX_POS_MULT_FACTOR")*P1612/K1612," ")</f>
        <v/>
      </c>
      <c r="R1612" s="18">
        <f>_xlfn.IF(OR($A1612="TUA",$A1612="TYA"),"",IF(ISNUMBER(BDP($C1612,"DUR_ADJ_OAS_MID")),BDP($C1612,"DUR_ADJ_OAS_MID"),IF(ISNUMBER(BDP($E1612&amp;" ISIN","DUR_ADJ_OAS_MID")),BDP($E1612&amp;" ISIN","DUR_ADJ_OAS_MID")," ")))</f>
        <v/>
      </c>
      <c r="S1612" s="17">
        <f>_xlfn.IF(ISNUMBER(N1612),Q1612*N1612,IF(ISNUMBER(R1612),J1612*R1612," "))</f>
        <v/>
      </c>
      <c r="T1612" t="inlineStr">
        <is>
          <t>TRSCI0009 00001</t>
        </is>
      </c>
      <c r="U1612" t="inlineStr">
        <is>
          <t>Swap</t>
        </is>
      </c>
      <c r="AG1612" s="16" t="n">
        <v>12.35780344</v>
      </c>
    </row>
    <row r="1613">
      <c r="A1613" t="inlineStr">
        <is>
          <t>QIS</t>
        </is>
      </c>
      <c r="B1613" t="inlineStr">
        <is>
          <t>TRS SBAR SOFR +95 061527 BULLET</t>
        </is>
      </c>
      <c r="C1613" t="inlineStr">
        <is>
          <t>TRSCI0011 00001</t>
        </is>
      </c>
      <c r="F1613" t="inlineStr">
        <is>
          <t>TRSCI0011 00001</t>
        </is>
      </c>
      <c r="G1613" s="11" t="n">
        <v>-24243810</v>
      </c>
      <c r="H1613" s="11" t="n">
        <v>1</v>
      </c>
      <c r="I1613" s="12" t="n">
        <v>-24243810</v>
      </c>
      <c r="J1613" s="13" t="n">
        <v>-0.50956401</v>
      </c>
      <c r="K1613" s="14" t="n">
        <v>47578848.35513922</v>
      </c>
      <c r="L1613" s="15" t="n">
        <v>3850001</v>
      </c>
      <c r="M1613" s="16" t="n">
        <v>12.35813922</v>
      </c>
      <c r="N1613" s="17">
        <f>_xlfn.IF(ISNUMBER(BDP($C1613, "DELTA_MID")),BDP($C1613, "DELTA_MID")," ")</f>
        <v/>
      </c>
      <c r="O1613" s="17">
        <f>_xlfn.IF(ISNUMBER(N1613),BDP($C1613, "OPT_UNDL_TICKER"),"")</f>
        <v/>
      </c>
      <c r="P1613" s="18">
        <f>_xlfn.IF(ISNUMBER(N1613),BDP($C1613, "OPT_UNDL_PX")," ")</f>
        <v/>
      </c>
      <c r="Q1613" s="17">
        <f>_xlfn.IF(ISNUMBER(N1613),+G1613*BDP($C1613, "PX_POS_MULT_FACTOR")*P1613/K1613," ")</f>
        <v/>
      </c>
      <c r="R1613" s="18">
        <f>_xlfn.IF(OR($A1613="TUA",$A1613="TYA"),"",IF(ISNUMBER(BDP($C1613,"DUR_ADJ_OAS_MID")),BDP($C1613,"DUR_ADJ_OAS_MID"),IF(ISNUMBER(BDP($E1613&amp;" ISIN","DUR_ADJ_OAS_MID")),BDP($E1613&amp;" ISIN","DUR_ADJ_OAS_MID")," ")))</f>
        <v/>
      </c>
      <c r="S1613" s="17">
        <f>_xlfn.IF(ISNUMBER(N1613),Q1613*N1613,IF(ISNUMBER(R1613),J1613*R1613," "))</f>
        <v/>
      </c>
      <c r="T1613" t="inlineStr">
        <is>
          <t>TRSCI0011 00001</t>
        </is>
      </c>
      <c r="U1613" t="inlineStr">
        <is>
          <t>Swap</t>
        </is>
      </c>
      <c r="AG1613" s="16" t="n">
        <v>12.35780344</v>
      </c>
    </row>
    <row r="1614">
      <c r="A1614" t="inlineStr">
        <is>
          <t>QIS</t>
        </is>
      </c>
      <c r="B1614" t="inlineStr">
        <is>
          <t>TRS CTA SOFR +100 031527</t>
        </is>
      </c>
      <c r="C1614" t="inlineStr">
        <is>
          <t>TRSUB0004 00001</t>
        </is>
      </c>
      <c r="F1614" t="inlineStr">
        <is>
          <t>TRSUB0004 00001</t>
        </is>
      </c>
      <c r="G1614" s="11" t="n">
        <v>-22304000</v>
      </c>
      <c r="H1614" s="11" t="n">
        <v>1</v>
      </c>
      <c r="I1614" s="12" t="n">
        <v>-22304000</v>
      </c>
      <c r="J1614" s="13" t="n">
        <v>-0.46879247</v>
      </c>
      <c r="K1614" s="14" t="n">
        <v>47578848.35513922</v>
      </c>
      <c r="L1614" s="15" t="n">
        <v>3850001</v>
      </c>
      <c r="M1614" s="16" t="n">
        <v>12.35813922</v>
      </c>
      <c r="N1614" s="17">
        <f>_xlfn.IF(ISNUMBER(BDP($C1614, "DELTA_MID")),BDP($C1614, "DELTA_MID")," ")</f>
        <v/>
      </c>
      <c r="O1614" s="17">
        <f>_xlfn.IF(ISNUMBER(N1614),BDP($C1614, "OPT_UNDL_TICKER"),"")</f>
        <v/>
      </c>
      <c r="P1614" s="18">
        <f>_xlfn.IF(ISNUMBER(N1614),BDP($C1614, "OPT_UNDL_PX")," ")</f>
        <v/>
      </c>
      <c r="Q1614" s="17">
        <f>_xlfn.IF(ISNUMBER(N1614),+G1614*BDP($C1614, "PX_POS_MULT_FACTOR")*P1614/K1614," ")</f>
        <v/>
      </c>
      <c r="R1614" s="18">
        <f>_xlfn.IF(OR($A1614="TUA",$A1614="TYA"),"",IF(ISNUMBER(BDP($C1614,"DUR_ADJ_OAS_MID")),BDP($C1614,"DUR_ADJ_OAS_MID"),IF(ISNUMBER(BDP($E1614&amp;" ISIN","DUR_ADJ_OAS_MID")),BDP($E1614&amp;" ISIN","DUR_ADJ_OAS_MID")," ")))</f>
        <v/>
      </c>
      <c r="S1614" s="17">
        <f>_xlfn.IF(ISNUMBER(N1614),Q1614*N1614,IF(ISNUMBER(R1614),J1614*R1614," "))</f>
        <v/>
      </c>
      <c r="T1614" t="inlineStr">
        <is>
          <t>TRSUB0004 00001</t>
        </is>
      </c>
      <c r="U1614" t="inlineStr">
        <is>
          <t>Swap</t>
        </is>
      </c>
      <c r="AG1614" s="16" t="n">
        <v>12.35780344</v>
      </c>
    </row>
    <row r="1615">
      <c r="A1615" t="inlineStr">
        <is>
          <t>QIS</t>
        </is>
      </c>
      <c r="B1615" t="inlineStr">
        <is>
          <t>TRS XXV SOFR +80 111326</t>
        </is>
      </c>
      <c r="C1615" t="inlineStr">
        <is>
          <t>XXV US Equity</t>
        </is>
      </c>
      <c r="F1615" t="inlineStr">
        <is>
          <t>TRSBP0006</t>
        </is>
      </c>
      <c r="G1615" s="11" t="n">
        <v>198306</v>
      </c>
      <c r="H1615" s="11" t="n">
        <v>23.346799</v>
      </c>
      <c r="I1615" s="12" t="n">
        <v>4629810.52</v>
      </c>
      <c r="J1615" s="13" t="n">
        <v>0.09731081</v>
      </c>
      <c r="K1615" s="14" t="n">
        <v>47578848.35513922</v>
      </c>
      <c r="L1615" s="15" t="n">
        <v>3850001</v>
      </c>
      <c r="M1615" s="16" t="n">
        <v>12.35813922</v>
      </c>
      <c r="N1615" s="17">
        <f>_xlfn.IF(ISNUMBER(BDP($C1615, "DELTA_MID")),BDP($C1615, "DELTA_MID")," ")</f>
        <v/>
      </c>
      <c r="O1615" s="17">
        <f>_xlfn.IF(ISNUMBER(N1615),BDP($C1615, "OPT_UNDL_TICKER"),"")</f>
        <v/>
      </c>
      <c r="P1615" s="18">
        <f>_xlfn.IF(ISNUMBER(N1615),BDP($C1615, "OPT_UNDL_PX")," ")</f>
        <v/>
      </c>
      <c r="Q1615" s="17">
        <f>_xlfn.IF(ISNUMBER(N1615),+G1615*BDP($C1615, "PX_POS_MULT_FACTOR")*P1615/K1615," ")</f>
        <v/>
      </c>
      <c r="R1615" s="18">
        <f>_xlfn.IF(OR($A1615="TUA",$A1615="TYA"),"",IF(ISNUMBER(BDP($C1615,"DUR_ADJ_OAS_MID")),BDP($C1615,"DUR_ADJ_OAS_MID"),IF(ISNUMBER(BDP($E1615&amp;" ISIN","DUR_ADJ_OAS_MID")),BDP($E1615&amp;" ISIN","DUR_ADJ_OAS_MID")," ")))</f>
        <v/>
      </c>
      <c r="S1615" s="17">
        <f>_xlfn.IF(ISNUMBER(N1615),Q1615*N1615,IF(ISNUMBER(R1615),J1615*R1615," "))</f>
        <v/>
      </c>
      <c r="T1615" t="inlineStr">
        <is>
          <t>TRSBP0006</t>
        </is>
      </c>
      <c r="U1615" t="inlineStr">
        <is>
          <t>Swap</t>
        </is>
      </c>
      <c r="AG1615" s="16" t="n">
        <v>12.35780344</v>
      </c>
    </row>
    <row r="1616">
      <c r="A1616" t="inlineStr">
        <is>
          <t>QIS</t>
        </is>
      </c>
      <c r="B1616" t="inlineStr">
        <is>
          <t>B 1/28/27 Govt</t>
        </is>
      </c>
      <c r="C1616" t="inlineStr">
        <is>
          <t>B 1/28/27 Govt</t>
        </is>
      </c>
      <c r="D1616" t="inlineStr">
        <is>
          <t>BXW2BR8</t>
        </is>
      </c>
      <c r="E1616" t="inlineStr">
        <is>
          <t>US912797VU85</t>
        </is>
      </c>
      <c r="F1616" t="inlineStr">
        <is>
          <t>912797VU8</t>
        </is>
      </c>
      <c r="G1616" s="11" t="n">
        <v>4250000</v>
      </c>
      <c r="H1616" s="11" t="n">
        <v>98.506361</v>
      </c>
      <c r="I1616" s="12" t="n">
        <v>4186520.34</v>
      </c>
      <c r="J1616" s="13" t="n">
        <v>0.08799360000000001</v>
      </c>
      <c r="K1616" s="14" t="n">
        <v>47578848.35513922</v>
      </c>
      <c r="L1616" s="15" t="n">
        <v>3850001</v>
      </c>
      <c r="M1616" s="16" t="n">
        <v>12.35813922</v>
      </c>
      <c r="N1616" s="17">
        <f>_xlfn.IF(ISNUMBER(BDP($C1616, "DELTA_MID")),BDP($C1616, "DELTA_MID")," ")</f>
        <v/>
      </c>
      <c r="O1616" s="17">
        <f>_xlfn.IF(ISNUMBER(N1616),BDP($C1616, "OPT_UNDL_TICKER"),"")</f>
        <v/>
      </c>
      <c r="P1616" s="18">
        <f>_xlfn.IF(ISNUMBER(N1616),BDP($C1616, "OPT_UNDL_PX")," ")</f>
        <v/>
      </c>
      <c r="Q1616" s="17">
        <f>_xlfn.IF(ISNUMBER(N1616),+G1616*BDP($C1616, "PX_POS_MULT_FACTOR")*P1616/K1616," ")</f>
        <v/>
      </c>
      <c r="R1616" s="18">
        <f>_xlfn.IF(OR($A1616="TUA",$A1616="TYA"),"",IF(ISNUMBER(BDP($C1616,"DUR_ADJ_OAS_MID")),BDP($C1616,"DUR_ADJ_OAS_MID"),IF(ISNUMBER(BDP($E1616&amp;" ISIN","DUR_ADJ_OAS_MID")),BDP($E1616&amp;" ISIN","DUR_ADJ_OAS_MID")," ")))</f>
        <v/>
      </c>
      <c r="S1616" s="17">
        <f>_xlfn.IF(ISNUMBER(N1616),Q1616*N1616,IF(ISNUMBER(R1616),J1616*R1616," "))</f>
        <v/>
      </c>
      <c r="T1616" t="inlineStr">
        <is>
          <t>912797VU8</t>
        </is>
      </c>
      <c r="U1616" t="inlineStr">
        <is>
          <t>Treasury Bill</t>
        </is>
      </c>
      <c r="AG1616" s="16" t="n">
        <v>12.35780344</v>
      </c>
    </row>
    <row r="1617">
      <c r="A1617" t="inlineStr">
        <is>
          <t>QIS</t>
        </is>
      </c>
      <c r="B1617" t="inlineStr">
        <is>
          <t>B 10/15/26 Govt</t>
        </is>
      </c>
      <c r="C1617" t="inlineStr">
        <is>
          <t>B 10/15/26 Govt</t>
        </is>
      </c>
      <c r="D1617" t="inlineStr">
        <is>
          <t>BTWQYX9</t>
        </is>
      </c>
      <c r="E1617" t="inlineStr">
        <is>
          <t>US912797UK13</t>
        </is>
      </c>
      <c r="F1617" t="inlineStr">
        <is>
          <t>912797UK1</t>
        </is>
      </c>
      <c r="G1617" s="11" t="n">
        <v>200000</v>
      </c>
      <c r="H1617" s="11" t="n">
        <v>99.673655</v>
      </c>
      <c r="I1617" s="12" t="n">
        <v>199347.31</v>
      </c>
      <c r="J1617" s="13" t="n">
        <v>0.00418994</v>
      </c>
      <c r="K1617" s="14" t="n">
        <v>47578848.35513922</v>
      </c>
      <c r="L1617" s="15" t="n">
        <v>3850001</v>
      </c>
      <c r="M1617" s="16" t="n">
        <v>12.35813922</v>
      </c>
      <c r="N1617" s="17">
        <f>_xlfn.IF(ISNUMBER(BDP($C1617, "DELTA_MID")),BDP($C1617, "DELTA_MID")," ")</f>
        <v/>
      </c>
      <c r="O1617" s="17">
        <f>_xlfn.IF(ISNUMBER(N1617),BDP($C1617, "OPT_UNDL_TICKER"),"")</f>
        <v/>
      </c>
      <c r="P1617" s="18">
        <f>_xlfn.IF(ISNUMBER(N1617),BDP($C1617, "OPT_UNDL_PX")," ")</f>
        <v/>
      </c>
      <c r="Q1617" s="17">
        <f>_xlfn.IF(ISNUMBER(N1617),+G1617*BDP($C1617, "PX_POS_MULT_FACTOR")*P1617/K1617," ")</f>
        <v/>
      </c>
      <c r="R1617" s="18">
        <f>_xlfn.IF(OR($A1617="TUA",$A1617="TYA"),"",IF(ISNUMBER(BDP($C1617,"DUR_ADJ_OAS_MID")),BDP($C1617,"DUR_ADJ_OAS_MID"),IF(ISNUMBER(BDP($E1617&amp;" ISIN","DUR_ADJ_OAS_MID")),BDP($E1617&amp;" ISIN","DUR_ADJ_OAS_MID")," ")))</f>
        <v/>
      </c>
      <c r="S1617" s="17">
        <f>_xlfn.IF(ISNUMBER(N1617),Q1617*N1617,IF(ISNUMBER(R1617),J1617*R1617," "))</f>
        <v/>
      </c>
      <c r="T1617" t="inlineStr">
        <is>
          <t>912797UK1</t>
        </is>
      </c>
      <c r="U1617" t="inlineStr">
        <is>
          <t>Treasury Bill</t>
        </is>
      </c>
      <c r="AG1617" s="16" t="n">
        <v>12.35780344</v>
      </c>
    </row>
    <row r="1618">
      <c r="A1618" t="inlineStr">
        <is>
          <t>QIS</t>
        </is>
      </c>
      <c r="B1618" t="inlineStr">
        <is>
          <t>B 11/12/26 Govt</t>
        </is>
      </c>
      <c r="C1618" t="inlineStr">
        <is>
          <t>B 11/12/26 Govt</t>
        </is>
      </c>
      <c r="D1618" t="inlineStr">
        <is>
          <t>BT9R101</t>
        </is>
      </c>
      <c r="E1618" t="inlineStr">
        <is>
          <t>US912797UY17</t>
        </is>
      </c>
      <c r="F1618" t="inlineStr">
        <is>
          <t>912797UY1</t>
        </is>
      </c>
      <c r="G1618" s="11" t="n">
        <v>11000000</v>
      </c>
      <c r="H1618" s="11" t="n">
        <v>99.36984699999999</v>
      </c>
      <c r="I1618" s="12" t="n">
        <v>10930683.17</v>
      </c>
      <c r="J1618" s="13" t="n">
        <v>0.22974453</v>
      </c>
      <c r="K1618" s="14" t="n">
        <v>47578848.35513922</v>
      </c>
      <c r="L1618" s="15" t="n">
        <v>3850001</v>
      </c>
      <c r="M1618" s="16" t="n">
        <v>12.35813922</v>
      </c>
      <c r="N1618" s="17">
        <f>_xlfn.IF(ISNUMBER(BDP($C1618, "DELTA_MID")),BDP($C1618, "DELTA_MID")," ")</f>
        <v/>
      </c>
      <c r="O1618" s="17">
        <f>_xlfn.IF(ISNUMBER(N1618),BDP($C1618, "OPT_UNDL_TICKER"),"")</f>
        <v/>
      </c>
      <c r="P1618" s="18">
        <f>_xlfn.IF(ISNUMBER(N1618),BDP($C1618, "OPT_UNDL_PX")," ")</f>
        <v/>
      </c>
      <c r="Q1618" s="17">
        <f>_xlfn.IF(ISNUMBER(N1618),+G1618*BDP($C1618, "PX_POS_MULT_FACTOR")*P1618/K1618," ")</f>
        <v/>
      </c>
      <c r="R1618" s="18">
        <f>_xlfn.IF(OR($A1618="TUA",$A1618="TYA"),"",IF(ISNUMBER(BDP($C1618,"DUR_ADJ_OAS_MID")),BDP($C1618,"DUR_ADJ_OAS_MID"),IF(ISNUMBER(BDP($E1618&amp;" ISIN","DUR_ADJ_OAS_MID")),BDP($E1618&amp;" ISIN","DUR_ADJ_OAS_MID")," ")))</f>
        <v/>
      </c>
      <c r="S1618" s="17">
        <f>_xlfn.IF(ISNUMBER(N1618),Q1618*N1618,IF(ISNUMBER(R1618),J1618*R1618," "))</f>
        <v/>
      </c>
      <c r="T1618" t="inlineStr">
        <is>
          <t>912797UY1</t>
        </is>
      </c>
      <c r="U1618" t="inlineStr">
        <is>
          <t>Treasury Bill</t>
        </is>
      </c>
      <c r="AG1618" s="16" t="n">
        <v>12.35780344</v>
      </c>
    </row>
    <row r="1619">
      <c r="A1619" t="inlineStr">
        <is>
          <t>QIS</t>
        </is>
      </c>
      <c r="B1619" t="inlineStr">
        <is>
          <t>B 12/3/26 Govt</t>
        </is>
      </c>
      <c r="C1619" t="inlineStr">
        <is>
          <t>B 12/3/26 Govt</t>
        </is>
      </c>
      <c r="D1619" t="inlineStr">
        <is>
          <t>BW61LR4</t>
        </is>
      </c>
      <c r="E1619" t="inlineStr">
        <is>
          <t>US912797VA22</t>
        </is>
      </c>
      <c r="F1619" t="inlineStr">
        <is>
          <t>912797VA2</t>
        </is>
      </c>
      <c r="G1619" s="11" t="n">
        <v>12350000</v>
      </c>
      <c r="H1619" s="11" t="n">
        <v>99.133889</v>
      </c>
      <c r="I1619" s="12" t="n">
        <v>12243035.29</v>
      </c>
      <c r="J1619" s="13" t="n">
        <v>0.25732796</v>
      </c>
      <c r="K1619" s="14" t="n">
        <v>47578848.35513922</v>
      </c>
      <c r="L1619" s="15" t="n">
        <v>3850001</v>
      </c>
      <c r="M1619" s="16" t="n">
        <v>12.35813922</v>
      </c>
      <c r="N1619" s="17">
        <f>_xlfn.IF(ISNUMBER(BDP($C1619, "DELTA_MID")),BDP($C1619, "DELTA_MID")," ")</f>
        <v/>
      </c>
      <c r="O1619" s="17">
        <f>_xlfn.IF(ISNUMBER(N1619),BDP($C1619, "OPT_UNDL_TICKER"),"")</f>
        <v/>
      </c>
      <c r="P1619" s="18">
        <f>_xlfn.IF(ISNUMBER(N1619),BDP($C1619, "OPT_UNDL_PX")," ")</f>
        <v/>
      </c>
      <c r="Q1619" s="17">
        <f>_xlfn.IF(ISNUMBER(N1619),+G1619*BDP($C1619, "PX_POS_MULT_FACTOR")*P1619/K1619," ")</f>
        <v/>
      </c>
      <c r="R1619" s="18">
        <f>_xlfn.IF(OR($A1619="TUA",$A1619="TYA"),"",IF(ISNUMBER(BDP($C1619,"DUR_ADJ_OAS_MID")),BDP($C1619,"DUR_ADJ_OAS_MID"),IF(ISNUMBER(BDP($E1619&amp;" ISIN","DUR_ADJ_OAS_MID")),BDP($E1619&amp;" ISIN","DUR_ADJ_OAS_MID")," ")))</f>
        <v/>
      </c>
      <c r="S1619" s="17">
        <f>_xlfn.IF(ISNUMBER(N1619),Q1619*N1619,IF(ISNUMBER(R1619),J1619*R1619," "))</f>
        <v/>
      </c>
      <c r="T1619" t="inlineStr">
        <is>
          <t>912797VA2</t>
        </is>
      </c>
      <c r="U1619" t="inlineStr">
        <is>
          <t>Treasury Bill</t>
        </is>
      </c>
      <c r="AG1619" s="16" t="n">
        <v>12.35780344</v>
      </c>
    </row>
    <row r="1620">
      <c r="A1620" t="inlineStr">
        <is>
          <t>QIS</t>
        </is>
      </c>
      <c r="B1620" t="inlineStr">
        <is>
          <t>B 12/31/26 Govt</t>
        </is>
      </c>
      <c r="C1620" t="inlineStr">
        <is>
          <t>B 12/31/26 Govt</t>
        </is>
      </c>
      <c r="D1620" t="inlineStr">
        <is>
          <t>BNVVYP5</t>
        </is>
      </c>
      <c r="E1620" t="inlineStr">
        <is>
          <t>US912797VJ31</t>
        </is>
      </c>
      <c r="F1620" t="inlineStr">
        <is>
          <t>912797VJ3</t>
        </is>
      </c>
      <c r="G1620" s="11" t="n">
        <v>5550000</v>
      </c>
      <c r="H1620" s="11" t="n">
        <v>98.81701700000001</v>
      </c>
      <c r="I1620" s="12" t="n">
        <v>5484344.44</v>
      </c>
      <c r="J1620" s="13" t="n">
        <v>0.11527167</v>
      </c>
      <c r="K1620" s="14" t="n">
        <v>47578848.35513922</v>
      </c>
      <c r="L1620" s="15" t="n">
        <v>3850001</v>
      </c>
      <c r="M1620" s="16" t="n">
        <v>12.35813922</v>
      </c>
      <c r="N1620" s="17">
        <f>_xlfn.IF(ISNUMBER(BDP($C1620, "DELTA_MID")),BDP($C1620, "DELTA_MID")," ")</f>
        <v/>
      </c>
      <c r="O1620" s="17">
        <f>_xlfn.IF(ISNUMBER(N1620),BDP($C1620, "OPT_UNDL_TICKER"),"")</f>
        <v/>
      </c>
      <c r="P1620" s="18">
        <f>_xlfn.IF(ISNUMBER(N1620),BDP($C1620, "OPT_UNDL_PX")," ")</f>
        <v/>
      </c>
      <c r="Q1620" s="17">
        <f>_xlfn.IF(ISNUMBER(N1620),+G1620*BDP($C1620, "PX_POS_MULT_FACTOR")*P1620/K1620," ")</f>
        <v/>
      </c>
      <c r="R1620" s="18">
        <f>_xlfn.IF(OR($A1620="TUA",$A1620="TYA"),"",IF(ISNUMBER(BDP($C1620,"DUR_ADJ_OAS_MID")),BDP($C1620,"DUR_ADJ_OAS_MID"),IF(ISNUMBER(BDP($E1620&amp;" ISIN","DUR_ADJ_OAS_MID")),BDP($E1620&amp;" ISIN","DUR_ADJ_OAS_MID")," ")))</f>
        <v/>
      </c>
      <c r="S1620" s="17">
        <f>_xlfn.IF(ISNUMBER(N1620),Q1620*N1620,IF(ISNUMBER(R1620),J1620*R1620," "))</f>
        <v/>
      </c>
      <c r="T1620" t="inlineStr">
        <is>
          <t>912797VJ3</t>
        </is>
      </c>
      <c r="U1620" t="inlineStr">
        <is>
          <t>Treasury Bill</t>
        </is>
      </c>
      <c r="AG1620" s="16" t="n">
        <v>12.35780344</v>
      </c>
    </row>
    <row r="1621">
      <c r="A1621" t="inlineStr">
        <is>
          <t>QIS</t>
        </is>
      </c>
      <c r="B1621" t="inlineStr">
        <is>
          <t>Cash</t>
        </is>
      </c>
      <c r="C1621" t="inlineStr">
        <is>
          <t>Cash</t>
        </is>
      </c>
      <c r="G1621" s="11" t="n">
        <v>1113611.95513921</v>
      </c>
      <c r="H1621" s="11" t="n">
        <v>1</v>
      </c>
      <c r="I1621" s="12" t="n">
        <v>1113611.95513921</v>
      </c>
      <c r="J1621" s="13" t="n">
        <v>0.02340625</v>
      </c>
      <c r="K1621" s="14" t="n">
        <v>47578848.35513922</v>
      </c>
      <c r="L1621" s="15" t="n">
        <v>3850001</v>
      </c>
      <c r="M1621" s="16" t="n">
        <v>12.35813922</v>
      </c>
      <c r="N1621" s="17">
        <f>_xlfn.IF(ISNUMBER(BDP($C1621, "DELTA_MID")),BDP($C1621, "DELTA_MID")," ")</f>
        <v/>
      </c>
      <c r="O1621" s="17">
        <f>_xlfn.IF(ISNUMBER(N1621),BDP($C1621, "OPT_UNDL_TICKER"),"")</f>
        <v/>
      </c>
      <c r="P1621" s="18">
        <f>_xlfn.IF(ISNUMBER(N1621),BDP($C1621, "OPT_UNDL_PX")," ")</f>
        <v/>
      </c>
      <c r="Q1621" s="17">
        <f>_xlfn.IF(ISNUMBER(N1621),+G1621*BDP($C1621, "PX_POS_MULT_FACTOR")*P1621/K1621," ")</f>
        <v/>
      </c>
      <c r="R1621" s="18">
        <f>_xlfn.IF(OR($A1621="TUA",$A1621="TYA"),"",IF(ISNUMBER(BDP($C1621,"DUR_ADJ_OAS_MID")),BDP($C1621,"DUR_ADJ_OAS_MID"),IF(ISNUMBER(BDP($E1621&amp;" ISIN","DUR_ADJ_OAS_MID")),BDP($E1621&amp;" ISIN","DUR_ADJ_OAS_MID")," ")))</f>
        <v/>
      </c>
      <c r="S1621" s="17">
        <f>_xlfn.IF(ISNUMBER(N1621),Q1621*N1621,IF(ISNUMBER(R1621),J1621*R1621," "))</f>
        <v/>
      </c>
      <c r="T1621" t="inlineStr">
        <is>
          <t>Cash</t>
        </is>
      </c>
      <c r="U1621" t="inlineStr">
        <is>
          <t>Cash</t>
        </is>
      </c>
      <c r="AG1621" s="16" t="n">
        <v>12.35780344</v>
      </c>
    </row>
    <row r="1622">
      <c r="N1622" s="17">
        <f>_xlfn.IF(ISNUMBER(BDP($C1622, "DELTA_MID")),BDP($C1622, "DELTA_MID")," ")</f>
        <v/>
      </c>
      <c r="O1622" s="17">
        <f>_xlfn.IF(ISNUMBER(N1622),BDP($C1622, "OPT_UNDL_TICKER"),"")</f>
        <v/>
      </c>
      <c r="P1622" s="18">
        <f>_xlfn.IF(ISNUMBER(N1622),BDP($C1622, "OPT_UNDL_PX")," ")</f>
        <v/>
      </c>
      <c r="Q1622" s="17">
        <f>_xlfn.IF(ISNUMBER(N1622),+G1622*BDP($C1622, "PX_POS_MULT_FACTOR")*P1622/K1622," ")</f>
        <v/>
      </c>
      <c r="R1622" s="18">
        <f>_xlfn.IF(OR($A1622="TUA",$A1622="TYA"),"",IF(ISNUMBER(BDP($C1622,"DUR_ADJ_OAS_MID")),BDP($C1622,"DUR_ADJ_OAS_MID"),IF(ISNUMBER(BDP($E1622&amp;" ISIN","DUR_ADJ_OAS_MID")),BDP($E1622&amp;" ISIN","DUR_ADJ_OAS_MID")," ")))</f>
        <v/>
      </c>
      <c r="S1622" s="17">
        <f>_xlfn.IF(ISNUMBER(N1622),Q1622*N1622,IF(ISNUMBER(R1622),J1622*R1622," "))</f>
        <v/>
      </c>
    </row>
    <row r="1623">
      <c r="A1623" t="inlineStr">
        <is>
          <t>RFIX</t>
        </is>
      </c>
      <c r="B1623" t="inlineStr">
        <is>
          <t>SWAPTION R 3.00%/SOFR 3/15/32-10Y BOA</t>
        </is>
      </c>
      <c r="C1623" t="inlineStr">
        <is>
          <t>SWR300BOA</t>
        </is>
      </c>
      <c r="F1623" t="inlineStr">
        <is>
          <t>SWR300BOA</t>
        </is>
      </c>
      <c r="G1623" s="11" t="n">
        <v>325000000</v>
      </c>
      <c r="H1623" s="11" t="n">
        <v>-0.013173</v>
      </c>
      <c r="I1623" s="12" t="n">
        <v>-4281437.52</v>
      </c>
      <c r="J1623" s="13" t="n">
        <v>-0.10546494</v>
      </c>
      <c r="K1623" s="14" t="n">
        <v>40596381.15314006</v>
      </c>
      <c r="L1623" s="15" t="n">
        <v>1125001</v>
      </c>
      <c r="M1623" s="16" t="n">
        <v>36.08564006</v>
      </c>
      <c r="N1623" s="17">
        <f>_xlfn.IF(ISNUMBER(BDP($C1623, "DELTA_MID")),BDP($C1623, "DELTA_MID")," ")</f>
        <v/>
      </c>
      <c r="O1623" s="17">
        <f>_xlfn.IF(ISNUMBER(N1623),BDP($C1623, "OPT_UNDL_TICKER"),"")</f>
        <v/>
      </c>
      <c r="P1623" s="18">
        <f>_xlfn.IF(ISNUMBER(N1623),BDP($C1623, "OPT_UNDL_PX")," ")</f>
        <v/>
      </c>
      <c r="Q1623" s="17">
        <f>_xlfn.IF(ISNUMBER(N1623),+G1623*BDP($C1623, "PX_POS_MULT_FACTOR")*P1623/K1623," ")</f>
        <v/>
      </c>
      <c r="R1623" s="18">
        <f>_xlfn.IF(OR($A1623="TUA",$A1623="TYA"),"",IF(ISNUMBER(BDP($C1623,"DUR_ADJ_OAS_MID")),BDP($C1623,"DUR_ADJ_OAS_MID"),IF(ISNUMBER(BDP($E1623&amp;" ISIN","DUR_ADJ_OAS_MID")),BDP($E1623&amp;" ISIN","DUR_ADJ_OAS_MID")," ")))</f>
        <v/>
      </c>
      <c r="S1623" s="17">
        <f>_xlfn.IF(ISNUMBER(N1623),Q1623*N1623,IF(ISNUMBER(R1623),J1623*R1623," "))</f>
        <v/>
      </c>
      <c r="T1623" t="inlineStr">
        <is>
          <t>SWR300BOA</t>
        </is>
      </c>
      <c r="U1623" t="inlineStr">
        <is>
          <t>Swaption</t>
        </is>
      </c>
      <c r="AG1623" s="16" t="n">
        <v>36.08515615</v>
      </c>
    </row>
    <row r="1624">
      <c r="A1624" t="inlineStr">
        <is>
          <t>RFIX</t>
        </is>
      </c>
      <c r="B1624" t="inlineStr">
        <is>
          <t>SWAPTION R 3.00%/SOFR 3/15/32-10Y GS</t>
        </is>
      </c>
      <c r="C1624" t="inlineStr">
        <is>
          <t>SWR300GSX</t>
        </is>
      </c>
      <c r="F1624" t="inlineStr">
        <is>
          <t>SWR300GSX</t>
        </is>
      </c>
      <c r="G1624" s="11" t="n">
        <v>275000000</v>
      </c>
      <c r="H1624" s="11" t="n">
        <v>-0.015115</v>
      </c>
      <c r="I1624" s="12" t="n">
        <v>-4156841.87</v>
      </c>
      <c r="J1624" s="13" t="n">
        <v>-0.10239577</v>
      </c>
      <c r="K1624" s="14" t="n">
        <v>40596381.15314006</v>
      </c>
      <c r="L1624" s="15" t="n">
        <v>1125001</v>
      </c>
      <c r="M1624" s="16" t="n">
        <v>36.08564006</v>
      </c>
      <c r="N1624" s="17">
        <f>_xlfn.IF(ISNUMBER(BDP($C1624, "DELTA_MID")),BDP($C1624, "DELTA_MID")," ")</f>
        <v/>
      </c>
      <c r="O1624" s="17">
        <f>_xlfn.IF(ISNUMBER(N1624),BDP($C1624, "OPT_UNDL_TICKER"),"")</f>
        <v/>
      </c>
      <c r="P1624" s="18">
        <f>_xlfn.IF(ISNUMBER(N1624),BDP($C1624, "OPT_UNDL_PX")," ")</f>
        <v/>
      </c>
      <c r="Q1624" s="17">
        <f>_xlfn.IF(ISNUMBER(N1624),+G1624*BDP($C1624, "PX_POS_MULT_FACTOR")*P1624/K1624," ")</f>
        <v/>
      </c>
      <c r="R1624" s="18">
        <f>_xlfn.IF(OR($A1624="TUA",$A1624="TYA"),"",IF(ISNUMBER(BDP($C1624,"DUR_ADJ_OAS_MID")),BDP($C1624,"DUR_ADJ_OAS_MID"),IF(ISNUMBER(BDP($E1624&amp;" ISIN","DUR_ADJ_OAS_MID")),BDP($E1624&amp;" ISIN","DUR_ADJ_OAS_MID")," ")))</f>
        <v/>
      </c>
      <c r="S1624" s="17">
        <f>_xlfn.IF(ISNUMBER(N1624),Q1624*N1624,IF(ISNUMBER(R1624),J1624*R1624," "))</f>
        <v/>
      </c>
      <c r="T1624" t="inlineStr">
        <is>
          <t>SWR300GSX</t>
        </is>
      </c>
      <c r="U1624" t="inlineStr">
        <is>
          <t>Swaption</t>
        </is>
      </c>
      <c r="AG1624" s="16" t="n">
        <v>36.08515615</v>
      </c>
    </row>
    <row r="1625">
      <c r="A1625" t="inlineStr">
        <is>
          <t>RFIX</t>
        </is>
      </c>
      <c r="B1625" t="inlineStr">
        <is>
          <t>SWAPTION R 3.00%/SOFR 3/15/32-10Y MS</t>
        </is>
      </c>
      <c r="C1625" t="inlineStr">
        <is>
          <t>SWR300MSX</t>
        </is>
      </c>
      <c r="F1625" t="inlineStr">
        <is>
          <t>SWR300MSX</t>
        </is>
      </c>
      <c r="G1625" s="11" t="n">
        <v>525000000</v>
      </c>
      <c r="H1625" s="11" t="n">
        <v>-0.015926</v>
      </c>
      <c r="I1625" s="12" t="n">
        <v>-8361500.65</v>
      </c>
      <c r="J1625" s="13" t="n">
        <v>-0.20596941</v>
      </c>
      <c r="K1625" s="14" t="n">
        <v>40596381.15314006</v>
      </c>
      <c r="L1625" s="15" t="n">
        <v>1125001</v>
      </c>
      <c r="M1625" s="16" t="n">
        <v>36.08564006</v>
      </c>
      <c r="N1625" s="17">
        <f>_xlfn.IF(ISNUMBER(BDP($C1625, "DELTA_MID")),BDP($C1625, "DELTA_MID")," ")</f>
        <v/>
      </c>
      <c r="O1625" s="17">
        <f>_xlfn.IF(ISNUMBER(N1625),BDP($C1625, "OPT_UNDL_TICKER"),"")</f>
        <v/>
      </c>
      <c r="P1625" s="18">
        <f>_xlfn.IF(ISNUMBER(N1625),BDP($C1625, "OPT_UNDL_PX")," ")</f>
        <v/>
      </c>
      <c r="Q1625" s="17">
        <f>_xlfn.IF(ISNUMBER(N1625),+G1625*BDP($C1625, "PX_POS_MULT_FACTOR")*P1625/K1625," ")</f>
        <v/>
      </c>
      <c r="R1625" s="18">
        <f>_xlfn.IF(OR($A1625="TUA",$A1625="TYA"),"",IF(ISNUMBER(BDP($C1625,"DUR_ADJ_OAS_MID")),BDP($C1625,"DUR_ADJ_OAS_MID"),IF(ISNUMBER(BDP($E1625&amp;" ISIN","DUR_ADJ_OAS_MID")),BDP($E1625&amp;" ISIN","DUR_ADJ_OAS_MID")," ")))</f>
        <v/>
      </c>
      <c r="S1625" s="17">
        <f>_xlfn.IF(ISNUMBER(N1625),Q1625*N1625,IF(ISNUMBER(R1625),J1625*R1625," "))</f>
        <v/>
      </c>
      <c r="T1625" t="inlineStr">
        <is>
          <t>SWR300MSX</t>
        </is>
      </c>
      <c r="U1625" t="inlineStr">
        <is>
          <t>Swaption</t>
        </is>
      </c>
      <c r="AG1625" s="16" t="n">
        <v>36.08515615</v>
      </c>
    </row>
    <row r="1626">
      <c r="A1626" t="inlineStr">
        <is>
          <t>RFIX</t>
        </is>
      </c>
      <c r="B1626" t="inlineStr">
        <is>
          <t>SIMPLIFY E GOVT MONEY MKT ETF</t>
        </is>
      </c>
      <c r="C1626" t="inlineStr">
        <is>
          <t>SBIL</t>
        </is>
      </c>
      <c r="D1626" t="inlineStr">
        <is>
          <t>BNVVNP8</t>
        </is>
      </c>
      <c r="E1626" t="inlineStr">
        <is>
          <t>US82889N2696</t>
        </is>
      </c>
      <c r="F1626" t="inlineStr">
        <is>
          <t>82889N269</t>
        </is>
      </c>
      <c r="G1626" s="11" t="n">
        <v>60000</v>
      </c>
      <c r="H1626" s="11" t="n">
        <v>100.16</v>
      </c>
      <c r="I1626" s="12" t="n">
        <v>6009600</v>
      </c>
      <c r="J1626" s="13" t="n">
        <v>0.14803488</v>
      </c>
      <c r="K1626" s="14" t="n">
        <v>40596381.15314006</v>
      </c>
      <c r="L1626" s="15" t="n">
        <v>1125001</v>
      </c>
      <c r="M1626" s="16" t="n">
        <v>36.08564006</v>
      </c>
      <c r="N1626" s="17">
        <f>_xlfn.IF(ISNUMBER(BDP($C1626, "DELTA_MID")),BDP($C1626, "DELTA_MID")," ")</f>
        <v/>
      </c>
      <c r="O1626" s="17">
        <f>_xlfn.IF(ISNUMBER(N1626),BDP($C1626, "OPT_UNDL_TICKER"),"")</f>
        <v/>
      </c>
      <c r="P1626" s="18">
        <f>_xlfn.IF(ISNUMBER(N1626),BDP($C1626, "OPT_UNDL_PX")," ")</f>
        <v/>
      </c>
      <c r="Q1626" s="17">
        <f>_xlfn.IF(ISNUMBER(N1626),+G1626*BDP($C1626, "PX_POS_MULT_FACTOR")*P1626/K1626," ")</f>
        <v/>
      </c>
      <c r="R1626" s="18">
        <f>_xlfn.IF(OR($A1626="TUA",$A1626="TYA"),"",IF(ISNUMBER(BDP($C1626,"DUR_ADJ_OAS_MID")),BDP($C1626,"DUR_ADJ_OAS_MID"),IF(ISNUMBER(BDP($E1626&amp;" ISIN","DUR_ADJ_OAS_MID")),BDP($E1626&amp;" ISIN","DUR_ADJ_OAS_MID")," ")))</f>
        <v/>
      </c>
      <c r="S1626" s="17">
        <f>_xlfn.IF(ISNUMBER(N1626),Q1626*N1626,IF(ISNUMBER(R1626),J1626*R1626," "))</f>
        <v/>
      </c>
      <c r="T1626" t="inlineStr">
        <is>
          <t>82889N269</t>
        </is>
      </c>
      <c r="U1626" t="inlineStr">
        <is>
          <t>Fund</t>
        </is>
      </c>
      <c r="AG1626" s="16" t="n">
        <v>36.08515615</v>
      </c>
    </row>
    <row r="1627">
      <c r="A1627" t="inlineStr">
        <is>
          <t>RFIX</t>
        </is>
      </c>
      <c r="B1627" t="inlineStr">
        <is>
          <t>B 1/28/27 Govt</t>
        </is>
      </c>
      <c r="C1627" t="inlineStr">
        <is>
          <t>B 1/28/27 Govt</t>
        </is>
      </c>
      <c r="D1627" t="inlineStr">
        <is>
          <t>BXW2BR8</t>
        </is>
      </c>
      <c r="E1627" t="inlineStr">
        <is>
          <t>US912797VU85</t>
        </is>
      </c>
      <c r="F1627" t="inlineStr">
        <is>
          <t>912797VU8</t>
        </is>
      </c>
      <c r="G1627" s="11" t="n">
        <v>400000</v>
      </c>
      <c r="H1627" s="11" t="n">
        <v>98.50636</v>
      </c>
      <c r="I1627" s="12" t="n">
        <v>394025.44</v>
      </c>
      <c r="J1627" s="13" t="n">
        <v>0.009706060000000001</v>
      </c>
      <c r="K1627" s="14" t="n">
        <v>40596381.15314006</v>
      </c>
      <c r="L1627" s="15" t="n">
        <v>1125001</v>
      </c>
      <c r="M1627" s="16" t="n">
        <v>36.08564006</v>
      </c>
      <c r="N1627" s="17">
        <f>_xlfn.IF(ISNUMBER(BDP($C1627, "DELTA_MID")),BDP($C1627, "DELTA_MID")," ")</f>
        <v/>
      </c>
      <c r="O1627" s="17">
        <f>_xlfn.IF(ISNUMBER(N1627),BDP($C1627, "OPT_UNDL_TICKER"),"")</f>
        <v/>
      </c>
      <c r="P1627" s="18">
        <f>_xlfn.IF(ISNUMBER(N1627),BDP($C1627, "OPT_UNDL_PX")," ")</f>
        <v/>
      </c>
      <c r="Q1627" s="17">
        <f>_xlfn.IF(ISNUMBER(N1627),+G1627*BDP($C1627, "PX_POS_MULT_FACTOR")*P1627/K1627," ")</f>
        <v/>
      </c>
      <c r="R1627" s="18">
        <f>_xlfn.IF(OR($A1627="TUA",$A1627="TYA"),"",IF(ISNUMBER(BDP($C1627,"DUR_ADJ_OAS_MID")),BDP($C1627,"DUR_ADJ_OAS_MID"),IF(ISNUMBER(BDP($E1627&amp;" ISIN","DUR_ADJ_OAS_MID")),BDP($E1627&amp;" ISIN","DUR_ADJ_OAS_MID")," ")))</f>
        <v/>
      </c>
      <c r="S1627" s="17">
        <f>_xlfn.IF(ISNUMBER(N1627),Q1627*N1627,IF(ISNUMBER(R1627),J1627*R1627," "))</f>
        <v/>
      </c>
      <c r="T1627" t="inlineStr">
        <is>
          <t>912797VU8</t>
        </is>
      </c>
      <c r="U1627" t="inlineStr">
        <is>
          <t>Treasury Bill</t>
        </is>
      </c>
      <c r="AG1627" s="16" t="n">
        <v>36.08515615</v>
      </c>
    </row>
    <row r="1628">
      <c r="A1628" t="inlineStr">
        <is>
          <t>RFIX</t>
        </is>
      </c>
      <c r="B1628" t="inlineStr">
        <is>
          <t>B 10/15/26 Govt</t>
        </is>
      </c>
      <c r="C1628" t="inlineStr">
        <is>
          <t>B 10/15/26 Govt</t>
        </is>
      </c>
      <c r="D1628" t="inlineStr">
        <is>
          <t>BTWQYX9</t>
        </is>
      </c>
      <c r="E1628" t="inlineStr">
        <is>
          <t>US912797UK13</t>
        </is>
      </c>
      <c r="F1628" t="inlineStr">
        <is>
          <t>912797UK1</t>
        </is>
      </c>
      <c r="G1628" s="11" t="n">
        <v>18235000</v>
      </c>
      <c r="H1628" s="11" t="n">
        <v>99.67365599999999</v>
      </c>
      <c r="I1628" s="12" t="n">
        <v>18175491.17</v>
      </c>
      <c r="J1628" s="13" t="n">
        <v>0.44771811</v>
      </c>
      <c r="K1628" s="14" t="n">
        <v>40596381.15314006</v>
      </c>
      <c r="L1628" s="15" t="n">
        <v>1125001</v>
      </c>
      <c r="M1628" s="16" t="n">
        <v>36.08564006</v>
      </c>
      <c r="N1628" s="17">
        <f>_xlfn.IF(ISNUMBER(BDP($C1628, "DELTA_MID")),BDP($C1628, "DELTA_MID")," ")</f>
        <v/>
      </c>
      <c r="O1628" s="17">
        <f>_xlfn.IF(ISNUMBER(N1628),BDP($C1628, "OPT_UNDL_TICKER"),"")</f>
        <v/>
      </c>
      <c r="P1628" s="18">
        <f>_xlfn.IF(ISNUMBER(N1628),BDP($C1628, "OPT_UNDL_PX")," ")</f>
        <v/>
      </c>
      <c r="Q1628" s="17">
        <f>_xlfn.IF(ISNUMBER(N1628),+G1628*BDP($C1628, "PX_POS_MULT_FACTOR")*P1628/K1628," ")</f>
        <v/>
      </c>
      <c r="R1628" s="18">
        <f>_xlfn.IF(OR($A1628="TUA",$A1628="TYA"),"",IF(ISNUMBER(BDP($C1628,"DUR_ADJ_OAS_MID")),BDP($C1628,"DUR_ADJ_OAS_MID"),IF(ISNUMBER(BDP($E1628&amp;" ISIN","DUR_ADJ_OAS_MID")),BDP($E1628&amp;" ISIN","DUR_ADJ_OAS_MID")," ")))</f>
        <v/>
      </c>
      <c r="S1628" s="17">
        <f>_xlfn.IF(ISNUMBER(N1628),Q1628*N1628,IF(ISNUMBER(R1628),J1628*R1628," "))</f>
        <v/>
      </c>
      <c r="T1628" t="inlineStr">
        <is>
          <t>912797UK1</t>
        </is>
      </c>
      <c r="U1628" t="inlineStr">
        <is>
          <t>Treasury Bill</t>
        </is>
      </c>
      <c r="AG1628" s="16" t="n">
        <v>36.08515615</v>
      </c>
    </row>
    <row r="1629">
      <c r="A1629" t="inlineStr">
        <is>
          <t>RFIX</t>
        </is>
      </c>
      <c r="B1629" t="inlineStr">
        <is>
          <t>B 12/3/26 Govt</t>
        </is>
      </c>
      <c r="C1629" t="inlineStr">
        <is>
          <t>B 12/3/26 Govt</t>
        </is>
      </c>
      <c r="D1629" t="inlineStr">
        <is>
          <t>BW61LR4</t>
        </is>
      </c>
      <c r="E1629" t="inlineStr">
        <is>
          <t>US912797VA22</t>
        </is>
      </c>
      <c r="F1629" t="inlineStr">
        <is>
          <t>912797VA2</t>
        </is>
      </c>
      <c r="G1629" s="11" t="n">
        <v>4830000</v>
      </c>
      <c r="H1629" s="11" t="n">
        <v>99.133889</v>
      </c>
      <c r="I1629" s="12" t="n">
        <v>4788166.84</v>
      </c>
      <c r="J1629" s="13" t="n">
        <v>0.11794724</v>
      </c>
      <c r="K1629" s="14" t="n">
        <v>40596381.15314006</v>
      </c>
      <c r="L1629" s="15" t="n">
        <v>1125001</v>
      </c>
      <c r="M1629" s="16" t="n">
        <v>36.08564006</v>
      </c>
      <c r="N1629" s="17">
        <f>_xlfn.IF(ISNUMBER(BDP($C1629, "DELTA_MID")),BDP($C1629, "DELTA_MID")," ")</f>
        <v/>
      </c>
      <c r="O1629" s="17">
        <f>_xlfn.IF(ISNUMBER(N1629),BDP($C1629, "OPT_UNDL_TICKER"),"")</f>
        <v/>
      </c>
      <c r="P1629" s="18">
        <f>_xlfn.IF(ISNUMBER(N1629),BDP($C1629, "OPT_UNDL_PX")," ")</f>
        <v/>
      </c>
      <c r="Q1629" s="17">
        <f>_xlfn.IF(ISNUMBER(N1629),+G1629*BDP($C1629, "PX_POS_MULT_FACTOR")*P1629/K1629," ")</f>
        <v/>
      </c>
      <c r="R1629" s="18">
        <f>_xlfn.IF(OR($A1629="TUA",$A1629="TYA"),"",IF(ISNUMBER(BDP($C1629,"DUR_ADJ_OAS_MID")),BDP($C1629,"DUR_ADJ_OAS_MID"),IF(ISNUMBER(BDP($E1629&amp;" ISIN","DUR_ADJ_OAS_MID")),BDP($E1629&amp;" ISIN","DUR_ADJ_OAS_MID")," ")))</f>
        <v/>
      </c>
      <c r="S1629" s="17">
        <f>_xlfn.IF(ISNUMBER(N1629),Q1629*N1629,IF(ISNUMBER(R1629),J1629*R1629," "))</f>
        <v/>
      </c>
      <c r="T1629" t="inlineStr">
        <is>
          <t>912797VA2</t>
        </is>
      </c>
      <c r="U1629" t="inlineStr">
        <is>
          <t>Treasury Bill</t>
        </is>
      </c>
      <c r="AG1629" s="16" t="n">
        <v>36.08515615</v>
      </c>
    </row>
    <row r="1630">
      <c r="A1630" t="inlineStr">
        <is>
          <t>RFIX</t>
        </is>
      </c>
      <c r="B1630" t="inlineStr">
        <is>
          <t>B 12/31/26 Govt</t>
        </is>
      </c>
      <c r="C1630" t="inlineStr">
        <is>
          <t>B 12/31/26 Govt</t>
        </is>
      </c>
      <c r="D1630" t="inlineStr">
        <is>
          <t>BNVVYP5</t>
        </is>
      </c>
      <c r="E1630" t="inlineStr">
        <is>
          <t>US912797VJ31</t>
        </is>
      </c>
      <c r="F1630" t="inlineStr">
        <is>
          <t>912797VJ3</t>
        </is>
      </c>
      <c r="G1630" s="11" t="n">
        <v>28250000</v>
      </c>
      <c r="H1630" s="11" t="n">
        <v>98.81701700000001</v>
      </c>
      <c r="I1630" s="12" t="n">
        <v>27915807.3</v>
      </c>
      <c r="J1630" s="13" t="n">
        <v>0.68765197</v>
      </c>
      <c r="K1630" s="14" t="n">
        <v>40596381.15314006</v>
      </c>
      <c r="L1630" s="15" t="n">
        <v>1125001</v>
      </c>
      <c r="M1630" s="16" t="n">
        <v>36.08564006</v>
      </c>
      <c r="N1630" s="17">
        <f>_xlfn.IF(ISNUMBER(BDP($C1630, "DELTA_MID")),BDP($C1630, "DELTA_MID")," ")</f>
        <v/>
      </c>
      <c r="O1630" s="17">
        <f>_xlfn.IF(ISNUMBER(N1630),BDP($C1630, "OPT_UNDL_TICKER"),"")</f>
        <v/>
      </c>
      <c r="P1630" s="18">
        <f>_xlfn.IF(ISNUMBER(N1630),BDP($C1630, "OPT_UNDL_PX")," ")</f>
        <v/>
      </c>
      <c r="Q1630" s="17">
        <f>_xlfn.IF(ISNUMBER(N1630),+G1630*BDP($C1630, "PX_POS_MULT_FACTOR")*P1630/K1630," ")</f>
        <v/>
      </c>
      <c r="R1630" s="18">
        <f>_xlfn.IF(OR($A1630="TUA",$A1630="TYA"),"",IF(ISNUMBER(BDP($C1630,"DUR_ADJ_OAS_MID")),BDP($C1630,"DUR_ADJ_OAS_MID"),IF(ISNUMBER(BDP($E1630&amp;" ISIN","DUR_ADJ_OAS_MID")),BDP($E1630&amp;" ISIN","DUR_ADJ_OAS_MID")," ")))</f>
        <v/>
      </c>
      <c r="S1630" s="17">
        <f>_xlfn.IF(ISNUMBER(N1630),Q1630*N1630,IF(ISNUMBER(R1630),J1630*R1630," "))</f>
        <v/>
      </c>
      <c r="T1630" t="inlineStr">
        <is>
          <t>912797VJ3</t>
        </is>
      </c>
      <c r="U1630" t="inlineStr">
        <is>
          <t>Treasury Bill</t>
        </is>
      </c>
      <c r="AG1630" s="16" t="n">
        <v>36.08515615</v>
      </c>
    </row>
    <row r="1631">
      <c r="A1631" t="inlineStr">
        <is>
          <t>RFIX</t>
        </is>
      </c>
      <c r="B1631" t="inlineStr">
        <is>
          <t>Cash</t>
        </is>
      </c>
      <c r="C1631" t="inlineStr">
        <is>
          <t>Cash</t>
        </is>
      </c>
      <c r="G1631" s="11" t="n">
        <v>113070.44314006</v>
      </c>
      <c r="H1631" s="11" t="n">
        <v>1</v>
      </c>
      <c r="I1631" s="12" t="n">
        <v>113070.44314006</v>
      </c>
      <c r="J1631" s="13" t="n">
        <v>0.00278527</v>
      </c>
      <c r="K1631" s="14" t="n">
        <v>40596381.15314006</v>
      </c>
      <c r="L1631" s="15" t="n">
        <v>1125001</v>
      </c>
      <c r="M1631" s="16" t="n">
        <v>36.08564006</v>
      </c>
      <c r="N1631" s="17">
        <f>_xlfn.IF(ISNUMBER(BDP($C1631, "DELTA_MID")),BDP($C1631, "DELTA_MID")," ")</f>
        <v/>
      </c>
      <c r="O1631" s="17">
        <f>_xlfn.IF(ISNUMBER(N1631),BDP($C1631, "OPT_UNDL_TICKER"),"")</f>
        <v/>
      </c>
      <c r="P1631" s="18">
        <f>_xlfn.IF(ISNUMBER(N1631),BDP($C1631, "OPT_UNDL_PX")," ")</f>
        <v/>
      </c>
      <c r="Q1631" s="17">
        <f>_xlfn.IF(ISNUMBER(N1631),+G1631*BDP($C1631, "PX_POS_MULT_FACTOR")*P1631/K1631," ")</f>
        <v/>
      </c>
      <c r="R1631" s="18">
        <f>_xlfn.IF(OR($A1631="TUA",$A1631="TYA"),"",IF(ISNUMBER(BDP($C1631,"DUR_ADJ_OAS_MID")),BDP($C1631,"DUR_ADJ_OAS_MID"),IF(ISNUMBER(BDP($E1631&amp;" ISIN","DUR_ADJ_OAS_MID")),BDP($E1631&amp;" ISIN","DUR_ADJ_OAS_MID")," ")))</f>
        <v/>
      </c>
      <c r="S1631" s="17">
        <f>_xlfn.IF(ISNUMBER(N1631),Q1631*N1631,IF(ISNUMBER(R1631),J1631*R1631," "))</f>
        <v/>
      </c>
      <c r="T1631" t="inlineStr">
        <is>
          <t>Cash</t>
        </is>
      </c>
      <c r="U1631" t="inlineStr">
        <is>
          <t>Cash</t>
        </is>
      </c>
      <c r="AG1631" s="16" t="n">
        <v>36.08515615</v>
      </c>
    </row>
    <row r="1632">
      <c r="N1632" s="17">
        <f>_xlfn.IF(ISNUMBER(BDP($C1632, "DELTA_MID")),BDP($C1632, "DELTA_MID")," ")</f>
        <v/>
      </c>
      <c r="O1632" s="17">
        <f>_xlfn.IF(ISNUMBER(N1632),BDP($C1632, "OPT_UNDL_TICKER"),"")</f>
        <v/>
      </c>
      <c r="P1632" s="18">
        <f>_xlfn.IF(ISNUMBER(N1632),BDP($C1632, "OPT_UNDL_PX")," ")</f>
        <v/>
      </c>
      <c r="Q1632" s="17">
        <f>_xlfn.IF(ISNUMBER(N1632),+G1632*BDP($C1632, "PX_POS_MULT_FACTOR")*P1632/K1632," ")</f>
        <v/>
      </c>
      <c r="R1632" s="18">
        <f>_xlfn.IF(OR($A1632="TUA",$A1632="TYA"),"",IF(ISNUMBER(BDP($C1632,"DUR_ADJ_OAS_MID")),BDP($C1632,"DUR_ADJ_OAS_MID"),IF(ISNUMBER(BDP($E1632&amp;" ISIN","DUR_ADJ_OAS_MID")),BDP($E1632&amp;" ISIN","DUR_ADJ_OAS_MID")," ")))</f>
        <v/>
      </c>
      <c r="S1632" s="17">
        <f>_xlfn.IF(ISNUMBER(N1632),Q1632*N1632,IF(ISNUMBER(R1632),J1632*R1632," "))</f>
        <v/>
      </c>
    </row>
    <row r="1633">
      <c r="A1633" t="inlineStr">
        <is>
          <t>SBAR</t>
        </is>
      </c>
      <c r="B1633" t="inlineStr">
        <is>
          <t>OTC NM1 SPX/RTY/NDX WOF 07/02/27 P100%/70% NC3 EKI</t>
        </is>
      </c>
      <c r="C1633" t="inlineStr">
        <is>
          <t>OTC NM1 SPX/RTY/NDX WOF 07/02/27 P100%/70% NC3 EKI</t>
        </is>
      </c>
      <c r="F1633" t="inlineStr">
        <is>
          <t>OTCNM0118</t>
        </is>
      </c>
      <c r="G1633" s="11" t="n">
        <v>-2000000</v>
      </c>
      <c r="H1633" s="11" t="n">
        <v>0.034205</v>
      </c>
      <c r="I1633" s="12" t="n">
        <v>-68410</v>
      </c>
      <c r="J1633" s="13" t="n">
        <v>-0.00015794</v>
      </c>
      <c r="K1633" s="14" t="n">
        <v>433156815.1929728</v>
      </c>
      <c r="L1633" s="15" t="n">
        <v>16950001</v>
      </c>
      <c r="M1633" s="16" t="n">
        <v>25.55497284</v>
      </c>
      <c r="N1633" s="17">
        <f>_xlfn.IF(ISNUMBER(BDP($C1633, "DELTA_MID")),BDP($C1633, "DELTA_MID")," ")</f>
        <v/>
      </c>
      <c r="O1633" s="17">
        <f>_xlfn.IF(ISNUMBER(N1633),BDP($C1633, "OPT_UNDL_TICKER"),"")</f>
        <v/>
      </c>
      <c r="P1633" s="18">
        <f>_xlfn.IF(ISNUMBER(N1633),BDP($C1633, "OPT_UNDL_PX")," ")</f>
        <v/>
      </c>
      <c r="Q1633" s="17">
        <f>_xlfn.IF(ISNUMBER(N1633),+G1633*BDP($C1633, "PX_POS_MULT_FACTOR")*P1633/K1633," ")</f>
        <v/>
      </c>
      <c r="R1633" s="18">
        <f>_xlfn.IF(OR($A1633="TUA",$A1633="TYA"),"",IF(ISNUMBER(BDP($C1633,"DUR_ADJ_OAS_MID")),BDP($C1633,"DUR_ADJ_OAS_MID"),IF(ISNUMBER(BDP($E1633&amp;" ISIN","DUR_ADJ_OAS_MID")),BDP($E1633&amp;" ISIN","DUR_ADJ_OAS_MID")," ")))</f>
        <v/>
      </c>
      <c r="S1633" s="17">
        <f>_xlfn.IF(ISNUMBER(N1633),Q1633*N1633,IF(ISNUMBER(R1633),J1633*R1633," "))</f>
        <v/>
      </c>
      <c r="T1633" t="inlineStr">
        <is>
          <t>OTCNM0118</t>
        </is>
      </c>
      <c r="U1633" t="inlineStr">
        <is>
          <t>Option</t>
        </is>
      </c>
      <c r="AG1633" s="16" t="n">
        <v>25.55444001</v>
      </c>
    </row>
    <row r="1634">
      <c r="A1634" t="inlineStr">
        <is>
          <t>SBAR</t>
        </is>
      </c>
      <c r="B1634" t="inlineStr">
        <is>
          <t>OTC SPX/RTY/NDX WOF 05/07/27 P100%/70% NC3 EKI</t>
        </is>
      </c>
      <c r="C1634" t="inlineStr">
        <is>
          <t>OTC SPX/RTY/NDX WOF 05/07/27 P100%/70% NC3 EKI</t>
        </is>
      </c>
      <c r="F1634" t="inlineStr">
        <is>
          <t>OTCHS0156</t>
        </is>
      </c>
      <c r="G1634" s="11" t="n">
        <v>-18000000</v>
      </c>
      <c r="H1634" s="11" t="n">
        <v>0.023</v>
      </c>
      <c r="I1634" s="12" t="n">
        <v>-414000</v>
      </c>
      <c r="J1634" s="13" t="n">
        <v>-0.00095579</v>
      </c>
      <c r="K1634" s="14" t="n">
        <v>433156815.1929728</v>
      </c>
      <c r="L1634" s="15" t="n">
        <v>16950001</v>
      </c>
      <c r="M1634" s="16" t="n">
        <v>25.55497284</v>
      </c>
      <c r="N1634" s="17">
        <f>_xlfn.IF(ISNUMBER(BDP($C1634, "DELTA_MID")),BDP($C1634, "DELTA_MID")," ")</f>
        <v/>
      </c>
      <c r="O1634" s="17">
        <f>_xlfn.IF(ISNUMBER(N1634),BDP($C1634, "OPT_UNDL_TICKER"),"")</f>
        <v/>
      </c>
      <c r="P1634" s="18">
        <f>_xlfn.IF(ISNUMBER(N1634),BDP($C1634, "OPT_UNDL_PX")," ")</f>
        <v/>
      </c>
      <c r="Q1634" s="17">
        <f>_xlfn.IF(ISNUMBER(N1634),+G1634*BDP($C1634, "PX_POS_MULT_FACTOR")*P1634/K1634," ")</f>
        <v/>
      </c>
      <c r="R1634" s="18">
        <f>_xlfn.IF(OR($A1634="TUA",$A1634="TYA"),"",IF(ISNUMBER(BDP($C1634,"DUR_ADJ_OAS_MID")),BDP($C1634,"DUR_ADJ_OAS_MID"),IF(ISNUMBER(BDP($E1634&amp;" ISIN","DUR_ADJ_OAS_MID")),BDP($E1634&amp;" ISIN","DUR_ADJ_OAS_MID")," ")))</f>
        <v/>
      </c>
      <c r="S1634" s="17">
        <f>_xlfn.IF(ISNUMBER(N1634),Q1634*N1634,IF(ISNUMBER(R1634),J1634*R1634," "))</f>
        <v/>
      </c>
      <c r="T1634" t="inlineStr">
        <is>
          <t>OTCHS0156</t>
        </is>
      </c>
      <c r="U1634" t="inlineStr">
        <is>
          <t>Option</t>
        </is>
      </c>
      <c r="AG1634" s="16" t="n">
        <v>25.55444001</v>
      </c>
    </row>
    <row r="1635">
      <c r="A1635" t="inlineStr">
        <is>
          <t>SBAR</t>
        </is>
      </c>
      <c r="B1635" t="inlineStr">
        <is>
          <t>OTC SPX/RTY/NDX WOF 05/28/27 P100%/70% NC3 EKI</t>
        </is>
      </c>
      <c r="C1635" t="inlineStr">
        <is>
          <t>OTC SPX/RTY/NDX WOF 05/28/27 P100%/70% NC3 EKI</t>
        </is>
      </c>
      <c r="F1635" t="inlineStr">
        <is>
          <t>OTCHS0170</t>
        </is>
      </c>
      <c r="G1635" s="11" t="n">
        <v>-5000000</v>
      </c>
      <c r="H1635" s="11" t="n">
        <v>0.0324</v>
      </c>
      <c r="I1635" s="12" t="n">
        <v>-162000</v>
      </c>
      <c r="J1635" s="13" t="n">
        <v>-0.00037401</v>
      </c>
      <c r="K1635" s="14" t="n">
        <v>433156815.1929728</v>
      </c>
      <c r="L1635" s="15" t="n">
        <v>16950001</v>
      </c>
      <c r="M1635" s="16" t="n">
        <v>25.55497284</v>
      </c>
      <c r="N1635" s="17">
        <f>_xlfn.IF(ISNUMBER(BDP($C1635, "DELTA_MID")),BDP($C1635, "DELTA_MID")," ")</f>
        <v/>
      </c>
      <c r="O1635" s="17">
        <f>_xlfn.IF(ISNUMBER(N1635),BDP($C1635, "OPT_UNDL_TICKER"),"")</f>
        <v/>
      </c>
      <c r="P1635" s="18">
        <f>_xlfn.IF(ISNUMBER(N1635),BDP($C1635, "OPT_UNDL_PX")," ")</f>
        <v/>
      </c>
      <c r="Q1635" s="17">
        <f>_xlfn.IF(ISNUMBER(N1635),+G1635*BDP($C1635, "PX_POS_MULT_FACTOR")*P1635/K1635," ")</f>
        <v/>
      </c>
      <c r="R1635" s="18">
        <f>_xlfn.IF(OR($A1635="TUA",$A1635="TYA"),"",IF(ISNUMBER(BDP($C1635,"DUR_ADJ_OAS_MID")),BDP($C1635,"DUR_ADJ_OAS_MID"),IF(ISNUMBER(BDP($E1635&amp;" ISIN","DUR_ADJ_OAS_MID")),BDP($E1635&amp;" ISIN","DUR_ADJ_OAS_MID")," ")))</f>
        <v/>
      </c>
      <c r="S1635" s="17">
        <f>_xlfn.IF(ISNUMBER(N1635),Q1635*N1635,IF(ISNUMBER(R1635),J1635*R1635," "))</f>
        <v/>
      </c>
      <c r="T1635" t="inlineStr">
        <is>
          <t>OTCHS0170</t>
        </is>
      </c>
      <c r="U1635" t="inlineStr">
        <is>
          <t>Option</t>
        </is>
      </c>
      <c r="AG1635" s="16" t="n">
        <v>25.55444001</v>
      </c>
    </row>
    <row r="1636">
      <c r="A1636" t="inlineStr">
        <is>
          <t>SBAR</t>
        </is>
      </c>
      <c r="B1636" t="inlineStr">
        <is>
          <t>OTC SPX/RTY/NDX WOF 05/28/27 P100%/70% NC3 EKI</t>
        </is>
      </c>
      <c r="C1636" t="inlineStr">
        <is>
          <t>OTC SPX/RTY/NDX WOF 05/28/27 P100%/70% NC3 EKI</t>
        </is>
      </c>
      <c r="F1636" t="inlineStr">
        <is>
          <t>OTCHS0169</t>
        </is>
      </c>
      <c r="G1636" s="11" t="n">
        <v>-5000000</v>
      </c>
      <c r="H1636" s="11" t="n">
        <v>0.0325</v>
      </c>
      <c r="I1636" s="12" t="n">
        <v>-162500</v>
      </c>
      <c r="J1636" s="13" t="n">
        <v>-0.00037516</v>
      </c>
      <c r="K1636" s="14" t="n">
        <v>433156815.1929728</v>
      </c>
      <c r="L1636" s="15" t="n">
        <v>16950001</v>
      </c>
      <c r="M1636" s="16" t="n">
        <v>25.55497284</v>
      </c>
      <c r="N1636" s="17">
        <f>_xlfn.IF(ISNUMBER(BDP($C1636, "DELTA_MID")),BDP($C1636, "DELTA_MID")," ")</f>
        <v/>
      </c>
      <c r="O1636" s="17">
        <f>_xlfn.IF(ISNUMBER(N1636),BDP($C1636, "OPT_UNDL_TICKER"),"")</f>
        <v/>
      </c>
      <c r="P1636" s="18">
        <f>_xlfn.IF(ISNUMBER(N1636),BDP($C1636, "OPT_UNDL_PX")," ")</f>
        <v/>
      </c>
      <c r="Q1636" s="17">
        <f>_xlfn.IF(ISNUMBER(N1636),+G1636*BDP($C1636, "PX_POS_MULT_FACTOR")*P1636/K1636," ")</f>
        <v/>
      </c>
      <c r="R1636" s="18">
        <f>_xlfn.IF(OR($A1636="TUA",$A1636="TYA"),"",IF(ISNUMBER(BDP($C1636,"DUR_ADJ_OAS_MID")),BDP($C1636,"DUR_ADJ_OAS_MID"),IF(ISNUMBER(BDP($E1636&amp;" ISIN","DUR_ADJ_OAS_MID")),BDP($E1636&amp;" ISIN","DUR_ADJ_OAS_MID")," ")))</f>
        <v/>
      </c>
      <c r="S1636" s="17">
        <f>_xlfn.IF(ISNUMBER(N1636),Q1636*N1636,IF(ISNUMBER(R1636),J1636*R1636," "))</f>
        <v/>
      </c>
      <c r="T1636" t="inlineStr">
        <is>
          <t>OTCHS0169</t>
        </is>
      </c>
      <c r="U1636" t="inlineStr">
        <is>
          <t>Option</t>
        </is>
      </c>
      <c r="AG1636" s="16" t="n">
        <v>25.55444001</v>
      </c>
    </row>
    <row r="1637">
      <c r="A1637" t="inlineStr">
        <is>
          <t>SBAR</t>
        </is>
      </c>
      <c r="B1637" t="inlineStr">
        <is>
          <t>OTC SPX/RTY/NDX WOF 06/04/27 P100%/70% NC3 EKI</t>
        </is>
      </c>
      <c r="C1637" t="inlineStr">
        <is>
          <t>OTC SPX/RTY/NDX WOF 06/04/27 P100%/70% NC3 EKI</t>
        </is>
      </c>
      <c r="F1637" t="inlineStr">
        <is>
          <t>OTCCI0003</t>
        </is>
      </c>
      <c r="G1637" s="11" t="n">
        <v>-10000000</v>
      </c>
      <c r="H1637" s="11" t="n">
        <v>0.01602</v>
      </c>
      <c r="I1637" s="12" t="n">
        <v>-160200</v>
      </c>
      <c r="J1637" s="13" t="n">
        <v>-0.00036985</v>
      </c>
      <c r="K1637" s="14" t="n">
        <v>433156815.1929728</v>
      </c>
      <c r="L1637" s="15" t="n">
        <v>16950001</v>
      </c>
      <c r="M1637" s="16" t="n">
        <v>25.55497284</v>
      </c>
      <c r="N1637" s="17">
        <f>_xlfn.IF(ISNUMBER(BDP($C1637, "DELTA_MID")),BDP($C1637, "DELTA_MID")," ")</f>
        <v/>
      </c>
      <c r="O1637" s="17">
        <f>_xlfn.IF(ISNUMBER(N1637),BDP($C1637, "OPT_UNDL_TICKER"),"")</f>
        <v/>
      </c>
      <c r="P1637" s="18">
        <f>_xlfn.IF(ISNUMBER(N1637),BDP($C1637, "OPT_UNDL_PX")," ")</f>
        <v/>
      </c>
      <c r="Q1637" s="17">
        <f>_xlfn.IF(ISNUMBER(N1637),+G1637*BDP($C1637, "PX_POS_MULT_FACTOR")*P1637/K1637," ")</f>
        <v/>
      </c>
      <c r="R1637" s="18">
        <f>_xlfn.IF(OR($A1637="TUA",$A1637="TYA"),"",IF(ISNUMBER(BDP($C1637,"DUR_ADJ_OAS_MID")),BDP($C1637,"DUR_ADJ_OAS_MID"),IF(ISNUMBER(BDP($E1637&amp;" ISIN","DUR_ADJ_OAS_MID")),BDP($E1637&amp;" ISIN","DUR_ADJ_OAS_MID")," ")))</f>
        <v/>
      </c>
      <c r="S1637" s="17">
        <f>_xlfn.IF(ISNUMBER(N1637),Q1637*N1637,IF(ISNUMBER(R1637),J1637*R1637," "))</f>
        <v/>
      </c>
      <c r="T1637" t="inlineStr">
        <is>
          <t>OTCCI0003</t>
        </is>
      </c>
      <c r="U1637" t="inlineStr">
        <is>
          <t>Option</t>
        </is>
      </c>
      <c r="AG1637" s="16" t="n">
        <v>25.55444001</v>
      </c>
    </row>
    <row r="1638">
      <c r="A1638" t="inlineStr">
        <is>
          <t>SBAR</t>
        </is>
      </c>
      <c r="B1638" t="inlineStr">
        <is>
          <t>OTC SPX/RTY/NDX WOF 06/04/27 P100%/70% NC3 EKI</t>
        </is>
      </c>
      <c r="C1638" t="inlineStr">
        <is>
          <t>OTC SPX/RTY/NDX WOF 06/04/27 P100%/70% NC3 EKI</t>
        </is>
      </c>
      <c r="F1638" t="inlineStr">
        <is>
          <t>OTCHS0172</t>
        </is>
      </c>
      <c r="G1638" s="11" t="n">
        <v>-10000000</v>
      </c>
      <c r="H1638" s="11" t="n">
        <v>0.028</v>
      </c>
      <c r="I1638" s="12" t="n">
        <v>-280000</v>
      </c>
      <c r="J1638" s="13" t="n">
        <v>-0.00064643</v>
      </c>
      <c r="K1638" s="14" t="n">
        <v>433156815.1929728</v>
      </c>
      <c r="L1638" s="15" t="n">
        <v>16950001</v>
      </c>
      <c r="M1638" s="16" t="n">
        <v>25.55497284</v>
      </c>
      <c r="N1638" s="17">
        <f>_xlfn.IF(ISNUMBER(BDP($C1638, "DELTA_MID")),BDP($C1638, "DELTA_MID")," ")</f>
        <v/>
      </c>
      <c r="O1638" s="17">
        <f>_xlfn.IF(ISNUMBER(N1638),BDP($C1638, "OPT_UNDL_TICKER"),"")</f>
        <v/>
      </c>
      <c r="P1638" s="18">
        <f>_xlfn.IF(ISNUMBER(N1638),BDP($C1638, "OPT_UNDL_PX")," ")</f>
        <v/>
      </c>
      <c r="Q1638" s="17">
        <f>_xlfn.IF(ISNUMBER(N1638),+G1638*BDP($C1638, "PX_POS_MULT_FACTOR")*P1638/K1638," ")</f>
        <v/>
      </c>
      <c r="R1638" s="18">
        <f>_xlfn.IF(OR($A1638="TUA",$A1638="TYA"),"",IF(ISNUMBER(BDP($C1638,"DUR_ADJ_OAS_MID")),BDP($C1638,"DUR_ADJ_OAS_MID"),IF(ISNUMBER(BDP($E1638&amp;" ISIN","DUR_ADJ_OAS_MID")),BDP($E1638&amp;" ISIN","DUR_ADJ_OAS_MID")," ")))</f>
        <v/>
      </c>
      <c r="S1638" s="17">
        <f>_xlfn.IF(ISNUMBER(N1638),Q1638*N1638,IF(ISNUMBER(R1638),J1638*R1638," "))</f>
        <v/>
      </c>
      <c r="T1638" t="inlineStr">
        <is>
          <t>OTCHS0172</t>
        </is>
      </c>
      <c r="U1638" t="inlineStr">
        <is>
          <t>Option</t>
        </is>
      </c>
      <c r="AG1638" s="16" t="n">
        <v>25.55444001</v>
      </c>
    </row>
    <row r="1639">
      <c r="A1639" t="inlineStr">
        <is>
          <t>SBAR</t>
        </is>
      </c>
      <c r="B1639" t="inlineStr">
        <is>
          <t>OTC SPX/RTY/NDX WOF 06/17/27 P100%/70% NC3 EKI</t>
        </is>
      </c>
      <c r="C1639" t="inlineStr">
        <is>
          <t>OTC SPX/RTY/NDX WOF 06/17/27 P100%/70% NC3 EKI</t>
        </is>
      </c>
      <c r="F1639" t="inlineStr">
        <is>
          <t>OTCHS0176</t>
        </is>
      </c>
      <c r="G1639" s="11" t="n">
        <v>-6500000</v>
      </c>
      <c r="H1639" s="11" t="n">
        <v>0.0351</v>
      </c>
      <c r="I1639" s="12" t="n">
        <v>-228150</v>
      </c>
      <c r="J1639" s="13" t="n">
        <v>-0.00052673</v>
      </c>
      <c r="K1639" s="14" t="n">
        <v>433156815.1929728</v>
      </c>
      <c r="L1639" s="15" t="n">
        <v>16950001</v>
      </c>
      <c r="M1639" s="16" t="n">
        <v>25.55497284</v>
      </c>
      <c r="N1639" s="17">
        <f>_xlfn.IF(ISNUMBER(BDP($C1639, "DELTA_MID")),BDP($C1639, "DELTA_MID")," ")</f>
        <v/>
      </c>
      <c r="O1639" s="17">
        <f>_xlfn.IF(ISNUMBER(N1639),BDP($C1639, "OPT_UNDL_TICKER"),"")</f>
        <v/>
      </c>
      <c r="P1639" s="18">
        <f>_xlfn.IF(ISNUMBER(N1639),BDP($C1639, "OPT_UNDL_PX")," ")</f>
        <v/>
      </c>
      <c r="Q1639" s="17">
        <f>_xlfn.IF(ISNUMBER(N1639),+G1639*BDP($C1639, "PX_POS_MULT_FACTOR")*P1639/K1639," ")</f>
        <v/>
      </c>
      <c r="R1639" s="18">
        <f>_xlfn.IF(OR($A1639="TUA",$A1639="TYA"),"",IF(ISNUMBER(BDP($C1639,"DUR_ADJ_OAS_MID")),BDP($C1639,"DUR_ADJ_OAS_MID"),IF(ISNUMBER(BDP($E1639&amp;" ISIN","DUR_ADJ_OAS_MID")),BDP($E1639&amp;" ISIN","DUR_ADJ_OAS_MID")," ")))</f>
        <v/>
      </c>
      <c r="S1639" s="17">
        <f>_xlfn.IF(ISNUMBER(N1639),Q1639*N1639,IF(ISNUMBER(R1639),J1639*R1639," "))</f>
        <v/>
      </c>
      <c r="T1639" t="inlineStr">
        <is>
          <t>OTCHS0176</t>
        </is>
      </c>
      <c r="U1639" t="inlineStr">
        <is>
          <t>Option</t>
        </is>
      </c>
      <c r="AG1639" s="16" t="n">
        <v>25.55444001</v>
      </c>
    </row>
    <row r="1640">
      <c r="A1640" t="inlineStr">
        <is>
          <t>SBAR</t>
        </is>
      </c>
      <c r="B1640" t="inlineStr">
        <is>
          <t>OTC SPX/RTY/NDX WOF 06/25/27 P100%/70% NC3 EKI</t>
        </is>
      </c>
      <c r="C1640" t="inlineStr">
        <is>
          <t>OTC SPX/RTY/NDX WOF 06/25/27 P100%/70% NC3 EKI</t>
        </is>
      </c>
      <c r="F1640" t="inlineStr">
        <is>
          <t>OTCHS0179</t>
        </is>
      </c>
      <c r="G1640" s="11" t="n">
        <v>-17500000</v>
      </c>
      <c r="H1640" s="11" t="n">
        <v>0.031</v>
      </c>
      <c r="I1640" s="12" t="n">
        <v>-542500</v>
      </c>
      <c r="J1640" s="13" t="n">
        <v>-0.00125246</v>
      </c>
      <c r="K1640" s="14" t="n">
        <v>433156815.1929728</v>
      </c>
      <c r="L1640" s="15" t="n">
        <v>16950001</v>
      </c>
      <c r="M1640" s="16" t="n">
        <v>25.55497284</v>
      </c>
      <c r="N1640" s="17">
        <f>_xlfn.IF(ISNUMBER(BDP($C1640, "DELTA_MID")),BDP($C1640, "DELTA_MID")," ")</f>
        <v/>
      </c>
      <c r="O1640" s="17">
        <f>_xlfn.IF(ISNUMBER(N1640),BDP($C1640, "OPT_UNDL_TICKER"),"")</f>
        <v/>
      </c>
      <c r="P1640" s="18">
        <f>_xlfn.IF(ISNUMBER(N1640),BDP($C1640, "OPT_UNDL_PX")," ")</f>
        <v/>
      </c>
      <c r="Q1640" s="17">
        <f>_xlfn.IF(ISNUMBER(N1640),+G1640*BDP($C1640, "PX_POS_MULT_FACTOR")*P1640/K1640," ")</f>
        <v/>
      </c>
      <c r="R1640" s="18">
        <f>_xlfn.IF(OR($A1640="TUA",$A1640="TYA"),"",IF(ISNUMBER(BDP($C1640,"DUR_ADJ_OAS_MID")),BDP($C1640,"DUR_ADJ_OAS_MID"),IF(ISNUMBER(BDP($E1640&amp;" ISIN","DUR_ADJ_OAS_MID")),BDP($E1640&amp;" ISIN","DUR_ADJ_OAS_MID")," ")))</f>
        <v/>
      </c>
      <c r="S1640" s="17">
        <f>_xlfn.IF(ISNUMBER(N1640),Q1640*N1640,IF(ISNUMBER(R1640),J1640*R1640," "))</f>
        <v/>
      </c>
      <c r="T1640" t="inlineStr">
        <is>
          <t>OTCHS0179</t>
        </is>
      </c>
      <c r="U1640" t="inlineStr">
        <is>
          <t>Option</t>
        </is>
      </c>
      <c r="AG1640" s="16" t="n">
        <v>25.55444001</v>
      </c>
    </row>
    <row r="1641">
      <c r="A1641" t="inlineStr">
        <is>
          <t>SBAR</t>
        </is>
      </c>
      <c r="B1641" t="inlineStr">
        <is>
          <t>OTC SPX/RTY/NDX WOF 07/02/27 P100%/70% NC3 EKI</t>
        </is>
      </c>
      <c r="C1641" t="inlineStr">
        <is>
          <t>OTC SPX/RTY/NDX WOF 07/02/27 P100%/70% NC3 EKI</t>
        </is>
      </c>
      <c r="F1641" t="inlineStr">
        <is>
          <t>OTCCI0004</t>
        </is>
      </c>
      <c r="G1641" s="11" t="n">
        <v>-30000000</v>
      </c>
      <c r="H1641" s="11" t="n">
        <v>0.022111</v>
      </c>
      <c r="I1641" s="12" t="n">
        <v>-663330</v>
      </c>
      <c r="J1641" s="13" t="n">
        <v>-0.00153142</v>
      </c>
      <c r="K1641" s="14" t="n">
        <v>433156815.1929728</v>
      </c>
      <c r="L1641" s="15" t="n">
        <v>16950001</v>
      </c>
      <c r="M1641" s="16" t="n">
        <v>25.55497284</v>
      </c>
      <c r="N1641" s="17">
        <f>_xlfn.IF(ISNUMBER(BDP($C1641, "DELTA_MID")),BDP($C1641, "DELTA_MID")," ")</f>
        <v/>
      </c>
      <c r="O1641" s="17">
        <f>_xlfn.IF(ISNUMBER(N1641),BDP($C1641, "OPT_UNDL_TICKER"),"")</f>
        <v/>
      </c>
      <c r="P1641" s="18">
        <f>_xlfn.IF(ISNUMBER(N1641),BDP($C1641, "OPT_UNDL_PX")," ")</f>
        <v/>
      </c>
      <c r="Q1641" s="17">
        <f>_xlfn.IF(ISNUMBER(N1641),+G1641*BDP($C1641, "PX_POS_MULT_FACTOR")*P1641/K1641," ")</f>
        <v/>
      </c>
      <c r="R1641" s="18">
        <f>_xlfn.IF(OR($A1641="TUA",$A1641="TYA"),"",IF(ISNUMBER(BDP($C1641,"DUR_ADJ_OAS_MID")),BDP($C1641,"DUR_ADJ_OAS_MID"),IF(ISNUMBER(BDP($E1641&amp;" ISIN","DUR_ADJ_OAS_MID")),BDP($E1641&amp;" ISIN","DUR_ADJ_OAS_MID")," ")))</f>
        <v/>
      </c>
      <c r="S1641" s="17">
        <f>_xlfn.IF(ISNUMBER(N1641),Q1641*N1641,IF(ISNUMBER(R1641),J1641*R1641," "))</f>
        <v/>
      </c>
      <c r="T1641" t="inlineStr">
        <is>
          <t>OTCCI0004</t>
        </is>
      </c>
      <c r="U1641" t="inlineStr">
        <is>
          <t>Option</t>
        </is>
      </c>
      <c r="AG1641" s="16" t="n">
        <v>25.55444001</v>
      </c>
    </row>
    <row r="1642">
      <c r="A1642" t="inlineStr">
        <is>
          <t>SBAR</t>
        </is>
      </c>
      <c r="B1642" t="inlineStr">
        <is>
          <t>OTC SPX/RTY/NDX WOF 07/09/27 P100%/70% NC3 EKI</t>
        </is>
      </c>
      <c r="C1642" t="inlineStr">
        <is>
          <t>OTC SPX/RTY/NDX WOF 07/09/27 P100%/70% NC3 EKI</t>
        </is>
      </c>
      <c r="F1642" t="inlineStr">
        <is>
          <t>OTCCI0006</t>
        </is>
      </c>
      <c r="G1642" s="11" t="n">
        <v>-5000000</v>
      </c>
      <c r="H1642" s="11" t="n">
        <v>0.020979</v>
      </c>
      <c r="I1642" s="12" t="n">
        <v>-104895</v>
      </c>
      <c r="J1642" s="13" t="n">
        <v>-0.00024217</v>
      </c>
      <c r="K1642" s="14" t="n">
        <v>433156815.1929728</v>
      </c>
      <c r="L1642" s="15" t="n">
        <v>16950001</v>
      </c>
      <c r="M1642" s="16" t="n">
        <v>25.55497284</v>
      </c>
      <c r="N1642" s="17">
        <f>_xlfn.IF(ISNUMBER(BDP($C1642, "DELTA_MID")),BDP($C1642, "DELTA_MID")," ")</f>
        <v/>
      </c>
      <c r="O1642" s="17">
        <f>_xlfn.IF(ISNUMBER(N1642),BDP($C1642, "OPT_UNDL_TICKER"),"")</f>
        <v/>
      </c>
      <c r="P1642" s="18">
        <f>_xlfn.IF(ISNUMBER(N1642),BDP($C1642, "OPT_UNDL_PX")," ")</f>
        <v/>
      </c>
      <c r="Q1642" s="17">
        <f>_xlfn.IF(ISNUMBER(N1642),+G1642*BDP($C1642, "PX_POS_MULT_FACTOR")*P1642/K1642," ")</f>
        <v/>
      </c>
      <c r="R1642" s="18">
        <f>_xlfn.IF(OR($A1642="TUA",$A1642="TYA"),"",IF(ISNUMBER(BDP($C1642,"DUR_ADJ_OAS_MID")),BDP($C1642,"DUR_ADJ_OAS_MID"),IF(ISNUMBER(BDP($E1642&amp;" ISIN","DUR_ADJ_OAS_MID")),BDP($E1642&amp;" ISIN","DUR_ADJ_OAS_MID")," ")))</f>
        <v/>
      </c>
      <c r="S1642" s="17">
        <f>_xlfn.IF(ISNUMBER(N1642),Q1642*N1642,IF(ISNUMBER(R1642),J1642*R1642," "))</f>
        <v/>
      </c>
      <c r="T1642" t="inlineStr">
        <is>
          <t>OTCCI0006</t>
        </is>
      </c>
      <c r="U1642" t="inlineStr">
        <is>
          <t>Option</t>
        </is>
      </c>
      <c r="AG1642" s="16" t="n">
        <v>25.55444001</v>
      </c>
    </row>
    <row r="1643">
      <c r="A1643" t="inlineStr">
        <is>
          <t>SBAR</t>
        </is>
      </c>
      <c r="B1643" t="inlineStr">
        <is>
          <t>OTC SPX/RTY/NDX WOF 07/09/27 P100%/70% NC3 EKI</t>
        </is>
      </c>
      <c r="C1643" t="inlineStr">
        <is>
          <t>OTC SPX/RTY/NDX WOF 07/09/27 P100%/70% NC3 EKI</t>
        </is>
      </c>
      <c r="F1643" t="inlineStr">
        <is>
          <t>OTCHS0192</t>
        </is>
      </c>
      <c r="G1643" s="11" t="n">
        <v>-6000000</v>
      </c>
      <c r="H1643" s="11" t="n">
        <v>0.0313</v>
      </c>
      <c r="I1643" s="12" t="n">
        <v>-187800</v>
      </c>
      <c r="J1643" s="13" t="n">
        <v>-0.00043357</v>
      </c>
      <c r="K1643" s="14" t="n">
        <v>433156815.1929728</v>
      </c>
      <c r="L1643" s="15" t="n">
        <v>16950001</v>
      </c>
      <c r="M1643" s="16" t="n">
        <v>25.55497284</v>
      </c>
      <c r="N1643" s="17">
        <f>_xlfn.IF(ISNUMBER(BDP($C1643, "DELTA_MID")),BDP($C1643, "DELTA_MID")," ")</f>
        <v/>
      </c>
      <c r="O1643" s="17">
        <f>_xlfn.IF(ISNUMBER(N1643),BDP($C1643, "OPT_UNDL_TICKER"),"")</f>
        <v/>
      </c>
      <c r="P1643" s="18">
        <f>_xlfn.IF(ISNUMBER(N1643),BDP($C1643, "OPT_UNDL_PX")," ")</f>
        <v/>
      </c>
      <c r="Q1643" s="17">
        <f>_xlfn.IF(ISNUMBER(N1643),+G1643*BDP($C1643, "PX_POS_MULT_FACTOR")*P1643/K1643," ")</f>
        <v/>
      </c>
      <c r="R1643" s="18">
        <f>_xlfn.IF(OR($A1643="TUA",$A1643="TYA"),"",IF(ISNUMBER(BDP($C1643,"DUR_ADJ_OAS_MID")),BDP($C1643,"DUR_ADJ_OAS_MID"),IF(ISNUMBER(BDP($E1643&amp;" ISIN","DUR_ADJ_OAS_MID")),BDP($E1643&amp;" ISIN","DUR_ADJ_OAS_MID")," ")))</f>
        <v/>
      </c>
      <c r="S1643" s="17">
        <f>_xlfn.IF(ISNUMBER(N1643),Q1643*N1643,IF(ISNUMBER(R1643),J1643*R1643," "))</f>
        <v/>
      </c>
      <c r="T1643" t="inlineStr">
        <is>
          <t>OTCHS0192</t>
        </is>
      </c>
      <c r="U1643" t="inlineStr">
        <is>
          <t>Option</t>
        </is>
      </c>
      <c r="AG1643" s="16" t="n">
        <v>25.55444001</v>
      </c>
    </row>
    <row r="1644">
      <c r="A1644" t="inlineStr">
        <is>
          <t>SBAR</t>
        </is>
      </c>
      <c r="B1644" t="inlineStr">
        <is>
          <t>OTC SPX/RTY/NDX WOF 07/09/27 P100%/70% NC3 EKI</t>
        </is>
      </c>
      <c r="C1644" t="inlineStr">
        <is>
          <t>OTC SPX/RTY/NDX WOF 07/09/27 P100%/70% NC3 EKI</t>
        </is>
      </c>
      <c r="F1644" t="inlineStr">
        <is>
          <t>OTCHS0191</t>
        </is>
      </c>
      <c r="G1644" s="11" t="n">
        <v>-2000000</v>
      </c>
      <c r="H1644" s="11" t="n">
        <v>0.0329</v>
      </c>
      <c r="I1644" s="12" t="n">
        <v>-65800</v>
      </c>
      <c r="J1644" s="13" t="n">
        <v>-0.00015191</v>
      </c>
      <c r="K1644" s="14" t="n">
        <v>433156815.1929728</v>
      </c>
      <c r="L1644" s="15" t="n">
        <v>16950001</v>
      </c>
      <c r="M1644" s="16" t="n">
        <v>25.55497284</v>
      </c>
      <c r="N1644" s="17">
        <f>_xlfn.IF(ISNUMBER(BDP($C1644, "DELTA_MID")),BDP($C1644, "DELTA_MID")," ")</f>
        <v/>
      </c>
      <c r="O1644" s="17">
        <f>_xlfn.IF(ISNUMBER(N1644),BDP($C1644, "OPT_UNDL_TICKER"),"")</f>
        <v/>
      </c>
      <c r="P1644" s="18">
        <f>_xlfn.IF(ISNUMBER(N1644),BDP($C1644, "OPT_UNDL_PX")," ")</f>
        <v/>
      </c>
      <c r="Q1644" s="17">
        <f>_xlfn.IF(ISNUMBER(N1644),+G1644*BDP($C1644, "PX_POS_MULT_FACTOR")*P1644/K1644," ")</f>
        <v/>
      </c>
      <c r="R1644" s="18">
        <f>_xlfn.IF(OR($A1644="TUA",$A1644="TYA"),"",IF(ISNUMBER(BDP($C1644,"DUR_ADJ_OAS_MID")),BDP($C1644,"DUR_ADJ_OAS_MID"),IF(ISNUMBER(BDP($E1644&amp;" ISIN","DUR_ADJ_OAS_MID")),BDP($E1644&amp;" ISIN","DUR_ADJ_OAS_MID")," ")))</f>
        <v/>
      </c>
      <c r="S1644" s="17">
        <f>_xlfn.IF(ISNUMBER(N1644),Q1644*N1644,IF(ISNUMBER(R1644),J1644*R1644," "))</f>
        <v/>
      </c>
      <c r="T1644" t="inlineStr">
        <is>
          <t>OTCHS0191</t>
        </is>
      </c>
      <c r="U1644" t="inlineStr">
        <is>
          <t>Option</t>
        </is>
      </c>
      <c r="AG1644" s="16" t="n">
        <v>25.55444001</v>
      </c>
    </row>
    <row r="1645">
      <c r="A1645" t="inlineStr">
        <is>
          <t>SBAR</t>
        </is>
      </c>
      <c r="B1645" t="inlineStr">
        <is>
          <t>OTC SPX/RTY/NDX WOF 07/09/27 P100%/70% NC3 EKI</t>
        </is>
      </c>
      <c r="C1645" t="inlineStr">
        <is>
          <t>OTC SPX/RTY/NDX WOF 07/09/27 P100%/70% NC3 EKI</t>
        </is>
      </c>
      <c r="F1645" t="inlineStr">
        <is>
          <t>OTCCI0007</t>
        </is>
      </c>
      <c r="G1645" s="11" t="n">
        <v>-30000000</v>
      </c>
      <c r="H1645" s="11" t="n">
        <v>0.018306</v>
      </c>
      <c r="I1645" s="12" t="n">
        <v>-549180</v>
      </c>
      <c r="J1645" s="13" t="n">
        <v>-0.00126788</v>
      </c>
      <c r="K1645" s="14" t="n">
        <v>433156815.1929728</v>
      </c>
      <c r="L1645" s="15" t="n">
        <v>16950001</v>
      </c>
      <c r="M1645" s="16" t="n">
        <v>25.55497284</v>
      </c>
      <c r="N1645" s="17">
        <f>_xlfn.IF(ISNUMBER(BDP($C1645, "DELTA_MID")),BDP($C1645, "DELTA_MID")," ")</f>
        <v/>
      </c>
      <c r="O1645" s="17">
        <f>_xlfn.IF(ISNUMBER(N1645),BDP($C1645, "OPT_UNDL_TICKER"),"")</f>
        <v/>
      </c>
      <c r="P1645" s="18">
        <f>_xlfn.IF(ISNUMBER(N1645),BDP($C1645, "OPT_UNDL_PX")," ")</f>
        <v/>
      </c>
      <c r="Q1645" s="17">
        <f>_xlfn.IF(ISNUMBER(N1645),+G1645*BDP($C1645, "PX_POS_MULT_FACTOR")*P1645/K1645," ")</f>
        <v/>
      </c>
      <c r="R1645" s="18">
        <f>_xlfn.IF(OR($A1645="TUA",$A1645="TYA"),"",IF(ISNUMBER(BDP($C1645,"DUR_ADJ_OAS_MID")),BDP($C1645,"DUR_ADJ_OAS_MID"),IF(ISNUMBER(BDP($E1645&amp;" ISIN","DUR_ADJ_OAS_MID")),BDP($E1645&amp;" ISIN","DUR_ADJ_OAS_MID")," ")))</f>
        <v/>
      </c>
      <c r="S1645" s="17">
        <f>_xlfn.IF(ISNUMBER(N1645),Q1645*N1645,IF(ISNUMBER(R1645),J1645*R1645," "))</f>
        <v/>
      </c>
      <c r="T1645" t="inlineStr">
        <is>
          <t>OTCCI0007</t>
        </is>
      </c>
      <c r="U1645" t="inlineStr">
        <is>
          <t>Option</t>
        </is>
      </c>
      <c r="AG1645" s="16" t="n">
        <v>25.55444001</v>
      </c>
    </row>
    <row r="1646">
      <c r="A1646" t="inlineStr">
        <is>
          <t>SBAR</t>
        </is>
      </c>
      <c r="B1646" t="inlineStr">
        <is>
          <t>OTC SPX/RTY/NDX WOF 07/09/27 P100%/70% NC3 EKI</t>
        </is>
      </c>
      <c r="C1646" t="inlineStr">
        <is>
          <t>OTC SPX/RTY/NDX WOF 07/09/27 P100%/70% NC3 EKI</t>
        </is>
      </c>
      <c r="F1646" t="inlineStr">
        <is>
          <t>OTCHS0188</t>
        </is>
      </c>
      <c r="G1646" s="11" t="n">
        <v>-20000000</v>
      </c>
      <c r="H1646" s="11" t="n">
        <v>0.0294</v>
      </c>
      <c r="I1646" s="12" t="n">
        <v>-588000</v>
      </c>
      <c r="J1646" s="13" t="n">
        <v>-0.0013575</v>
      </c>
      <c r="K1646" s="14" t="n">
        <v>433156815.1929728</v>
      </c>
      <c r="L1646" s="15" t="n">
        <v>16950001</v>
      </c>
      <c r="M1646" s="16" t="n">
        <v>25.55497284</v>
      </c>
      <c r="N1646" s="17">
        <f>_xlfn.IF(ISNUMBER(BDP($C1646, "DELTA_MID")),BDP($C1646, "DELTA_MID")," ")</f>
        <v/>
      </c>
      <c r="O1646" s="17">
        <f>_xlfn.IF(ISNUMBER(N1646),BDP($C1646, "OPT_UNDL_TICKER"),"")</f>
        <v/>
      </c>
      <c r="P1646" s="18">
        <f>_xlfn.IF(ISNUMBER(N1646),BDP($C1646, "OPT_UNDL_PX")," ")</f>
        <v/>
      </c>
      <c r="Q1646" s="17">
        <f>_xlfn.IF(ISNUMBER(N1646),+G1646*BDP($C1646, "PX_POS_MULT_FACTOR")*P1646/K1646," ")</f>
        <v/>
      </c>
      <c r="R1646" s="18">
        <f>_xlfn.IF(OR($A1646="TUA",$A1646="TYA"),"",IF(ISNUMBER(BDP($C1646,"DUR_ADJ_OAS_MID")),BDP($C1646,"DUR_ADJ_OAS_MID"),IF(ISNUMBER(BDP($E1646&amp;" ISIN","DUR_ADJ_OAS_MID")),BDP($E1646&amp;" ISIN","DUR_ADJ_OAS_MID")," ")))</f>
        <v/>
      </c>
      <c r="S1646" s="17">
        <f>_xlfn.IF(ISNUMBER(N1646),Q1646*N1646,IF(ISNUMBER(R1646),J1646*R1646," "))</f>
        <v/>
      </c>
      <c r="T1646" t="inlineStr">
        <is>
          <t>OTCHS0188</t>
        </is>
      </c>
      <c r="U1646" t="inlineStr">
        <is>
          <t>Option</t>
        </is>
      </c>
      <c r="AG1646" s="16" t="n">
        <v>25.55444001</v>
      </c>
    </row>
    <row r="1647">
      <c r="A1647" t="inlineStr">
        <is>
          <t>SBAR</t>
        </is>
      </c>
      <c r="B1647" t="inlineStr">
        <is>
          <t>OTC SPX/RTY/NDX WOF 07/16/27 P100%/70% NC3 EKI</t>
        </is>
      </c>
      <c r="C1647" t="inlineStr">
        <is>
          <t>OTC SPX/RTY/NDX WOF 07/16/27 P100%/70% NC3 EKI</t>
        </is>
      </c>
      <c r="F1647" t="inlineStr">
        <is>
          <t>OTCHS0199</t>
        </is>
      </c>
      <c r="G1647" s="11" t="n">
        <v>-7000000</v>
      </c>
      <c r="H1647" s="11" t="n">
        <v>0.0312</v>
      </c>
      <c r="I1647" s="12" t="n">
        <v>-218400</v>
      </c>
      <c r="J1647" s="13" t="n">
        <v>-0.00050422</v>
      </c>
      <c r="K1647" s="14" t="n">
        <v>433156815.1929728</v>
      </c>
      <c r="L1647" s="15" t="n">
        <v>16950001</v>
      </c>
      <c r="M1647" s="16" t="n">
        <v>25.55497284</v>
      </c>
      <c r="N1647" s="17">
        <f>_xlfn.IF(ISNUMBER(BDP($C1647, "DELTA_MID")),BDP($C1647, "DELTA_MID")," ")</f>
        <v/>
      </c>
      <c r="O1647" s="17">
        <f>_xlfn.IF(ISNUMBER(N1647),BDP($C1647, "OPT_UNDL_TICKER"),"")</f>
        <v/>
      </c>
      <c r="P1647" s="18">
        <f>_xlfn.IF(ISNUMBER(N1647),BDP($C1647, "OPT_UNDL_PX")," ")</f>
        <v/>
      </c>
      <c r="Q1647" s="17">
        <f>_xlfn.IF(ISNUMBER(N1647),+G1647*BDP($C1647, "PX_POS_MULT_FACTOR")*P1647/K1647," ")</f>
        <v/>
      </c>
      <c r="R1647" s="18">
        <f>_xlfn.IF(OR($A1647="TUA",$A1647="TYA"),"",IF(ISNUMBER(BDP($C1647,"DUR_ADJ_OAS_MID")),BDP($C1647,"DUR_ADJ_OAS_MID"),IF(ISNUMBER(BDP($E1647&amp;" ISIN","DUR_ADJ_OAS_MID")),BDP($E1647&amp;" ISIN","DUR_ADJ_OAS_MID")," ")))</f>
        <v/>
      </c>
      <c r="S1647" s="17">
        <f>_xlfn.IF(ISNUMBER(N1647),Q1647*N1647,IF(ISNUMBER(R1647),J1647*R1647," "))</f>
        <v/>
      </c>
      <c r="T1647" t="inlineStr">
        <is>
          <t>OTCHS0199</t>
        </is>
      </c>
      <c r="U1647" t="inlineStr">
        <is>
          <t>Option</t>
        </is>
      </c>
      <c r="AG1647" s="16" t="n">
        <v>25.55444001</v>
      </c>
    </row>
    <row r="1648">
      <c r="A1648" t="inlineStr">
        <is>
          <t>SBAR</t>
        </is>
      </c>
      <c r="B1648" t="inlineStr">
        <is>
          <t>OTC SPX/RTY/NDX WOF 07/16/27 P100%/70% NC3 EKI</t>
        </is>
      </c>
      <c r="C1648" t="inlineStr">
        <is>
          <t>OTC SPX/RTY/NDX WOF 07/16/27 P100%/70% NC3 EKI</t>
        </is>
      </c>
      <c r="F1648" t="inlineStr">
        <is>
          <t>OTCHS0200</t>
        </is>
      </c>
      <c r="G1648" s="11" t="n">
        <v>-20000000</v>
      </c>
      <c r="H1648" s="11" t="n">
        <v>0.0266</v>
      </c>
      <c r="I1648" s="12" t="n">
        <v>-532000</v>
      </c>
      <c r="J1648" s="13" t="n">
        <v>-0.00122822</v>
      </c>
      <c r="K1648" s="14" t="n">
        <v>433156815.1929728</v>
      </c>
      <c r="L1648" s="15" t="n">
        <v>16950001</v>
      </c>
      <c r="M1648" s="16" t="n">
        <v>25.55497284</v>
      </c>
      <c r="N1648" s="17">
        <f>_xlfn.IF(ISNUMBER(BDP($C1648, "DELTA_MID")),BDP($C1648, "DELTA_MID")," ")</f>
        <v/>
      </c>
      <c r="O1648" s="17">
        <f>_xlfn.IF(ISNUMBER(N1648),BDP($C1648, "OPT_UNDL_TICKER"),"")</f>
        <v/>
      </c>
      <c r="P1648" s="18">
        <f>_xlfn.IF(ISNUMBER(N1648),BDP($C1648, "OPT_UNDL_PX")," ")</f>
        <v/>
      </c>
      <c r="Q1648" s="17">
        <f>_xlfn.IF(ISNUMBER(N1648),+G1648*BDP($C1648, "PX_POS_MULT_FACTOR")*P1648/K1648," ")</f>
        <v/>
      </c>
      <c r="R1648" s="18">
        <f>_xlfn.IF(OR($A1648="TUA",$A1648="TYA"),"",IF(ISNUMBER(BDP($C1648,"DUR_ADJ_OAS_MID")),BDP($C1648,"DUR_ADJ_OAS_MID"),IF(ISNUMBER(BDP($E1648&amp;" ISIN","DUR_ADJ_OAS_MID")),BDP($E1648&amp;" ISIN","DUR_ADJ_OAS_MID")," ")))</f>
        <v/>
      </c>
      <c r="S1648" s="17">
        <f>_xlfn.IF(ISNUMBER(N1648),Q1648*N1648,IF(ISNUMBER(R1648),J1648*R1648," "))</f>
        <v/>
      </c>
      <c r="T1648" t="inlineStr">
        <is>
          <t>OTCHS0200</t>
        </is>
      </c>
      <c r="U1648" t="inlineStr">
        <is>
          <t>Option</t>
        </is>
      </c>
      <c r="AG1648" s="16" t="n">
        <v>25.55444001</v>
      </c>
    </row>
    <row r="1649">
      <c r="A1649" t="inlineStr">
        <is>
          <t>SBAR</t>
        </is>
      </c>
      <c r="B1649" t="inlineStr">
        <is>
          <t>OTC SPX/RTY/NDX WOF 07/16/27 P100%/70% NC3 EKI</t>
        </is>
      </c>
      <c r="C1649" t="inlineStr">
        <is>
          <t>OTC SPX/RTY/NDX WOF 07/16/27 P100%/70% NC3 EKI</t>
        </is>
      </c>
      <c r="F1649" t="inlineStr">
        <is>
          <t>OTCHS0195</t>
        </is>
      </c>
      <c r="G1649" s="11" t="n">
        <v>-10000000</v>
      </c>
      <c r="H1649" s="11" t="n">
        <v>0.0286</v>
      </c>
      <c r="I1649" s="12" t="n">
        <v>-286000</v>
      </c>
      <c r="J1649" s="13" t="n">
        <v>-0.00066028</v>
      </c>
      <c r="K1649" s="14" t="n">
        <v>433156815.1929728</v>
      </c>
      <c r="L1649" s="15" t="n">
        <v>16950001</v>
      </c>
      <c r="M1649" s="16" t="n">
        <v>25.55497284</v>
      </c>
      <c r="N1649" s="17">
        <f>_xlfn.IF(ISNUMBER(BDP($C1649, "DELTA_MID")),BDP($C1649, "DELTA_MID")," ")</f>
        <v/>
      </c>
      <c r="O1649" s="17">
        <f>_xlfn.IF(ISNUMBER(N1649),BDP($C1649, "OPT_UNDL_TICKER"),"")</f>
        <v/>
      </c>
      <c r="P1649" s="18">
        <f>_xlfn.IF(ISNUMBER(N1649),BDP($C1649, "OPT_UNDL_PX")," ")</f>
        <v/>
      </c>
      <c r="Q1649" s="17">
        <f>_xlfn.IF(ISNUMBER(N1649),+G1649*BDP($C1649, "PX_POS_MULT_FACTOR")*P1649/K1649," ")</f>
        <v/>
      </c>
      <c r="R1649" s="18">
        <f>_xlfn.IF(OR($A1649="TUA",$A1649="TYA"),"",IF(ISNUMBER(BDP($C1649,"DUR_ADJ_OAS_MID")),BDP($C1649,"DUR_ADJ_OAS_MID"),IF(ISNUMBER(BDP($E1649&amp;" ISIN","DUR_ADJ_OAS_MID")),BDP($E1649&amp;" ISIN","DUR_ADJ_OAS_MID")," ")))</f>
        <v/>
      </c>
      <c r="S1649" s="17">
        <f>_xlfn.IF(ISNUMBER(N1649),Q1649*N1649,IF(ISNUMBER(R1649),J1649*R1649," "))</f>
        <v/>
      </c>
      <c r="T1649" t="inlineStr">
        <is>
          <t>OTCHS0195</t>
        </is>
      </c>
      <c r="U1649" t="inlineStr">
        <is>
          <t>Option</t>
        </is>
      </c>
      <c r="AG1649" s="16" t="n">
        <v>25.55444001</v>
      </c>
    </row>
    <row r="1650">
      <c r="A1650" t="inlineStr">
        <is>
          <t>SBAR</t>
        </is>
      </c>
      <c r="B1650" t="inlineStr">
        <is>
          <t>OTC SPX/RTY/NDX WOF 07/16/27 P100%/70% NC3 EKI</t>
        </is>
      </c>
      <c r="C1650" t="inlineStr">
        <is>
          <t>OTC SPX/RTY/NDX WOF 07/16/27 P100%/70% NC3 EKI</t>
        </is>
      </c>
      <c r="F1650" t="inlineStr">
        <is>
          <t>OTCHS0197</t>
        </is>
      </c>
      <c r="G1650" s="11" t="n">
        <v>-3000000</v>
      </c>
      <c r="H1650" s="11" t="n">
        <v>0.0342</v>
      </c>
      <c r="I1650" s="12" t="n">
        <v>-102600</v>
      </c>
      <c r="J1650" s="13" t="n">
        <v>-0.00023687</v>
      </c>
      <c r="K1650" s="14" t="n">
        <v>433156815.1929728</v>
      </c>
      <c r="L1650" s="15" t="n">
        <v>16950001</v>
      </c>
      <c r="M1650" s="16" t="n">
        <v>25.55497284</v>
      </c>
      <c r="N1650" s="17">
        <f>_xlfn.IF(ISNUMBER(BDP($C1650, "DELTA_MID")),BDP($C1650, "DELTA_MID")," ")</f>
        <v/>
      </c>
      <c r="O1650" s="17">
        <f>_xlfn.IF(ISNUMBER(N1650),BDP($C1650, "OPT_UNDL_TICKER"),"")</f>
        <v/>
      </c>
      <c r="P1650" s="18">
        <f>_xlfn.IF(ISNUMBER(N1650),BDP($C1650, "OPT_UNDL_PX")," ")</f>
        <v/>
      </c>
      <c r="Q1650" s="17">
        <f>_xlfn.IF(ISNUMBER(N1650),+G1650*BDP($C1650, "PX_POS_MULT_FACTOR")*P1650/K1650," ")</f>
        <v/>
      </c>
      <c r="R1650" s="18">
        <f>_xlfn.IF(OR($A1650="TUA",$A1650="TYA"),"",IF(ISNUMBER(BDP($C1650,"DUR_ADJ_OAS_MID")),BDP($C1650,"DUR_ADJ_OAS_MID"),IF(ISNUMBER(BDP($E1650&amp;" ISIN","DUR_ADJ_OAS_MID")),BDP($E1650&amp;" ISIN","DUR_ADJ_OAS_MID")," ")))</f>
        <v/>
      </c>
      <c r="S1650" s="17">
        <f>_xlfn.IF(ISNUMBER(N1650),Q1650*N1650,IF(ISNUMBER(R1650),J1650*R1650," "))</f>
        <v/>
      </c>
      <c r="T1650" t="inlineStr">
        <is>
          <t>OTCHS0197</t>
        </is>
      </c>
      <c r="U1650" t="inlineStr">
        <is>
          <t>Option</t>
        </is>
      </c>
      <c r="AG1650" s="16" t="n">
        <v>25.55444001</v>
      </c>
    </row>
    <row r="1651">
      <c r="A1651" t="inlineStr">
        <is>
          <t>SBAR</t>
        </is>
      </c>
      <c r="B1651" t="inlineStr">
        <is>
          <t>OTC SPX/RTY/NDX WOF 07/30/27 P100%/70% NC3 EKI</t>
        </is>
      </c>
      <c r="C1651" t="inlineStr">
        <is>
          <t>OTC SPX/RTY/NDX WOF 07/30/27 P100%/70% NC3 EKI</t>
        </is>
      </c>
      <c r="F1651" t="inlineStr">
        <is>
          <t>OTCHS0203</t>
        </is>
      </c>
      <c r="G1651" s="11" t="n">
        <v>-25000000</v>
      </c>
      <c r="H1651" s="11" t="n">
        <v>0.0421</v>
      </c>
      <c r="I1651" s="12" t="n">
        <v>-1052500</v>
      </c>
      <c r="J1651" s="13" t="n">
        <v>-0.00242989</v>
      </c>
      <c r="K1651" s="14" t="n">
        <v>433156815.1929728</v>
      </c>
      <c r="L1651" s="15" t="n">
        <v>16950001</v>
      </c>
      <c r="M1651" s="16" t="n">
        <v>25.55497284</v>
      </c>
      <c r="N1651" s="17">
        <f>_xlfn.IF(ISNUMBER(BDP($C1651, "DELTA_MID")),BDP($C1651, "DELTA_MID")," ")</f>
        <v/>
      </c>
      <c r="O1651" s="17">
        <f>_xlfn.IF(ISNUMBER(N1651),BDP($C1651, "OPT_UNDL_TICKER"),"")</f>
        <v/>
      </c>
      <c r="P1651" s="18">
        <f>_xlfn.IF(ISNUMBER(N1651),BDP($C1651, "OPT_UNDL_PX")," ")</f>
        <v/>
      </c>
      <c r="Q1651" s="17">
        <f>_xlfn.IF(ISNUMBER(N1651),+G1651*BDP($C1651, "PX_POS_MULT_FACTOR")*P1651/K1651," ")</f>
        <v/>
      </c>
      <c r="R1651" s="18">
        <f>_xlfn.IF(OR($A1651="TUA",$A1651="TYA"),"",IF(ISNUMBER(BDP($C1651,"DUR_ADJ_OAS_MID")),BDP($C1651,"DUR_ADJ_OAS_MID"),IF(ISNUMBER(BDP($E1651&amp;" ISIN","DUR_ADJ_OAS_MID")),BDP($E1651&amp;" ISIN","DUR_ADJ_OAS_MID")," ")))</f>
        <v/>
      </c>
      <c r="S1651" s="17">
        <f>_xlfn.IF(ISNUMBER(N1651),Q1651*N1651,IF(ISNUMBER(R1651),J1651*R1651," "))</f>
        <v/>
      </c>
      <c r="T1651" t="inlineStr">
        <is>
          <t>OTCHS0203</t>
        </is>
      </c>
      <c r="U1651" t="inlineStr">
        <is>
          <t>Option</t>
        </is>
      </c>
      <c r="AG1651" s="16" t="n">
        <v>25.55444001</v>
      </c>
    </row>
    <row r="1652">
      <c r="A1652" t="inlineStr">
        <is>
          <t>SBAR</t>
        </is>
      </c>
      <c r="B1652" t="inlineStr">
        <is>
          <t>OTC SPX/RTY/NDX WOF 08/06/27 P100%/70% NC3 EKI</t>
        </is>
      </c>
      <c r="C1652" t="inlineStr">
        <is>
          <t>OTC SPX/RTY/NDX WOF 08/06/27 P100%/70% NC3 EKI</t>
        </is>
      </c>
      <c r="F1652" t="inlineStr">
        <is>
          <t>OTCHS0204</t>
        </is>
      </c>
      <c r="G1652" s="11" t="n">
        <v>-15000000</v>
      </c>
      <c r="H1652" s="11" t="n">
        <v>0.0416</v>
      </c>
      <c r="I1652" s="12" t="n">
        <v>-624000</v>
      </c>
      <c r="J1652" s="13" t="n">
        <v>-0.00144062</v>
      </c>
      <c r="K1652" s="14" t="n">
        <v>433156815.1929728</v>
      </c>
      <c r="L1652" s="15" t="n">
        <v>16950001</v>
      </c>
      <c r="M1652" s="16" t="n">
        <v>25.55497284</v>
      </c>
      <c r="N1652" s="17">
        <f>_xlfn.IF(ISNUMBER(BDP($C1652, "DELTA_MID")),BDP($C1652, "DELTA_MID")," ")</f>
        <v/>
      </c>
      <c r="O1652" s="17">
        <f>_xlfn.IF(ISNUMBER(N1652),BDP($C1652, "OPT_UNDL_TICKER"),"")</f>
        <v/>
      </c>
      <c r="P1652" s="18">
        <f>_xlfn.IF(ISNUMBER(N1652),BDP($C1652, "OPT_UNDL_PX")," ")</f>
        <v/>
      </c>
      <c r="Q1652" s="17">
        <f>_xlfn.IF(ISNUMBER(N1652),+G1652*BDP($C1652, "PX_POS_MULT_FACTOR")*P1652/K1652," ")</f>
        <v/>
      </c>
      <c r="R1652" s="18">
        <f>_xlfn.IF(OR($A1652="TUA",$A1652="TYA"),"",IF(ISNUMBER(BDP($C1652,"DUR_ADJ_OAS_MID")),BDP($C1652,"DUR_ADJ_OAS_MID"),IF(ISNUMBER(BDP($E1652&amp;" ISIN","DUR_ADJ_OAS_MID")),BDP($E1652&amp;" ISIN","DUR_ADJ_OAS_MID")," ")))</f>
        <v/>
      </c>
      <c r="S1652" s="17">
        <f>_xlfn.IF(ISNUMBER(N1652),Q1652*N1652,IF(ISNUMBER(R1652),J1652*R1652," "))</f>
        <v/>
      </c>
      <c r="T1652" t="inlineStr">
        <is>
          <t>OTCHS0204</t>
        </is>
      </c>
      <c r="U1652" t="inlineStr">
        <is>
          <t>Option</t>
        </is>
      </c>
      <c r="AG1652" s="16" t="n">
        <v>25.55444001</v>
      </c>
    </row>
    <row r="1653">
      <c r="A1653" t="inlineStr">
        <is>
          <t>SBAR</t>
        </is>
      </c>
      <c r="B1653" t="inlineStr">
        <is>
          <t>OTC SPX/RTY/NDX WOF 08/06/27 P100%/70% NC3 EKI</t>
        </is>
      </c>
      <c r="C1653" t="inlineStr">
        <is>
          <t>OTC SPX/RTY/NDX WOF 08/06/27 P100%/70% NC3 EKI</t>
        </is>
      </c>
      <c r="F1653" t="inlineStr">
        <is>
          <t>OTCHS0205</t>
        </is>
      </c>
      <c r="G1653" s="11" t="n">
        <v>-9000000</v>
      </c>
      <c r="H1653" s="11" t="n">
        <v>0.042</v>
      </c>
      <c r="I1653" s="12" t="n">
        <v>-378000</v>
      </c>
      <c r="J1653" s="13" t="n">
        <v>-0.00087268</v>
      </c>
      <c r="K1653" s="14" t="n">
        <v>433156815.1929728</v>
      </c>
      <c r="L1653" s="15" t="n">
        <v>16950001</v>
      </c>
      <c r="M1653" s="16" t="n">
        <v>25.55497284</v>
      </c>
      <c r="N1653" s="17">
        <f>_xlfn.IF(ISNUMBER(BDP($C1653, "DELTA_MID")),BDP($C1653, "DELTA_MID")," ")</f>
        <v/>
      </c>
      <c r="O1653" s="17">
        <f>_xlfn.IF(ISNUMBER(N1653),BDP($C1653, "OPT_UNDL_TICKER"),"")</f>
        <v/>
      </c>
      <c r="P1653" s="18">
        <f>_xlfn.IF(ISNUMBER(N1653),BDP($C1653, "OPT_UNDL_PX")," ")</f>
        <v/>
      </c>
      <c r="Q1653" s="17">
        <f>_xlfn.IF(ISNUMBER(N1653),+G1653*BDP($C1653, "PX_POS_MULT_FACTOR")*P1653/K1653," ")</f>
        <v/>
      </c>
      <c r="R1653" s="18">
        <f>_xlfn.IF(OR($A1653="TUA",$A1653="TYA"),"",IF(ISNUMBER(BDP($C1653,"DUR_ADJ_OAS_MID")),BDP($C1653,"DUR_ADJ_OAS_MID"),IF(ISNUMBER(BDP($E1653&amp;" ISIN","DUR_ADJ_OAS_MID")),BDP($E1653&amp;" ISIN","DUR_ADJ_OAS_MID")," ")))</f>
        <v/>
      </c>
      <c r="S1653" s="17">
        <f>_xlfn.IF(ISNUMBER(N1653),Q1653*N1653,IF(ISNUMBER(R1653),J1653*R1653," "))</f>
        <v/>
      </c>
      <c r="T1653" t="inlineStr">
        <is>
          <t>OTCHS0205</t>
        </is>
      </c>
      <c r="U1653" t="inlineStr">
        <is>
          <t>Option</t>
        </is>
      </c>
      <c r="AG1653" s="16" t="n">
        <v>25.55444001</v>
      </c>
    </row>
    <row r="1654">
      <c r="A1654" t="inlineStr">
        <is>
          <t>SBAR</t>
        </is>
      </c>
      <c r="B1654" t="inlineStr">
        <is>
          <t>OTC SPX/RTY/NDX WOF 08/13/27 P100%/70% NC3 EKI</t>
        </is>
      </c>
      <c r="C1654" t="inlineStr">
        <is>
          <t>OTC SPX/RTY/NDX WOF 08/13/27 P100%/70% NC3 EKI</t>
        </is>
      </c>
      <c r="F1654" t="inlineStr">
        <is>
          <t>OTCHS0206</t>
        </is>
      </c>
      <c r="G1654" s="11" t="n">
        <v>-11000000</v>
      </c>
      <c r="H1654" s="11" t="n">
        <v>0.0427</v>
      </c>
      <c r="I1654" s="12" t="n">
        <v>-469700</v>
      </c>
      <c r="J1654" s="13" t="n">
        <v>-0.00108439</v>
      </c>
      <c r="K1654" s="14" t="n">
        <v>433156815.1929728</v>
      </c>
      <c r="L1654" s="15" t="n">
        <v>16950001</v>
      </c>
      <c r="M1654" s="16" t="n">
        <v>25.55497284</v>
      </c>
      <c r="N1654" s="17">
        <f>_xlfn.IF(ISNUMBER(BDP($C1654, "DELTA_MID")),BDP($C1654, "DELTA_MID")," ")</f>
        <v/>
      </c>
      <c r="O1654" s="17">
        <f>_xlfn.IF(ISNUMBER(N1654),BDP($C1654, "OPT_UNDL_TICKER"),"")</f>
        <v/>
      </c>
      <c r="P1654" s="18">
        <f>_xlfn.IF(ISNUMBER(N1654),BDP($C1654, "OPT_UNDL_PX")," ")</f>
        <v/>
      </c>
      <c r="Q1654" s="17">
        <f>_xlfn.IF(ISNUMBER(N1654),+G1654*BDP($C1654, "PX_POS_MULT_FACTOR")*P1654/K1654," ")</f>
        <v/>
      </c>
      <c r="R1654" s="18">
        <f>_xlfn.IF(OR($A1654="TUA",$A1654="TYA"),"",IF(ISNUMBER(BDP($C1654,"DUR_ADJ_OAS_MID")),BDP($C1654,"DUR_ADJ_OAS_MID"),IF(ISNUMBER(BDP($E1654&amp;" ISIN","DUR_ADJ_OAS_MID")),BDP($E1654&amp;" ISIN","DUR_ADJ_OAS_MID")," ")))</f>
        <v/>
      </c>
      <c r="S1654" s="17">
        <f>_xlfn.IF(ISNUMBER(N1654),Q1654*N1654,IF(ISNUMBER(R1654),J1654*R1654," "))</f>
        <v/>
      </c>
      <c r="T1654" t="inlineStr">
        <is>
          <t>OTCHS0206</t>
        </is>
      </c>
      <c r="U1654" t="inlineStr">
        <is>
          <t>Option</t>
        </is>
      </c>
      <c r="AG1654" s="16" t="n">
        <v>25.55444001</v>
      </c>
    </row>
    <row r="1655">
      <c r="A1655" t="inlineStr">
        <is>
          <t>SBAR</t>
        </is>
      </c>
      <c r="B1655" t="inlineStr">
        <is>
          <t>OTC SPX/RTY/NDX WOF 08/13/27 P100%/70% NC3 EKI</t>
        </is>
      </c>
      <c r="C1655" t="inlineStr">
        <is>
          <t>OTC SPX/RTY/NDX WOF 08/13/27 P100%/70% NC3 EKI</t>
        </is>
      </c>
      <c r="F1655" t="inlineStr">
        <is>
          <t>OTCHS0208</t>
        </is>
      </c>
      <c r="G1655" s="11" t="n">
        <v>-5000000</v>
      </c>
      <c r="H1655" s="11" t="n">
        <v>0.0402</v>
      </c>
      <c r="I1655" s="12" t="n">
        <v>-201000</v>
      </c>
      <c r="J1655" s="13" t="n">
        <v>-0.00046404</v>
      </c>
      <c r="K1655" s="14" t="n">
        <v>433156815.1929728</v>
      </c>
      <c r="L1655" s="15" t="n">
        <v>16950001</v>
      </c>
      <c r="M1655" s="16" t="n">
        <v>25.55497284</v>
      </c>
      <c r="N1655" s="17">
        <f>_xlfn.IF(ISNUMBER(BDP($C1655, "DELTA_MID")),BDP($C1655, "DELTA_MID")," ")</f>
        <v/>
      </c>
      <c r="O1655" s="17">
        <f>_xlfn.IF(ISNUMBER(N1655),BDP($C1655, "OPT_UNDL_TICKER"),"")</f>
        <v/>
      </c>
      <c r="P1655" s="18">
        <f>_xlfn.IF(ISNUMBER(N1655),BDP($C1655, "OPT_UNDL_PX")," ")</f>
        <v/>
      </c>
      <c r="Q1655" s="17">
        <f>_xlfn.IF(ISNUMBER(N1655),+G1655*BDP($C1655, "PX_POS_MULT_FACTOR")*P1655/K1655," ")</f>
        <v/>
      </c>
      <c r="R1655" s="18">
        <f>_xlfn.IF(OR($A1655="TUA",$A1655="TYA"),"",IF(ISNUMBER(BDP($C1655,"DUR_ADJ_OAS_MID")),BDP($C1655,"DUR_ADJ_OAS_MID"),IF(ISNUMBER(BDP($E1655&amp;" ISIN","DUR_ADJ_OAS_MID")),BDP($E1655&amp;" ISIN","DUR_ADJ_OAS_MID")," ")))</f>
        <v/>
      </c>
      <c r="S1655" s="17">
        <f>_xlfn.IF(ISNUMBER(N1655),Q1655*N1655,IF(ISNUMBER(R1655),J1655*R1655," "))</f>
        <v/>
      </c>
      <c r="T1655" t="inlineStr">
        <is>
          <t>OTCHS0208</t>
        </is>
      </c>
      <c r="U1655" t="inlineStr">
        <is>
          <t>Option</t>
        </is>
      </c>
      <c r="AG1655" s="16" t="n">
        <v>25.55444001</v>
      </c>
    </row>
    <row r="1656">
      <c r="A1656" t="inlineStr">
        <is>
          <t>SBAR</t>
        </is>
      </c>
      <c r="B1656" t="inlineStr">
        <is>
          <t>OTC SPX/RTY/NDX WOF 08/20/27 P100%/70% NC3 EKI</t>
        </is>
      </c>
      <c r="C1656" t="inlineStr">
        <is>
          <t>OTC SPX/RTY/NDX WOF 08/20/27 P100%/70% NC3 EKI</t>
        </is>
      </c>
      <c r="F1656" t="inlineStr">
        <is>
          <t>OTCHS0212</t>
        </is>
      </c>
      <c r="G1656" s="11" t="n">
        <v>-30000000</v>
      </c>
      <c r="H1656" s="11" t="n">
        <v>0.0405</v>
      </c>
      <c r="I1656" s="12" t="n">
        <v>-1215000</v>
      </c>
      <c r="J1656" s="13" t="n">
        <v>-0.00280505</v>
      </c>
      <c r="K1656" s="14" t="n">
        <v>433156815.1929728</v>
      </c>
      <c r="L1656" s="15" t="n">
        <v>16950001</v>
      </c>
      <c r="M1656" s="16" t="n">
        <v>25.55497284</v>
      </c>
      <c r="N1656" s="17">
        <f>_xlfn.IF(ISNUMBER(BDP($C1656, "DELTA_MID")),BDP($C1656, "DELTA_MID")," ")</f>
        <v/>
      </c>
      <c r="O1656" s="17">
        <f>_xlfn.IF(ISNUMBER(N1656),BDP($C1656, "OPT_UNDL_TICKER"),"")</f>
        <v/>
      </c>
      <c r="P1656" s="18">
        <f>_xlfn.IF(ISNUMBER(N1656),BDP($C1656, "OPT_UNDL_PX")," ")</f>
        <v/>
      </c>
      <c r="Q1656" s="17">
        <f>_xlfn.IF(ISNUMBER(N1656),+G1656*BDP($C1656, "PX_POS_MULT_FACTOR")*P1656/K1656," ")</f>
        <v/>
      </c>
      <c r="R1656" s="18">
        <f>_xlfn.IF(OR($A1656="TUA",$A1656="TYA"),"",IF(ISNUMBER(BDP($C1656,"DUR_ADJ_OAS_MID")),BDP($C1656,"DUR_ADJ_OAS_MID"),IF(ISNUMBER(BDP($E1656&amp;" ISIN","DUR_ADJ_OAS_MID")),BDP($E1656&amp;" ISIN","DUR_ADJ_OAS_MID")," ")))</f>
        <v/>
      </c>
      <c r="S1656" s="17">
        <f>_xlfn.IF(ISNUMBER(N1656),Q1656*N1656,IF(ISNUMBER(R1656),J1656*R1656," "))</f>
        <v/>
      </c>
      <c r="T1656" t="inlineStr">
        <is>
          <t>OTCHS0212</t>
        </is>
      </c>
      <c r="U1656" t="inlineStr">
        <is>
          <t>Option</t>
        </is>
      </c>
      <c r="AG1656" s="16" t="n">
        <v>25.55444001</v>
      </c>
    </row>
    <row r="1657">
      <c r="A1657" t="inlineStr">
        <is>
          <t>SBAR</t>
        </is>
      </c>
      <c r="B1657" t="inlineStr">
        <is>
          <t>OTC SPX/RTY/NDX WOF 08/20/27 P100%/70% NC3 EKI</t>
        </is>
      </c>
      <c r="C1657" t="inlineStr">
        <is>
          <t>OTC SPX/RTY/NDX WOF 08/20/27 P100%/70% NC3 EKI</t>
        </is>
      </c>
      <c r="F1657" t="inlineStr">
        <is>
          <t>OTCHS0210</t>
        </is>
      </c>
      <c r="G1657" s="11" t="n">
        <v>-8000000</v>
      </c>
      <c r="H1657" s="11" t="n">
        <v>0.0386</v>
      </c>
      <c r="I1657" s="12" t="n">
        <v>-308800</v>
      </c>
      <c r="J1657" s="13" t="n">
        <v>-0.00071292</v>
      </c>
      <c r="K1657" s="14" t="n">
        <v>433156815.1929728</v>
      </c>
      <c r="L1657" s="15" t="n">
        <v>16950001</v>
      </c>
      <c r="M1657" s="16" t="n">
        <v>25.55497284</v>
      </c>
      <c r="N1657" s="17">
        <f>_xlfn.IF(ISNUMBER(BDP($C1657, "DELTA_MID")),BDP($C1657, "DELTA_MID")," ")</f>
        <v/>
      </c>
      <c r="O1657" s="17">
        <f>_xlfn.IF(ISNUMBER(N1657),BDP($C1657, "OPT_UNDL_TICKER"),"")</f>
        <v/>
      </c>
      <c r="P1657" s="18">
        <f>_xlfn.IF(ISNUMBER(N1657),BDP($C1657, "OPT_UNDL_PX")," ")</f>
        <v/>
      </c>
      <c r="Q1657" s="17">
        <f>_xlfn.IF(ISNUMBER(N1657),+G1657*BDP($C1657, "PX_POS_MULT_FACTOR")*P1657/K1657," ")</f>
        <v/>
      </c>
      <c r="R1657" s="18">
        <f>_xlfn.IF(OR($A1657="TUA",$A1657="TYA"),"",IF(ISNUMBER(BDP($C1657,"DUR_ADJ_OAS_MID")),BDP($C1657,"DUR_ADJ_OAS_MID"),IF(ISNUMBER(BDP($E1657&amp;" ISIN","DUR_ADJ_OAS_MID")),BDP($E1657&amp;" ISIN","DUR_ADJ_OAS_MID")," ")))</f>
        <v/>
      </c>
      <c r="S1657" s="17">
        <f>_xlfn.IF(ISNUMBER(N1657),Q1657*N1657,IF(ISNUMBER(R1657),J1657*R1657," "))</f>
        <v/>
      </c>
      <c r="T1657" t="inlineStr">
        <is>
          <t>OTCHS0210</t>
        </is>
      </c>
      <c r="U1657" t="inlineStr">
        <is>
          <t>Option</t>
        </is>
      </c>
      <c r="AG1657" s="16" t="n">
        <v>25.55444001</v>
      </c>
    </row>
    <row r="1658">
      <c r="A1658" t="inlineStr">
        <is>
          <t>SBAR</t>
        </is>
      </c>
      <c r="B1658" t="inlineStr">
        <is>
          <t>OTC SPX/RTY/NDX WOF 08/27/27 P100%/70% NC3 EKI</t>
        </is>
      </c>
      <c r="C1658" t="inlineStr">
        <is>
          <t>OTC SPX/RTY/NDX WOF 08/27/27 P100%/70% NC3 EKI</t>
        </is>
      </c>
      <c r="F1658" t="inlineStr">
        <is>
          <t>OTCBM0009</t>
        </is>
      </c>
      <c r="G1658" s="11" t="n">
        <v>-15000000</v>
      </c>
      <c r="H1658" s="11" t="n">
        <v>0.0303</v>
      </c>
      <c r="I1658" s="12" t="n">
        <v>-454500</v>
      </c>
      <c r="J1658" s="13" t="n">
        <v>-0.0010493</v>
      </c>
      <c r="K1658" s="14" t="n">
        <v>433156815.1929728</v>
      </c>
      <c r="L1658" s="15" t="n">
        <v>16950001</v>
      </c>
      <c r="M1658" s="16" t="n">
        <v>25.55497284</v>
      </c>
      <c r="N1658" s="17">
        <f>_xlfn.IF(ISNUMBER(BDP($C1658, "DELTA_MID")),BDP($C1658, "DELTA_MID")," ")</f>
        <v/>
      </c>
      <c r="O1658" s="17">
        <f>_xlfn.IF(ISNUMBER(N1658),BDP($C1658, "OPT_UNDL_TICKER"),"")</f>
        <v/>
      </c>
      <c r="P1658" s="18">
        <f>_xlfn.IF(ISNUMBER(N1658),BDP($C1658, "OPT_UNDL_PX")," ")</f>
        <v/>
      </c>
      <c r="Q1658" s="17">
        <f>_xlfn.IF(ISNUMBER(N1658),+G1658*BDP($C1658, "PX_POS_MULT_FACTOR")*P1658/K1658," ")</f>
        <v/>
      </c>
      <c r="R1658" s="18">
        <f>_xlfn.IF(OR($A1658="TUA",$A1658="TYA"),"",IF(ISNUMBER(BDP($C1658,"DUR_ADJ_OAS_MID")),BDP($C1658,"DUR_ADJ_OAS_MID"),IF(ISNUMBER(BDP($E1658&amp;" ISIN","DUR_ADJ_OAS_MID")),BDP($E1658&amp;" ISIN","DUR_ADJ_OAS_MID")," ")))</f>
        <v/>
      </c>
      <c r="S1658" s="17">
        <f>_xlfn.IF(ISNUMBER(N1658),Q1658*N1658,IF(ISNUMBER(R1658),J1658*R1658," "))</f>
        <v/>
      </c>
      <c r="T1658" t="inlineStr">
        <is>
          <t>OTCBM0009</t>
        </is>
      </c>
      <c r="U1658" t="inlineStr">
        <is>
          <t>Option</t>
        </is>
      </c>
      <c r="AG1658" s="16" t="n">
        <v>25.55444001</v>
      </c>
    </row>
    <row r="1659">
      <c r="A1659" t="inlineStr">
        <is>
          <t>SBAR</t>
        </is>
      </c>
      <c r="B1659" t="inlineStr">
        <is>
          <t>OTC SPX/RTY/NDX WOF 08/27/27 P100%/70% NC3 EKI</t>
        </is>
      </c>
      <c r="C1659" t="inlineStr">
        <is>
          <t>OTC SPX/RTY/NDX WOF 08/27/27 P100%/70% NC3 EKI</t>
        </is>
      </c>
      <c r="F1659" t="inlineStr">
        <is>
          <t>OTCHS0214</t>
        </is>
      </c>
      <c r="G1659" s="11" t="n">
        <v>-15000000</v>
      </c>
      <c r="H1659" s="11" t="n">
        <v>0.0383</v>
      </c>
      <c r="I1659" s="12" t="n">
        <v>-574500</v>
      </c>
      <c r="J1659" s="13" t="n">
        <v>-0.00132634</v>
      </c>
      <c r="K1659" s="14" t="n">
        <v>433156815.1929728</v>
      </c>
      <c r="L1659" s="15" t="n">
        <v>16950001</v>
      </c>
      <c r="M1659" s="16" t="n">
        <v>25.55497284</v>
      </c>
      <c r="N1659" s="17">
        <f>_xlfn.IF(ISNUMBER(BDP($C1659, "DELTA_MID")),BDP($C1659, "DELTA_MID")," ")</f>
        <v/>
      </c>
      <c r="O1659" s="17">
        <f>_xlfn.IF(ISNUMBER(N1659),BDP($C1659, "OPT_UNDL_TICKER"),"")</f>
        <v/>
      </c>
      <c r="P1659" s="18">
        <f>_xlfn.IF(ISNUMBER(N1659),BDP($C1659, "OPT_UNDL_PX")," ")</f>
        <v/>
      </c>
      <c r="Q1659" s="17">
        <f>_xlfn.IF(ISNUMBER(N1659),+G1659*BDP($C1659, "PX_POS_MULT_FACTOR")*P1659/K1659," ")</f>
        <v/>
      </c>
      <c r="R1659" s="18">
        <f>_xlfn.IF(OR($A1659="TUA",$A1659="TYA"),"",IF(ISNUMBER(BDP($C1659,"DUR_ADJ_OAS_MID")),BDP($C1659,"DUR_ADJ_OAS_MID"),IF(ISNUMBER(BDP($E1659&amp;" ISIN","DUR_ADJ_OAS_MID")),BDP($E1659&amp;" ISIN","DUR_ADJ_OAS_MID")," ")))</f>
        <v/>
      </c>
      <c r="S1659" s="17">
        <f>_xlfn.IF(ISNUMBER(N1659),Q1659*N1659,IF(ISNUMBER(R1659),J1659*R1659," "))</f>
        <v/>
      </c>
      <c r="T1659" t="inlineStr">
        <is>
          <t>OTCHS0214</t>
        </is>
      </c>
      <c r="U1659" t="inlineStr">
        <is>
          <t>Option</t>
        </is>
      </c>
      <c r="AG1659" s="16" t="n">
        <v>25.55444001</v>
      </c>
    </row>
    <row r="1660">
      <c r="A1660" t="inlineStr">
        <is>
          <t>SBAR</t>
        </is>
      </c>
      <c r="B1660" t="inlineStr">
        <is>
          <t>OTC SPX/RTY/NDX WOF 08/27/27 P100%/70% NC3 EKI</t>
        </is>
      </c>
      <c r="C1660" t="inlineStr">
        <is>
          <t>OTC SPX/RTY/NDX WOF 08/27/27 P100%/70% NC3 EKI</t>
        </is>
      </c>
      <c r="F1660" t="inlineStr">
        <is>
          <t>OTCCI0008</t>
        </is>
      </c>
      <c r="G1660" s="11" t="n">
        <v>-30000000</v>
      </c>
      <c r="H1660" s="11" t="n">
        <v>0.031342</v>
      </c>
      <c r="I1660" s="12" t="n">
        <v>-940260</v>
      </c>
      <c r="J1660" s="13" t="n">
        <v>-0.00217076</v>
      </c>
      <c r="K1660" s="14" t="n">
        <v>433156815.1929728</v>
      </c>
      <c r="L1660" s="15" t="n">
        <v>16950001</v>
      </c>
      <c r="M1660" s="16" t="n">
        <v>25.55497284</v>
      </c>
      <c r="N1660" s="17">
        <f>_xlfn.IF(ISNUMBER(BDP($C1660, "DELTA_MID")),BDP($C1660, "DELTA_MID")," ")</f>
        <v/>
      </c>
      <c r="O1660" s="17">
        <f>_xlfn.IF(ISNUMBER(N1660),BDP($C1660, "OPT_UNDL_TICKER"),"")</f>
        <v/>
      </c>
      <c r="P1660" s="18">
        <f>_xlfn.IF(ISNUMBER(N1660),BDP($C1660, "OPT_UNDL_PX")," ")</f>
        <v/>
      </c>
      <c r="Q1660" s="17">
        <f>_xlfn.IF(ISNUMBER(N1660),+G1660*BDP($C1660, "PX_POS_MULT_FACTOR")*P1660/K1660," ")</f>
        <v/>
      </c>
      <c r="R1660" s="18">
        <f>_xlfn.IF(OR($A1660="TUA",$A1660="TYA"),"",IF(ISNUMBER(BDP($C1660,"DUR_ADJ_OAS_MID")),BDP($C1660,"DUR_ADJ_OAS_MID"),IF(ISNUMBER(BDP($E1660&amp;" ISIN","DUR_ADJ_OAS_MID")),BDP($E1660&amp;" ISIN","DUR_ADJ_OAS_MID")," ")))</f>
        <v/>
      </c>
      <c r="S1660" s="17">
        <f>_xlfn.IF(ISNUMBER(N1660),Q1660*N1660,IF(ISNUMBER(R1660),J1660*R1660," "))</f>
        <v/>
      </c>
      <c r="T1660" t="inlineStr">
        <is>
          <t>OTCCI0008</t>
        </is>
      </c>
      <c r="U1660" t="inlineStr">
        <is>
          <t>Option</t>
        </is>
      </c>
      <c r="AG1660" s="16" t="n">
        <v>25.55444001</v>
      </c>
    </row>
    <row r="1661">
      <c r="A1661" t="inlineStr">
        <is>
          <t>SBAR</t>
        </is>
      </c>
      <c r="B1661" t="inlineStr">
        <is>
          <t>OTC SPX/RTY/NDX WOF 09/03/27 P100%/70% NC3 EKI</t>
        </is>
      </c>
      <c r="C1661" t="inlineStr">
        <is>
          <t>OTC SPX/RTY/NDX WOF 09/03/27 P100%/70% NC3 EKI</t>
        </is>
      </c>
      <c r="F1661" t="inlineStr">
        <is>
          <t>OTCHS0221</t>
        </is>
      </c>
      <c r="G1661" s="11" t="n">
        <v>-13000000</v>
      </c>
      <c r="H1661" s="11" t="n">
        <v>0.0404</v>
      </c>
      <c r="I1661" s="12" t="n">
        <v>-525200</v>
      </c>
      <c r="J1661" s="13" t="n">
        <v>-0.00121252</v>
      </c>
      <c r="K1661" s="14" t="n">
        <v>433156815.1929728</v>
      </c>
      <c r="L1661" s="15" t="n">
        <v>16950001</v>
      </c>
      <c r="M1661" s="16" t="n">
        <v>25.55497284</v>
      </c>
      <c r="N1661" s="17">
        <f>_xlfn.IF(ISNUMBER(BDP($C1661, "DELTA_MID")),BDP($C1661, "DELTA_MID")," ")</f>
        <v/>
      </c>
      <c r="O1661" s="17">
        <f>_xlfn.IF(ISNUMBER(N1661),BDP($C1661, "OPT_UNDL_TICKER"),"")</f>
        <v/>
      </c>
      <c r="P1661" s="18">
        <f>_xlfn.IF(ISNUMBER(N1661),BDP($C1661, "OPT_UNDL_PX")," ")</f>
        <v/>
      </c>
      <c r="Q1661" s="17">
        <f>_xlfn.IF(ISNUMBER(N1661),+G1661*BDP($C1661, "PX_POS_MULT_FACTOR")*P1661/K1661," ")</f>
        <v/>
      </c>
      <c r="R1661" s="18">
        <f>_xlfn.IF(OR($A1661="TUA",$A1661="TYA"),"",IF(ISNUMBER(BDP($C1661,"DUR_ADJ_OAS_MID")),BDP($C1661,"DUR_ADJ_OAS_MID"),IF(ISNUMBER(BDP($E1661&amp;" ISIN","DUR_ADJ_OAS_MID")),BDP($E1661&amp;" ISIN","DUR_ADJ_OAS_MID")," ")))</f>
        <v/>
      </c>
      <c r="S1661" s="17">
        <f>_xlfn.IF(ISNUMBER(N1661),Q1661*N1661,IF(ISNUMBER(R1661),J1661*R1661," "))</f>
        <v/>
      </c>
      <c r="T1661" t="inlineStr">
        <is>
          <t>OTCHS0221</t>
        </is>
      </c>
      <c r="U1661" t="inlineStr">
        <is>
          <t>Option</t>
        </is>
      </c>
      <c r="AG1661" s="16" t="n">
        <v>25.55444001</v>
      </c>
    </row>
    <row r="1662">
      <c r="A1662" t="inlineStr">
        <is>
          <t>SBAR</t>
        </is>
      </c>
      <c r="B1662" t="inlineStr">
        <is>
          <t>OTC SPX/RTY/NDX WOF 09/03/27 P100%/70% NC3 EKI</t>
        </is>
      </c>
      <c r="C1662" t="inlineStr">
        <is>
          <t>OTC SPX/RTY/NDX WOF 09/03/27 P100%/70% NC3 EKI</t>
        </is>
      </c>
      <c r="F1662" t="inlineStr">
        <is>
          <t>OTCHS0223</t>
        </is>
      </c>
      <c r="G1662" s="11" t="n">
        <v>-14000000</v>
      </c>
      <c r="H1662" s="11" t="n">
        <v>0.0382</v>
      </c>
      <c r="I1662" s="12" t="n">
        <v>-534800</v>
      </c>
      <c r="J1662" s="13" t="n">
        <v>-0.00123468</v>
      </c>
      <c r="K1662" s="14" t="n">
        <v>433156815.1929728</v>
      </c>
      <c r="L1662" s="15" t="n">
        <v>16950001</v>
      </c>
      <c r="M1662" s="16" t="n">
        <v>25.55497284</v>
      </c>
      <c r="N1662" s="17">
        <f>_xlfn.IF(ISNUMBER(BDP($C1662, "DELTA_MID")),BDP($C1662, "DELTA_MID")," ")</f>
        <v/>
      </c>
      <c r="O1662" s="17">
        <f>_xlfn.IF(ISNUMBER(N1662),BDP($C1662, "OPT_UNDL_TICKER"),"")</f>
        <v/>
      </c>
      <c r="P1662" s="18">
        <f>_xlfn.IF(ISNUMBER(N1662),BDP($C1662, "OPT_UNDL_PX")," ")</f>
        <v/>
      </c>
      <c r="Q1662" s="17">
        <f>_xlfn.IF(ISNUMBER(N1662),+G1662*BDP($C1662, "PX_POS_MULT_FACTOR")*P1662/K1662," ")</f>
        <v/>
      </c>
      <c r="R1662" s="18">
        <f>_xlfn.IF(OR($A1662="TUA",$A1662="TYA"),"",IF(ISNUMBER(BDP($C1662,"DUR_ADJ_OAS_MID")),BDP($C1662,"DUR_ADJ_OAS_MID"),IF(ISNUMBER(BDP($E1662&amp;" ISIN","DUR_ADJ_OAS_MID")),BDP($E1662&amp;" ISIN","DUR_ADJ_OAS_MID")," ")))</f>
        <v/>
      </c>
      <c r="S1662" s="17">
        <f>_xlfn.IF(ISNUMBER(N1662),Q1662*N1662,IF(ISNUMBER(R1662),J1662*R1662," "))</f>
        <v/>
      </c>
      <c r="T1662" t="inlineStr">
        <is>
          <t>OTCHS0223</t>
        </is>
      </c>
      <c r="U1662" t="inlineStr">
        <is>
          <t>Option</t>
        </is>
      </c>
      <c r="AG1662" s="16" t="n">
        <v>25.55444001</v>
      </c>
    </row>
    <row r="1663">
      <c r="A1663" t="inlineStr">
        <is>
          <t>SBAR</t>
        </is>
      </c>
      <c r="B1663" t="inlineStr">
        <is>
          <t>OTC SPX/RTY/NDX WOF 09/03/27 P100%/70% NC3 EKI</t>
        </is>
      </c>
      <c r="C1663" t="inlineStr">
        <is>
          <t>OTC SPX/RTY/NDX WOF 09/03/27 P100%/70% NC3 EKI</t>
        </is>
      </c>
      <c r="F1663" t="inlineStr">
        <is>
          <t>OTCHS0219</t>
        </is>
      </c>
      <c r="G1663" s="11" t="n">
        <v>-10000000</v>
      </c>
      <c r="H1663" s="11" t="n">
        <v>0.0457</v>
      </c>
      <c r="I1663" s="12" t="n">
        <v>-457000</v>
      </c>
      <c r="J1663" s="13" t="n">
        <v>-0.00105507</v>
      </c>
      <c r="K1663" s="14" t="n">
        <v>433156815.1929728</v>
      </c>
      <c r="L1663" s="15" t="n">
        <v>16950001</v>
      </c>
      <c r="M1663" s="16" t="n">
        <v>25.55497284</v>
      </c>
      <c r="N1663" s="17">
        <f>_xlfn.IF(ISNUMBER(BDP($C1663, "DELTA_MID")),BDP($C1663, "DELTA_MID")," ")</f>
        <v/>
      </c>
      <c r="O1663" s="17">
        <f>_xlfn.IF(ISNUMBER(N1663),BDP($C1663, "OPT_UNDL_TICKER"),"")</f>
        <v/>
      </c>
      <c r="P1663" s="18">
        <f>_xlfn.IF(ISNUMBER(N1663),BDP($C1663, "OPT_UNDL_PX")," ")</f>
        <v/>
      </c>
      <c r="Q1663" s="17">
        <f>_xlfn.IF(ISNUMBER(N1663),+G1663*BDP($C1663, "PX_POS_MULT_FACTOR")*P1663/K1663," ")</f>
        <v/>
      </c>
      <c r="R1663" s="18">
        <f>_xlfn.IF(OR($A1663="TUA",$A1663="TYA"),"",IF(ISNUMBER(BDP($C1663,"DUR_ADJ_OAS_MID")),BDP($C1663,"DUR_ADJ_OAS_MID"),IF(ISNUMBER(BDP($E1663&amp;" ISIN","DUR_ADJ_OAS_MID")),BDP($E1663&amp;" ISIN","DUR_ADJ_OAS_MID")," ")))</f>
        <v/>
      </c>
      <c r="S1663" s="17">
        <f>_xlfn.IF(ISNUMBER(N1663),Q1663*N1663,IF(ISNUMBER(R1663),J1663*R1663," "))</f>
        <v/>
      </c>
      <c r="T1663" t="inlineStr">
        <is>
          <t>OTCHS0219</t>
        </is>
      </c>
      <c r="U1663" t="inlineStr">
        <is>
          <t>Option</t>
        </is>
      </c>
      <c r="AG1663" s="16" t="n">
        <v>25.55444001</v>
      </c>
    </row>
    <row r="1664">
      <c r="A1664" t="inlineStr">
        <is>
          <t>SBAR</t>
        </is>
      </c>
      <c r="B1664" t="inlineStr">
        <is>
          <t>OTC SPX/RTY/NDX WOF 09/03/27 P100%/70% NC3 EKI</t>
        </is>
      </c>
      <c r="C1664" t="inlineStr">
        <is>
          <t>OTC SPX/RTY/NDX WOF 09/03/27 P100%/70% NC3 EKI</t>
        </is>
      </c>
      <c r="F1664" t="inlineStr">
        <is>
          <t>OTCHS0216</t>
        </is>
      </c>
      <c r="G1664" s="11" t="n">
        <v>-10000000</v>
      </c>
      <c r="H1664" s="11" t="n">
        <v>0.0377</v>
      </c>
      <c r="I1664" s="12" t="n">
        <v>-377000</v>
      </c>
      <c r="J1664" s="13" t="n">
        <v>-0.00087037</v>
      </c>
      <c r="K1664" s="14" t="n">
        <v>433156815.1929728</v>
      </c>
      <c r="L1664" s="15" t="n">
        <v>16950001</v>
      </c>
      <c r="M1664" s="16" t="n">
        <v>25.55497284</v>
      </c>
      <c r="N1664" s="17">
        <f>_xlfn.IF(ISNUMBER(BDP($C1664, "DELTA_MID")),BDP($C1664, "DELTA_MID")," ")</f>
        <v/>
      </c>
      <c r="O1664" s="17">
        <f>_xlfn.IF(ISNUMBER(N1664),BDP($C1664, "OPT_UNDL_TICKER"),"")</f>
        <v/>
      </c>
      <c r="P1664" s="18">
        <f>_xlfn.IF(ISNUMBER(N1664),BDP($C1664, "OPT_UNDL_PX")," ")</f>
        <v/>
      </c>
      <c r="Q1664" s="17">
        <f>_xlfn.IF(ISNUMBER(N1664),+G1664*BDP($C1664, "PX_POS_MULT_FACTOR")*P1664/K1664," ")</f>
        <v/>
      </c>
      <c r="R1664" s="18">
        <f>_xlfn.IF(OR($A1664="TUA",$A1664="TYA"),"",IF(ISNUMBER(BDP($C1664,"DUR_ADJ_OAS_MID")),BDP($C1664,"DUR_ADJ_OAS_MID"),IF(ISNUMBER(BDP($E1664&amp;" ISIN","DUR_ADJ_OAS_MID")),BDP($E1664&amp;" ISIN","DUR_ADJ_OAS_MID")," ")))</f>
        <v/>
      </c>
      <c r="S1664" s="17">
        <f>_xlfn.IF(ISNUMBER(N1664),Q1664*N1664,IF(ISNUMBER(R1664),J1664*R1664," "))</f>
        <v/>
      </c>
      <c r="T1664" t="inlineStr">
        <is>
          <t>OTCHS0216</t>
        </is>
      </c>
      <c r="U1664" t="inlineStr">
        <is>
          <t>Option</t>
        </is>
      </c>
      <c r="AG1664" s="16" t="n">
        <v>25.55444001</v>
      </c>
    </row>
    <row r="1665">
      <c r="A1665" t="inlineStr">
        <is>
          <t>SBAR</t>
        </is>
      </c>
      <c r="B1665" t="inlineStr">
        <is>
          <t>OTC SPX/RTY/NDX WOF 09/10/27 P100%/70% NC3 EKI</t>
        </is>
      </c>
      <c r="C1665" t="inlineStr">
        <is>
          <t>OTC SPX/RTY/NDX WOF 09/10/27 P100%/70% NC3 EKI</t>
        </is>
      </c>
      <c r="F1665" t="inlineStr">
        <is>
          <t>OTCNM0119</t>
        </is>
      </c>
      <c r="G1665" s="11" t="n">
        <v>-10000000</v>
      </c>
      <c r="H1665" s="11" t="n">
        <v>0.0307</v>
      </c>
      <c r="I1665" s="12" t="n">
        <v>-307000</v>
      </c>
      <c r="J1665" s="13" t="n">
        <v>-0.00070877</v>
      </c>
      <c r="K1665" s="14" t="n">
        <v>433156815.1929728</v>
      </c>
      <c r="L1665" s="15" t="n">
        <v>16950001</v>
      </c>
      <c r="M1665" s="16" t="n">
        <v>25.55497284</v>
      </c>
      <c r="N1665" s="17">
        <f>_xlfn.IF(ISNUMBER(BDP($C1665, "DELTA_MID")),BDP($C1665, "DELTA_MID")," ")</f>
        <v/>
      </c>
      <c r="O1665" s="17">
        <f>_xlfn.IF(ISNUMBER(N1665),BDP($C1665, "OPT_UNDL_TICKER"),"")</f>
        <v/>
      </c>
      <c r="P1665" s="18">
        <f>_xlfn.IF(ISNUMBER(N1665),BDP($C1665, "OPT_UNDL_PX")," ")</f>
        <v/>
      </c>
      <c r="Q1665" s="17">
        <f>_xlfn.IF(ISNUMBER(N1665),+G1665*BDP($C1665, "PX_POS_MULT_FACTOR")*P1665/K1665," ")</f>
        <v/>
      </c>
      <c r="R1665" s="18">
        <f>_xlfn.IF(OR($A1665="TUA",$A1665="TYA"),"",IF(ISNUMBER(BDP($C1665,"DUR_ADJ_OAS_MID")),BDP($C1665,"DUR_ADJ_OAS_MID"),IF(ISNUMBER(BDP($E1665&amp;" ISIN","DUR_ADJ_OAS_MID")),BDP($E1665&amp;" ISIN","DUR_ADJ_OAS_MID")," ")))</f>
        <v/>
      </c>
      <c r="S1665" s="17">
        <f>_xlfn.IF(ISNUMBER(N1665),Q1665*N1665,IF(ISNUMBER(R1665),J1665*R1665," "))</f>
        <v/>
      </c>
      <c r="T1665" t="inlineStr">
        <is>
          <t>OTCNM0119</t>
        </is>
      </c>
      <c r="U1665" t="inlineStr">
        <is>
          <t>Option</t>
        </is>
      </c>
      <c r="AG1665" s="16" t="n">
        <v>25.55444001</v>
      </c>
    </row>
    <row r="1666">
      <c r="A1666" t="inlineStr">
        <is>
          <t>SBAR</t>
        </is>
      </c>
      <c r="B1666" t="inlineStr">
        <is>
          <t>SPXW US 09/18/26 P5850 Index</t>
        </is>
      </c>
      <c r="C1666" t="inlineStr">
        <is>
          <t>SPXW US 09/18/26 P5850 Index</t>
        </is>
      </c>
      <c r="F1666" t="inlineStr">
        <is>
          <t>021N7ZQJ8</t>
        </is>
      </c>
      <c r="G1666" s="11" t="n">
        <v>542</v>
      </c>
      <c r="H1666" s="11" t="n">
        <v>0.35</v>
      </c>
      <c r="I1666" s="12" t="n">
        <v>18970</v>
      </c>
      <c r="J1666" s="13" t="n">
        <v>4.38e-05</v>
      </c>
      <c r="K1666" s="14" t="n">
        <v>433156815.1929728</v>
      </c>
      <c r="L1666" s="15" t="n">
        <v>16950001</v>
      </c>
      <c r="M1666" s="16" t="n">
        <v>25.55497284</v>
      </c>
      <c r="N1666" s="17">
        <f>_xlfn.IF(ISNUMBER(BDP($C1666, "DELTA_MID")),BDP($C1666, "DELTA_MID")," ")</f>
        <v/>
      </c>
      <c r="O1666" s="17">
        <f>_xlfn.IF(ISNUMBER(N1666),BDP($C1666, "OPT_UNDL_TICKER"),"")</f>
        <v/>
      </c>
      <c r="P1666" s="18">
        <f>_xlfn.IF(ISNUMBER(N1666),BDP($C1666, "OPT_UNDL_PX")," ")</f>
        <v/>
      </c>
      <c r="Q1666" s="17">
        <f>_xlfn.IF(ISNUMBER(N1666),+G1666*BDP($C1666, "PX_POS_MULT_FACTOR")*P1666/K1666," ")</f>
        <v/>
      </c>
      <c r="R1666" s="18">
        <f>_xlfn.IF(OR($A1666="TUA",$A1666="TYA"),"",IF(ISNUMBER(BDP($C1666,"DUR_ADJ_OAS_MID")),BDP($C1666,"DUR_ADJ_OAS_MID"),IF(ISNUMBER(BDP($E1666&amp;" ISIN","DUR_ADJ_OAS_MID")),BDP($E1666&amp;" ISIN","DUR_ADJ_OAS_MID")," ")))</f>
        <v/>
      </c>
      <c r="S1666" s="17">
        <f>_xlfn.IF(ISNUMBER(N1666),Q1666*N1666,IF(ISNUMBER(R1666),J1666*R1666," "))</f>
        <v/>
      </c>
      <c r="T1666" t="inlineStr">
        <is>
          <t>021N7ZQJ8</t>
        </is>
      </c>
      <c r="U1666" t="inlineStr">
        <is>
          <t>Option</t>
        </is>
      </c>
      <c r="AG1666" s="16" t="n">
        <v>25.55444001</v>
      </c>
    </row>
    <row r="1667">
      <c r="A1667" t="inlineStr">
        <is>
          <t>SBAR</t>
        </is>
      </c>
      <c r="B1667" t="inlineStr">
        <is>
          <t>SPXW US 10/16/26 P6100 Index</t>
        </is>
      </c>
      <c r="C1667" t="inlineStr">
        <is>
          <t>SPXW US 10/16/26 P6100 Index</t>
        </is>
      </c>
      <c r="F1667" t="inlineStr">
        <is>
          <t>022942JB9</t>
        </is>
      </c>
      <c r="G1667" s="11" t="n">
        <v>539</v>
      </c>
      <c r="H1667" s="11" t="n">
        <v>4.9</v>
      </c>
      <c r="I1667" s="12" t="n">
        <v>264110</v>
      </c>
      <c r="J1667" s="13" t="n">
        <v>0.00060975</v>
      </c>
      <c r="K1667" s="14" t="n">
        <v>433156815.1929728</v>
      </c>
      <c r="L1667" s="15" t="n">
        <v>16950001</v>
      </c>
      <c r="M1667" s="16" t="n">
        <v>25.55497284</v>
      </c>
      <c r="N1667" s="17">
        <f>_xlfn.IF(ISNUMBER(BDP($C1667, "DELTA_MID")),BDP($C1667, "DELTA_MID")," ")</f>
        <v/>
      </c>
      <c r="O1667" s="17">
        <f>_xlfn.IF(ISNUMBER(N1667),BDP($C1667, "OPT_UNDL_TICKER"),"")</f>
        <v/>
      </c>
      <c r="P1667" s="18">
        <f>_xlfn.IF(ISNUMBER(N1667),BDP($C1667, "OPT_UNDL_PX")," ")</f>
        <v/>
      </c>
      <c r="Q1667" s="17">
        <f>_xlfn.IF(ISNUMBER(N1667),+G1667*BDP($C1667, "PX_POS_MULT_FACTOR")*P1667/K1667," ")</f>
        <v/>
      </c>
      <c r="R1667" s="18">
        <f>_xlfn.IF(OR($A1667="TUA",$A1667="TYA"),"",IF(ISNUMBER(BDP($C1667,"DUR_ADJ_OAS_MID")),BDP($C1667,"DUR_ADJ_OAS_MID"),IF(ISNUMBER(BDP($E1667&amp;" ISIN","DUR_ADJ_OAS_MID")),BDP($E1667&amp;" ISIN","DUR_ADJ_OAS_MID")," ")))</f>
        <v/>
      </c>
      <c r="S1667" s="17">
        <f>_xlfn.IF(ISNUMBER(N1667),Q1667*N1667,IF(ISNUMBER(R1667),J1667*R1667," "))</f>
        <v/>
      </c>
      <c r="T1667" t="inlineStr">
        <is>
          <t>022942JB9</t>
        </is>
      </c>
      <c r="U1667" t="inlineStr">
        <is>
          <t>Option</t>
        </is>
      </c>
      <c r="AG1667" s="16" t="n">
        <v>25.55444001</v>
      </c>
    </row>
    <row r="1668">
      <c r="A1668" t="inlineStr">
        <is>
          <t>SBAR</t>
        </is>
      </c>
      <c r="B1668" t="inlineStr">
        <is>
          <t>SIMPLIFY E GOVT MONEY MKT ETF</t>
        </is>
      </c>
      <c r="C1668" t="inlineStr">
        <is>
          <t>SBIL</t>
        </is>
      </c>
      <c r="D1668" t="inlineStr">
        <is>
          <t>BNVVNP8</t>
        </is>
      </c>
      <c r="E1668" t="inlineStr">
        <is>
          <t>US82889N2696</t>
        </is>
      </c>
      <c r="F1668" t="inlineStr">
        <is>
          <t>82889N269</t>
        </is>
      </c>
      <c r="G1668" s="11" t="n">
        <v>3740208</v>
      </c>
      <c r="H1668" s="11" t="n">
        <v>100.16</v>
      </c>
      <c r="I1668" s="12" t="n">
        <v>374619233.28</v>
      </c>
      <c r="J1668" s="13" t="n">
        <v>0.86487626</v>
      </c>
      <c r="K1668" s="14" t="n">
        <v>433156815.1929728</v>
      </c>
      <c r="L1668" s="15" t="n">
        <v>16950001</v>
      </c>
      <c r="M1668" s="16" t="n">
        <v>25.55497284</v>
      </c>
      <c r="N1668" s="17">
        <f>_xlfn.IF(ISNUMBER(BDP($C1668, "DELTA_MID")),BDP($C1668, "DELTA_MID")," ")</f>
        <v/>
      </c>
      <c r="O1668" s="17">
        <f>_xlfn.IF(ISNUMBER(N1668),BDP($C1668, "OPT_UNDL_TICKER"),"")</f>
        <v/>
      </c>
      <c r="P1668" s="18">
        <f>_xlfn.IF(ISNUMBER(N1668),BDP($C1668, "OPT_UNDL_PX")," ")</f>
        <v/>
      </c>
      <c r="Q1668" s="17">
        <f>_xlfn.IF(ISNUMBER(N1668),+G1668*BDP($C1668, "PX_POS_MULT_FACTOR")*P1668/K1668," ")</f>
        <v/>
      </c>
      <c r="R1668" s="18">
        <f>_xlfn.IF(OR($A1668="TUA",$A1668="TYA"),"",IF(ISNUMBER(BDP($C1668,"DUR_ADJ_OAS_MID")),BDP($C1668,"DUR_ADJ_OAS_MID"),IF(ISNUMBER(BDP($E1668&amp;" ISIN","DUR_ADJ_OAS_MID")),BDP($E1668&amp;" ISIN","DUR_ADJ_OAS_MID")," ")))</f>
        <v/>
      </c>
      <c r="S1668" s="17">
        <f>_xlfn.IF(ISNUMBER(N1668),Q1668*N1668,IF(ISNUMBER(R1668),J1668*R1668," "))</f>
        <v/>
      </c>
      <c r="T1668" t="inlineStr">
        <is>
          <t>82889N269</t>
        </is>
      </c>
      <c r="U1668" t="inlineStr">
        <is>
          <t>Fund</t>
        </is>
      </c>
      <c r="AG1668" s="16" t="n">
        <v>25.55444001</v>
      </c>
    </row>
    <row r="1669">
      <c r="A1669" t="inlineStr">
        <is>
          <t>SBAR</t>
        </is>
      </c>
      <c r="B1669" t="inlineStr">
        <is>
          <t>B 1/28/27 Govt</t>
        </is>
      </c>
      <c r="C1669" t="inlineStr">
        <is>
          <t>B 1/28/27 Govt</t>
        </is>
      </c>
      <c r="D1669" t="inlineStr">
        <is>
          <t>BXW2BR8</t>
        </is>
      </c>
      <c r="E1669" t="inlineStr">
        <is>
          <t>US912797VU85</t>
        </is>
      </c>
      <c r="F1669" t="inlineStr">
        <is>
          <t>912797VU8</t>
        </is>
      </c>
      <c r="G1669" s="11" t="n">
        <v>4300000</v>
      </c>
      <c r="H1669" s="11" t="n">
        <v>98.506361</v>
      </c>
      <c r="I1669" s="12" t="n">
        <v>4235773.52</v>
      </c>
      <c r="J1669" s="13" t="n">
        <v>0.009779049999999999</v>
      </c>
      <c r="K1669" s="14" t="n">
        <v>433156815.1929728</v>
      </c>
      <c r="L1669" s="15" t="n">
        <v>16950001</v>
      </c>
      <c r="M1669" s="16" t="n">
        <v>25.55497284</v>
      </c>
      <c r="N1669" s="17">
        <f>_xlfn.IF(ISNUMBER(BDP($C1669, "DELTA_MID")),BDP($C1669, "DELTA_MID")," ")</f>
        <v/>
      </c>
      <c r="O1669" s="17">
        <f>_xlfn.IF(ISNUMBER(N1669),BDP($C1669, "OPT_UNDL_TICKER"),"")</f>
        <v/>
      </c>
      <c r="P1669" s="18">
        <f>_xlfn.IF(ISNUMBER(N1669),BDP($C1669, "OPT_UNDL_PX")," ")</f>
        <v/>
      </c>
      <c r="Q1669" s="17">
        <f>_xlfn.IF(ISNUMBER(N1669),+G1669*BDP($C1669, "PX_POS_MULT_FACTOR")*P1669/K1669," ")</f>
        <v/>
      </c>
      <c r="R1669" s="18">
        <f>_xlfn.IF(OR($A1669="TUA",$A1669="TYA"),"",IF(ISNUMBER(BDP($C1669,"DUR_ADJ_OAS_MID")),BDP($C1669,"DUR_ADJ_OAS_MID"),IF(ISNUMBER(BDP($E1669&amp;" ISIN","DUR_ADJ_OAS_MID")),BDP($E1669&amp;" ISIN","DUR_ADJ_OAS_MID")," ")))</f>
        <v/>
      </c>
      <c r="S1669" s="17">
        <f>_xlfn.IF(ISNUMBER(N1669),Q1669*N1669,IF(ISNUMBER(R1669),J1669*R1669," "))</f>
        <v/>
      </c>
      <c r="T1669" t="inlineStr">
        <is>
          <t>912797VU8</t>
        </is>
      </c>
      <c r="U1669" t="inlineStr">
        <is>
          <t>Treasury Bill</t>
        </is>
      </c>
      <c r="AG1669" s="16" t="n">
        <v>25.55444001</v>
      </c>
    </row>
    <row r="1670">
      <c r="A1670" t="inlineStr">
        <is>
          <t>SBAR</t>
        </is>
      </c>
      <c r="B1670" t="inlineStr">
        <is>
          <t>B 10/15/26 Govt</t>
        </is>
      </c>
      <c r="C1670" t="inlineStr">
        <is>
          <t>B 10/15/26 Govt</t>
        </is>
      </c>
      <c r="D1670" t="inlineStr">
        <is>
          <t>BTWQYX9</t>
        </is>
      </c>
      <c r="E1670" t="inlineStr">
        <is>
          <t>US912797UK13</t>
        </is>
      </c>
      <c r="F1670" t="inlineStr">
        <is>
          <t>912797UK1</t>
        </is>
      </c>
      <c r="G1670" s="11" t="n">
        <v>4800000</v>
      </c>
      <c r="H1670" s="11" t="n">
        <v>99.67365599999999</v>
      </c>
      <c r="I1670" s="12" t="n">
        <v>4784335.49</v>
      </c>
      <c r="J1670" s="13" t="n">
        <v>0.0110455</v>
      </c>
      <c r="K1670" s="14" t="n">
        <v>433156815.1929728</v>
      </c>
      <c r="L1670" s="15" t="n">
        <v>16950001</v>
      </c>
      <c r="M1670" s="16" t="n">
        <v>25.55497284</v>
      </c>
      <c r="N1670" s="17">
        <f>_xlfn.IF(ISNUMBER(BDP($C1670, "DELTA_MID")),BDP($C1670, "DELTA_MID")," ")</f>
        <v/>
      </c>
      <c r="O1670" s="17">
        <f>_xlfn.IF(ISNUMBER(N1670),BDP($C1670, "OPT_UNDL_TICKER"),"")</f>
        <v/>
      </c>
      <c r="P1670" s="18">
        <f>_xlfn.IF(ISNUMBER(N1670),BDP($C1670, "OPT_UNDL_PX")," ")</f>
        <v/>
      </c>
      <c r="Q1670" s="17">
        <f>_xlfn.IF(ISNUMBER(N1670),+G1670*BDP($C1670, "PX_POS_MULT_FACTOR")*P1670/K1670," ")</f>
        <v/>
      </c>
      <c r="R1670" s="18">
        <f>_xlfn.IF(OR($A1670="TUA",$A1670="TYA"),"",IF(ISNUMBER(BDP($C1670,"DUR_ADJ_OAS_MID")),BDP($C1670,"DUR_ADJ_OAS_MID"),IF(ISNUMBER(BDP($E1670&amp;" ISIN","DUR_ADJ_OAS_MID")),BDP($E1670&amp;" ISIN","DUR_ADJ_OAS_MID")," ")))</f>
        <v/>
      </c>
      <c r="S1670" s="17">
        <f>_xlfn.IF(ISNUMBER(N1670),Q1670*N1670,IF(ISNUMBER(R1670),J1670*R1670," "))</f>
        <v/>
      </c>
      <c r="T1670" t="inlineStr">
        <is>
          <t>912797UK1</t>
        </is>
      </c>
      <c r="U1670" t="inlineStr">
        <is>
          <t>Treasury Bill</t>
        </is>
      </c>
      <c r="AG1670" s="16" t="n">
        <v>25.55444001</v>
      </c>
    </row>
    <row r="1671">
      <c r="A1671" t="inlineStr">
        <is>
          <t>SBAR</t>
        </is>
      </c>
      <c r="B1671" t="inlineStr">
        <is>
          <t>B 12/3/26 Govt</t>
        </is>
      </c>
      <c r="C1671" t="inlineStr">
        <is>
          <t>B 12/3/26 Govt</t>
        </is>
      </c>
      <c r="D1671" t="inlineStr">
        <is>
          <t>BW61LR4</t>
        </is>
      </c>
      <c r="E1671" t="inlineStr">
        <is>
          <t>US912797VA22</t>
        </is>
      </c>
      <c r="F1671" t="inlineStr">
        <is>
          <t>912797VA2</t>
        </is>
      </c>
      <c r="G1671" s="11" t="n">
        <v>19660000</v>
      </c>
      <c r="H1671" s="11" t="n">
        <v>99.133889</v>
      </c>
      <c r="I1671" s="12" t="n">
        <v>19489722.58</v>
      </c>
      <c r="J1671" s="13" t="n">
        <v>0.04499555</v>
      </c>
      <c r="K1671" s="14" t="n">
        <v>433156815.1929728</v>
      </c>
      <c r="L1671" s="15" t="n">
        <v>16950001</v>
      </c>
      <c r="M1671" s="16" t="n">
        <v>25.55497284</v>
      </c>
      <c r="N1671" s="17">
        <f>_xlfn.IF(ISNUMBER(BDP($C1671, "DELTA_MID")),BDP($C1671, "DELTA_MID")," ")</f>
        <v/>
      </c>
      <c r="O1671" s="17">
        <f>_xlfn.IF(ISNUMBER(N1671),BDP($C1671, "OPT_UNDL_TICKER"),"")</f>
        <v/>
      </c>
      <c r="P1671" s="18">
        <f>_xlfn.IF(ISNUMBER(N1671),BDP($C1671, "OPT_UNDL_PX")," ")</f>
        <v/>
      </c>
      <c r="Q1671" s="17">
        <f>_xlfn.IF(ISNUMBER(N1671),+G1671*BDP($C1671, "PX_POS_MULT_FACTOR")*P1671/K1671," ")</f>
        <v/>
      </c>
      <c r="R1671" s="18">
        <f>_xlfn.IF(OR($A1671="TUA",$A1671="TYA"),"",IF(ISNUMBER(BDP($C1671,"DUR_ADJ_OAS_MID")),BDP($C1671,"DUR_ADJ_OAS_MID"),IF(ISNUMBER(BDP($E1671&amp;" ISIN","DUR_ADJ_OAS_MID")),BDP($E1671&amp;" ISIN","DUR_ADJ_OAS_MID")," ")))</f>
        <v/>
      </c>
      <c r="S1671" s="17">
        <f>_xlfn.IF(ISNUMBER(N1671),Q1671*N1671,IF(ISNUMBER(R1671),J1671*R1671," "))</f>
        <v/>
      </c>
      <c r="T1671" t="inlineStr">
        <is>
          <t>912797VA2</t>
        </is>
      </c>
      <c r="U1671" t="inlineStr">
        <is>
          <t>Treasury Bill</t>
        </is>
      </c>
      <c r="AG1671" s="16" t="n">
        <v>25.55444001</v>
      </c>
    </row>
    <row r="1672">
      <c r="A1672" t="inlineStr">
        <is>
          <t>SBAR</t>
        </is>
      </c>
      <c r="B1672" t="inlineStr">
        <is>
          <t>B 12/31/26 Govt</t>
        </is>
      </c>
      <c r="C1672" t="inlineStr">
        <is>
          <t>B 12/31/26 Govt</t>
        </is>
      </c>
      <c r="D1672" t="inlineStr">
        <is>
          <t>BNVVYP5</t>
        </is>
      </c>
      <c r="E1672" t="inlineStr">
        <is>
          <t>US912797VJ31</t>
        </is>
      </c>
      <c r="F1672" t="inlineStr">
        <is>
          <t>912797VJ3</t>
        </is>
      </c>
      <c r="G1672" s="11" t="n">
        <v>33970000</v>
      </c>
      <c r="H1672" s="11" t="n">
        <v>98.81701700000001</v>
      </c>
      <c r="I1672" s="12" t="n">
        <v>33568140.67</v>
      </c>
      <c r="J1672" s="13" t="n">
        <v>0.07749812</v>
      </c>
      <c r="K1672" s="14" t="n">
        <v>433156815.1929728</v>
      </c>
      <c r="L1672" s="15" t="n">
        <v>16950001</v>
      </c>
      <c r="M1672" s="16" t="n">
        <v>25.55497284</v>
      </c>
      <c r="N1672" s="17">
        <f>_xlfn.IF(ISNUMBER(BDP($C1672, "DELTA_MID")),BDP($C1672, "DELTA_MID")," ")</f>
        <v/>
      </c>
      <c r="O1672" s="17">
        <f>_xlfn.IF(ISNUMBER(N1672),BDP($C1672, "OPT_UNDL_TICKER"),"")</f>
        <v/>
      </c>
      <c r="P1672" s="18">
        <f>_xlfn.IF(ISNUMBER(N1672),BDP($C1672, "OPT_UNDL_PX")," ")</f>
        <v/>
      </c>
      <c r="Q1672" s="17">
        <f>_xlfn.IF(ISNUMBER(N1672),+G1672*BDP($C1672, "PX_POS_MULT_FACTOR")*P1672/K1672," ")</f>
        <v/>
      </c>
      <c r="R1672" s="18">
        <f>_xlfn.IF(OR($A1672="TUA",$A1672="TYA"),"",IF(ISNUMBER(BDP($C1672,"DUR_ADJ_OAS_MID")),BDP($C1672,"DUR_ADJ_OAS_MID"),IF(ISNUMBER(BDP($E1672&amp;" ISIN","DUR_ADJ_OAS_MID")),BDP($E1672&amp;" ISIN","DUR_ADJ_OAS_MID")," ")))</f>
        <v/>
      </c>
      <c r="S1672" s="17">
        <f>_xlfn.IF(ISNUMBER(N1672),Q1672*N1672,IF(ISNUMBER(R1672),J1672*R1672," "))</f>
        <v/>
      </c>
      <c r="T1672" t="inlineStr">
        <is>
          <t>912797VJ3</t>
        </is>
      </c>
      <c r="U1672" t="inlineStr">
        <is>
          <t>Treasury Bill</t>
        </is>
      </c>
      <c r="AG1672" s="16" t="n">
        <v>25.55444001</v>
      </c>
    </row>
    <row r="1673">
      <c r="A1673" t="inlineStr">
        <is>
          <t>SBAR</t>
        </is>
      </c>
      <c r="B1673" t="inlineStr">
        <is>
          <t>B 3/11/27 Govt</t>
        </is>
      </c>
      <c r="C1673" t="inlineStr">
        <is>
          <t>B 3/11/27 Govt</t>
        </is>
      </c>
      <c r="D1673" t="inlineStr">
        <is>
          <t>BXXNSH9</t>
        </is>
      </c>
      <c r="E1673" t="inlineStr">
        <is>
          <t>US912797WK94</t>
        </is>
      </c>
      <c r="F1673" t="inlineStr">
        <is>
          <t>912797WK9</t>
        </is>
      </c>
      <c r="G1673" s="11" t="n">
        <v>8730000</v>
      </c>
      <c r="H1673" s="11" t="n">
        <v>98.01480599999999</v>
      </c>
      <c r="I1673" s="12" t="n">
        <v>8556692.560000001</v>
      </c>
      <c r="J1673" s="13" t="n">
        <v>0.01975467</v>
      </c>
      <c r="K1673" s="14" t="n">
        <v>433156815.1929728</v>
      </c>
      <c r="L1673" s="15" t="n">
        <v>16950001</v>
      </c>
      <c r="M1673" s="16" t="n">
        <v>25.55497284</v>
      </c>
      <c r="N1673" s="17">
        <f>_xlfn.IF(ISNUMBER(BDP($C1673, "DELTA_MID")),BDP($C1673, "DELTA_MID")," ")</f>
        <v/>
      </c>
      <c r="O1673" s="17">
        <f>_xlfn.IF(ISNUMBER(N1673),BDP($C1673, "OPT_UNDL_TICKER"),"")</f>
        <v/>
      </c>
      <c r="P1673" s="18">
        <f>_xlfn.IF(ISNUMBER(N1673),BDP($C1673, "OPT_UNDL_PX")," ")</f>
        <v/>
      </c>
      <c r="Q1673" s="17">
        <f>_xlfn.IF(ISNUMBER(N1673),+G1673*BDP($C1673, "PX_POS_MULT_FACTOR")*P1673/K1673," ")</f>
        <v/>
      </c>
      <c r="R1673" s="18">
        <f>_xlfn.IF(OR($A1673="TUA",$A1673="TYA"),"",IF(ISNUMBER(BDP($C1673,"DUR_ADJ_OAS_MID")),BDP($C1673,"DUR_ADJ_OAS_MID"),IF(ISNUMBER(BDP($E1673&amp;" ISIN","DUR_ADJ_OAS_MID")),BDP($E1673&amp;" ISIN","DUR_ADJ_OAS_MID")," ")))</f>
        <v/>
      </c>
      <c r="S1673" s="17">
        <f>_xlfn.IF(ISNUMBER(N1673),Q1673*N1673,IF(ISNUMBER(R1673),J1673*R1673," "))</f>
        <v/>
      </c>
      <c r="T1673" t="inlineStr">
        <is>
          <t>912797WK9</t>
        </is>
      </c>
      <c r="U1673" t="inlineStr">
        <is>
          <t>Treasury Bill</t>
        </is>
      </c>
      <c r="AG1673" s="16" t="n">
        <v>25.55444001</v>
      </c>
    </row>
    <row r="1674">
      <c r="A1674" t="inlineStr">
        <is>
          <t>SBAR</t>
        </is>
      </c>
      <c r="B1674" t="inlineStr">
        <is>
          <t>Cash</t>
        </is>
      </c>
      <c r="C1674" t="inlineStr">
        <is>
          <t>Cash</t>
        </is>
      </c>
      <c r="G1674" s="11" t="n">
        <v>1354862.09297287</v>
      </c>
      <c r="H1674" s="11" t="n">
        <v>1</v>
      </c>
      <c r="I1674" s="12" t="n">
        <v>1354862.09297287</v>
      </c>
      <c r="J1674" s="13" t="n">
        <v>0.00312794</v>
      </c>
      <c r="K1674" s="14" t="n">
        <v>433156815.1929728</v>
      </c>
      <c r="L1674" s="15" t="n">
        <v>16950001</v>
      </c>
      <c r="M1674" s="16" t="n">
        <v>25.55497284</v>
      </c>
      <c r="N1674" s="17">
        <f>_xlfn.IF(ISNUMBER(BDP($C1674, "DELTA_MID")),BDP($C1674, "DELTA_MID")," ")</f>
        <v/>
      </c>
      <c r="O1674" s="17">
        <f>_xlfn.IF(ISNUMBER(N1674),BDP($C1674, "OPT_UNDL_TICKER"),"")</f>
        <v/>
      </c>
      <c r="P1674" s="18">
        <f>_xlfn.IF(ISNUMBER(N1674),BDP($C1674, "OPT_UNDL_PX")," ")</f>
        <v/>
      </c>
      <c r="Q1674" s="17">
        <f>_xlfn.IF(ISNUMBER(N1674),+G1674*BDP($C1674, "PX_POS_MULT_FACTOR")*P1674/K1674," ")</f>
        <v/>
      </c>
      <c r="R1674" s="18">
        <f>_xlfn.IF(OR($A1674="TUA",$A1674="TYA"),"",IF(ISNUMBER(BDP($C1674,"DUR_ADJ_OAS_MID")),BDP($C1674,"DUR_ADJ_OAS_MID"),IF(ISNUMBER(BDP($E1674&amp;" ISIN","DUR_ADJ_OAS_MID")),BDP($E1674&amp;" ISIN","DUR_ADJ_OAS_MID")," ")))</f>
        <v/>
      </c>
      <c r="S1674" s="17">
        <f>_xlfn.IF(ISNUMBER(N1674),Q1674*N1674,IF(ISNUMBER(R1674),J1674*R1674," "))</f>
        <v/>
      </c>
      <c r="T1674" t="inlineStr">
        <is>
          <t>Cash</t>
        </is>
      </c>
      <c r="U1674" t="inlineStr">
        <is>
          <t>Cash</t>
        </is>
      </c>
      <c r="AG1674" s="16" t="n">
        <v>25.55444001</v>
      </c>
    </row>
    <row r="1675">
      <c r="N1675" s="17">
        <f>_xlfn.IF(ISNUMBER(BDP($C1675, "DELTA_MID")),BDP($C1675, "DELTA_MID")," ")</f>
        <v/>
      </c>
      <c r="O1675" s="17">
        <f>_xlfn.IF(ISNUMBER(N1675),BDP($C1675, "OPT_UNDL_TICKER"),"")</f>
        <v/>
      </c>
      <c r="P1675" s="18">
        <f>_xlfn.IF(ISNUMBER(N1675),BDP($C1675, "OPT_UNDL_PX")," ")</f>
        <v/>
      </c>
      <c r="Q1675" s="17">
        <f>_xlfn.IF(ISNUMBER(N1675),+G1675*BDP($C1675, "PX_POS_MULT_FACTOR")*P1675/K1675," ")</f>
        <v/>
      </c>
      <c r="R1675" s="18">
        <f>_xlfn.IF(OR($A1675="TUA",$A1675="TYA"),"",IF(ISNUMBER(BDP($C1675,"DUR_ADJ_OAS_MID")),BDP($C1675,"DUR_ADJ_OAS_MID"),IF(ISNUMBER(BDP($E1675&amp;" ISIN","DUR_ADJ_OAS_MID")),BDP($E1675&amp;" ISIN","DUR_ADJ_OAS_MID")," ")))</f>
        <v/>
      </c>
      <c r="S1675" s="17">
        <f>_xlfn.IF(ISNUMBER(N1675),Q1675*N1675,IF(ISNUMBER(R1675),J1675*R1675," "))</f>
        <v/>
      </c>
    </row>
    <row r="1676">
      <c r="A1676" t="inlineStr">
        <is>
          <t>SBIL</t>
        </is>
      </c>
      <c r="B1676" t="inlineStr">
        <is>
          <t>FAMCA 1.05 10/05/26 Corp</t>
        </is>
      </c>
      <c r="C1676" t="inlineStr">
        <is>
          <t>FAMCA 1.05 10/05/26 Corp</t>
        </is>
      </c>
      <c r="D1676" t="inlineStr">
        <is>
          <t>BMW9LP0</t>
        </is>
      </c>
      <c r="E1676" t="inlineStr">
        <is>
          <t>US31422XNM01</t>
        </is>
      </c>
      <c r="F1676" t="inlineStr">
        <is>
          <t>31422XNM0</t>
        </is>
      </c>
      <c r="G1676" s="11" t="n">
        <v>15000000</v>
      </c>
      <c r="H1676" s="11" t="n">
        <v>99.830686</v>
      </c>
      <c r="I1676" s="12" t="n">
        <v>14974602.9</v>
      </c>
      <c r="J1676" s="13" t="n">
        <v>0.0031363</v>
      </c>
      <c r="K1676" s="14" t="n">
        <v>4774442054.972329</v>
      </c>
      <c r="L1676" s="15" t="n">
        <v>47660001</v>
      </c>
      <c r="M1676" s="16" t="n">
        <v>100.17712872</v>
      </c>
      <c r="N1676" s="17">
        <f>_xlfn.IF(ISNUMBER(BDP($C1676, "DELTA_MID")),BDP($C1676, "DELTA_MID")," ")</f>
        <v/>
      </c>
      <c r="O1676" s="17">
        <f>_xlfn.IF(ISNUMBER(N1676),BDP($C1676, "OPT_UNDL_TICKER"),"")</f>
        <v/>
      </c>
      <c r="P1676" s="18">
        <f>_xlfn.IF(ISNUMBER(N1676),BDP($C1676, "OPT_UNDL_PX")," ")</f>
        <v/>
      </c>
      <c r="Q1676" s="17">
        <f>_xlfn.IF(ISNUMBER(N1676),+G1676*BDP($C1676, "PX_POS_MULT_FACTOR")*P1676/K1676," ")</f>
        <v/>
      </c>
      <c r="R1676" s="18">
        <f>_xlfn.IF(OR($A1676="TUA",$A1676="TYA"),"",IF(ISNUMBER(BDP($C1676,"DUR_ADJ_OAS_MID")),BDP($C1676,"DUR_ADJ_OAS_MID"),IF(ISNUMBER(BDP($E1676&amp;" ISIN","DUR_ADJ_OAS_MID")),BDP($E1676&amp;" ISIN","DUR_ADJ_OAS_MID")," ")))</f>
        <v/>
      </c>
      <c r="S1676" s="17">
        <f>_xlfn.IF(ISNUMBER(N1676),Q1676*N1676,IF(ISNUMBER(R1676),J1676*R1676," "))</f>
        <v/>
      </c>
      <c r="T1676" t="inlineStr">
        <is>
          <t>31422XNM0</t>
        </is>
      </c>
      <c r="U1676" t="inlineStr">
        <is>
          <t>Bond</t>
        </is>
      </c>
      <c r="AG1676" s="16" t="n">
        <v>100.1806743</v>
      </c>
    </row>
    <row r="1677">
      <c r="A1677" t="inlineStr">
        <is>
          <t>SBIL</t>
        </is>
      </c>
      <c r="B1677" t="inlineStr">
        <is>
          <t>FAMCA 1.6 02/10/27 Corp</t>
        </is>
      </c>
      <c r="C1677" t="inlineStr">
        <is>
          <t>FAMCA 1.6 02/10/27 Corp</t>
        </is>
      </c>
      <c r="D1677" t="inlineStr">
        <is>
          <t>BP6CZD2</t>
        </is>
      </c>
      <c r="E1677" t="inlineStr">
        <is>
          <t>US31422XTX02</t>
        </is>
      </c>
      <c r="F1677" t="inlineStr">
        <is>
          <t>31422XTX0</t>
        </is>
      </c>
      <c r="G1677" s="11" t="n">
        <v>10000000</v>
      </c>
      <c r="H1677" s="11" t="n">
        <v>98.983233</v>
      </c>
      <c r="I1677" s="12" t="n">
        <v>9898323.300000001</v>
      </c>
      <c r="J1677" s="13" t="n">
        <v>0.00207312</v>
      </c>
      <c r="K1677" s="14" t="n">
        <v>4774442054.972329</v>
      </c>
      <c r="L1677" s="15" t="n">
        <v>47660001</v>
      </c>
      <c r="M1677" s="16" t="n">
        <v>100.17712872</v>
      </c>
      <c r="N1677" s="17">
        <f>_xlfn.IF(ISNUMBER(BDP($C1677, "DELTA_MID")),BDP($C1677, "DELTA_MID")," ")</f>
        <v/>
      </c>
      <c r="O1677" s="17">
        <f>_xlfn.IF(ISNUMBER(N1677),BDP($C1677, "OPT_UNDL_TICKER"),"")</f>
        <v/>
      </c>
      <c r="P1677" s="18">
        <f>_xlfn.IF(ISNUMBER(N1677),BDP($C1677, "OPT_UNDL_PX")," ")</f>
        <v/>
      </c>
      <c r="Q1677" s="17">
        <f>_xlfn.IF(ISNUMBER(N1677),+G1677*BDP($C1677, "PX_POS_MULT_FACTOR")*P1677/K1677," ")</f>
        <v/>
      </c>
      <c r="R1677" s="18">
        <f>_xlfn.IF(OR($A1677="TUA",$A1677="TYA"),"",IF(ISNUMBER(BDP($C1677,"DUR_ADJ_OAS_MID")),BDP($C1677,"DUR_ADJ_OAS_MID"),IF(ISNUMBER(BDP($E1677&amp;" ISIN","DUR_ADJ_OAS_MID")),BDP($E1677&amp;" ISIN","DUR_ADJ_OAS_MID")," ")))</f>
        <v/>
      </c>
      <c r="S1677" s="17">
        <f>_xlfn.IF(ISNUMBER(N1677),Q1677*N1677,IF(ISNUMBER(R1677),J1677*R1677," "))</f>
        <v/>
      </c>
      <c r="T1677" t="inlineStr">
        <is>
          <t>31422XTX0</t>
        </is>
      </c>
      <c r="U1677" t="inlineStr">
        <is>
          <t>Bond</t>
        </is>
      </c>
      <c r="AG1677" s="16" t="n">
        <v>100.1806743</v>
      </c>
    </row>
    <row r="1678">
      <c r="A1678" t="inlineStr">
        <is>
          <t>SBIL</t>
        </is>
      </c>
      <c r="B1678" t="inlineStr">
        <is>
          <t>FAMCA 3.65 12/04/26 Corp</t>
        </is>
      </c>
      <c r="C1678" t="inlineStr">
        <is>
          <t>FAMCA 3.65 12/04/26 Corp</t>
        </is>
      </c>
      <c r="D1678" t="inlineStr">
        <is>
          <t>9AAXY1V</t>
        </is>
      </c>
      <c r="E1678" t="inlineStr">
        <is>
          <t>US31424W3X81</t>
        </is>
      </c>
      <c r="F1678" t="inlineStr">
        <is>
          <t>31424W3X8</t>
        </is>
      </c>
      <c r="G1678" s="11" t="n">
        <v>6985000</v>
      </c>
      <c r="H1678" s="11" t="n">
        <v>99.887139</v>
      </c>
      <c r="I1678" s="12" t="n">
        <v>6977116.66</v>
      </c>
      <c r="J1678" s="13" t="n">
        <v>0.0014613</v>
      </c>
      <c r="K1678" s="14" t="n">
        <v>4774442054.972329</v>
      </c>
      <c r="L1678" s="15" t="n">
        <v>47660001</v>
      </c>
      <c r="M1678" s="16" t="n">
        <v>100.17712872</v>
      </c>
      <c r="N1678" s="17">
        <f>_xlfn.IF(ISNUMBER(BDP($C1678, "DELTA_MID")),BDP($C1678, "DELTA_MID")," ")</f>
        <v/>
      </c>
      <c r="O1678" s="17">
        <f>_xlfn.IF(ISNUMBER(N1678),BDP($C1678, "OPT_UNDL_TICKER"),"")</f>
        <v/>
      </c>
      <c r="P1678" s="18">
        <f>_xlfn.IF(ISNUMBER(N1678),BDP($C1678, "OPT_UNDL_PX")," ")</f>
        <v/>
      </c>
      <c r="Q1678" s="17">
        <f>_xlfn.IF(ISNUMBER(N1678),+G1678*BDP($C1678, "PX_POS_MULT_FACTOR")*P1678/K1678," ")</f>
        <v/>
      </c>
      <c r="R1678" s="18">
        <f>_xlfn.IF(OR($A1678="TUA",$A1678="TYA"),"",IF(ISNUMBER(BDP($C1678,"DUR_ADJ_OAS_MID")),BDP($C1678,"DUR_ADJ_OAS_MID"),IF(ISNUMBER(BDP($E1678&amp;" ISIN","DUR_ADJ_OAS_MID")),BDP($E1678&amp;" ISIN","DUR_ADJ_OAS_MID")," ")))</f>
        <v/>
      </c>
      <c r="S1678" s="17">
        <f>_xlfn.IF(ISNUMBER(N1678),Q1678*N1678,IF(ISNUMBER(R1678),J1678*R1678," "))</f>
        <v/>
      </c>
      <c r="T1678" t="inlineStr">
        <is>
          <t>31424W3X8</t>
        </is>
      </c>
      <c r="U1678" t="inlineStr">
        <is>
          <t>Bond</t>
        </is>
      </c>
      <c r="AG1678" s="16" t="n">
        <v>100.1806743</v>
      </c>
    </row>
    <row r="1679">
      <c r="A1679" t="inlineStr">
        <is>
          <t>SBIL</t>
        </is>
      </c>
      <c r="B1679" t="inlineStr">
        <is>
          <t>FAMCA 4.2025 01/19/27 Corp</t>
        </is>
      </c>
      <c r="C1679" t="inlineStr">
        <is>
          <t>FAMCA 4.2025 01/19/27 Corp</t>
        </is>
      </c>
      <c r="D1679" t="inlineStr">
        <is>
          <t>BSPV296</t>
        </is>
      </c>
      <c r="E1679" t="inlineStr">
        <is>
          <t>US31424WEV00</t>
        </is>
      </c>
      <c r="F1679" t="inlineStr">
        <is>
          <t>31424WEV0</t>
        </is>
      </c>
      <c r="G1679" s="11" t="n">
        <v>30000000</v>
      </c>
      <c r="H1679" s="11" t="n">
        <v>99.984646</v>
      </c>
      <c r="I1679" s="12" t="n">
        <v>29995393.8</v>
      </c>
      <c r="J1679" s="13" t="n">
        <v>0.00628227</v>
      </c>
      <c r="K1679" s="14" t="n">
        <v>4774442054.972329</v>
      </c>
      <c r="L1679" s="15" t="n">
        <v>47660001</v>
      </c>
      <c r="M1679" s="16" t="n">
        <v>100.17712872</v>
      </c>
      <c r="N1679" s="17">
        <f>_xlfn.IF(ISNUMBER(BDP($C1679, "DELTA_MID")),BDP($C1679, "DELTA_MID")," ")</f>
        <v/>
      </c>
      <c r="O1679" s="17">
        <f>_xlfn.IF(ISNUMBER(N1679),BDP($C1679, "OPT_UNDL_TICKER"),"")</f>
        <v/>
      </c>
      <c r="P1679" s="18">
        <f>_xlfn.IF(ISNUMBER(N1679),BDP($C1679, "OPT_UNDL_PX")," ")</f>
        <v/>
      </c>
      <c r="Q1679" s="17">
        <f>_xlfn.IF(ISNUMBER(N1679),+G1679*BDP($C1679, "PX_POS_MULT_FACTOR")*P1679/K1679," ")</f>
        <v/>
      </c>
      <c r="R1679" s="18">
        <f>_xlfn.IF(OR($A1679="TUA",$A1679="TYA"),"",IF(ISNUMBER(BDP($C1679,"DUR_ADJ_OAS_MID")),BDP($C1679,"DUR_ADJ_OAS_MID"),IF(ISNUMBER(BDP($E1679&amp;" ISIN","DUR_ADJ_OAS_MID")),BDP($E1679&amp;" ISIN","DUR_ADJ_OAS_MID")," ")))</f>
        <v/>
      </c>
      <c r="S1679" s="17">
        <f>_xlfn.IF(ISNUMBER(N1679),Q1679*N1679,IF(ISNUMBER(R1679),J1679*R1679," "))</f>
        <v/>
      </c>
      <c r="T1679" t="inlineStr">
        <is>
          <t>31424WEV0</t>
        </is>
      </c>
      <c r="U1679" t="inlineStr">
        <is>
          <t>Bond</t>
        </is>
      </c>
      <c r="AG1679" s="16" t="n">
        <v>100.1806743</v>
      </c>
    </row>
    <row r="1680">
      <c r="A1680" t="inlineStr">
        <is>
          <t>SBIL</t>
        </is>
      </c>
      <c r="B1680" t="inlineStr">
        <is>
          <t>FAMCA 4.6 12/15/26 Corp</t>
        </is>
      </c>
      <c r="C1680" t="inlineStr">
        <is>
          <t>FAMCA 4.6 12/15/26 Corp</t>
        </is>
      </c>
      <c r="D1680" t="inlineStr">
        <is>
          <t>BR87RV1</t>
        </is>
      </c>
      <c r="E1680" t="inlineStr">
        <is>
          <t>US31424WDH25</t>
        </is>
      </c>
      <c r="F1680" t="inlineStr">
        <is>
          <t>31424WDH2</t>
        </is>
      </c>
      <c r="G1680" s="11" t="n">
        <v>39472000</v>
      </c>
      <c r="H1680" s="11" t="n">
        <v>100.088932</v>
      </c>
      <c r="I1680" s="12" t="n">
        <v>39507103.24</v>
      </c>
      <c r="J1680" s="13" t="n">
        <v>0.008274409999999999</v>
      </c>
      <c r="K1680" s="14" t="n">
        <v>4774442054.972329</v>
      </c>
      <c r="L1680" s="15" t="n">
        <v>47660001</v>
      </c>
      <c r="M1680" s="16" t="n">
        <v>100.17712872</v>
      </c>
      <c r="N1680" s="17">
        <f>_xlfn.IF(ISNUMBER(BDP($C1680, "DELTA_MID")),BDP($C1680, "DELTA_MID")," ")</f>
        <v/>
      </c>
      <c r="O1680" s="17">
        <f>_xlfn.IF(ISNUMBER(N1680),BDP($C1680, "OPT_UNDL_TICKER"),"")</f>
        <v/>
      </c>
      <c r="P1680" s="18">
        <f>_xlfn.IF(ISNUMBER(N1680),BDP($C1680, "OPT_UNDL_PX")," ")</f>
        <v/>
      </c>
      <c r="Q1680" s="17">
        <f>_xlfn.IF(ISNUMBER(N1680),+G1680*BDP($C1680, "PX_POS_MULT_FACTOR")*P1680/K1680," ")</f>
        <v/>
      </c>
      <c r="R1680" s="18">
        <f>_xlfn.IF(OR($A1680="TUA",$A1680="TYA"),"",IF(ISNUMBER(BDP($C1680,"DUR_ADJ_OAS_MID")),BDP($C1680,"DUR_ADJ_OAS_MID"),IF(ISNUMBER(BDP($E1680&amp;" ISIN","DUR_ADJ_OAS_MID")),BDP($E1680&amp;" ISIN","DUR_ADJ_OAS_MID")," ")))</f>
        <v/>
      </c>
      <c r="S1680" s="17">
        <f>_xlfn.IF(ISNUMBER(N1680),Q1680*N1680,IF(ISNUMBER(R1680),J1680*R1680," "))</f>
        <v/>
      </c>
      <c r="T1680" t="inlineStr">
        <is>
          <t>31424WDH2</t>
        </is>
      </c>
      <c r="U1680" t="inlineStr">
        <is>
          <t>Bond</t>
        </is>
      </c>
      <c r="AG1680" s="16" t="n">
        <v>100.1806743</v>
      </c>
    </row>
    <row r="1681">
      <c r="A1681" t="inlineStr">
        <is>
          <t>SBIL</t>
        </is>
      </c>
      <c r="B1681" t="inlineStr">
        <is>
          <t>FAMCA Float 01/07/28 Corp</t>
        </is>
      </c>
      <c r="C1681" t="inlineStr">
        <is>
          <t>FAMCA Float 01/07/28 Corp</t>
        </is>
      </c>
      <c r="D1681" t="inlineStr">
        <is>
          <t>9AB1NER</t>
        </is>
      </c>
      <c r="E1681" t="inlineStr">
        <is>
          <t>US31424W6L17</t>
        </is>
      </c>
      <c r="F1681" t="inlineStr">
        <is>
          <t>31424W6L1</t>
        </is>
      </c>
      <c r="G1681" s="11" t="n">
        <v>15000000</v>
      </c>
      <c r="H1681" s="11" t="n">
        <v>100.011721</v>
      </c>
      <c r="I1681" s="12" t="n">
        <v>15001758.15</v>
      </c>
      <c r="J1681" s="13" t="n">
        <v>0.00314199</v>
      </c>
      <c r="K1681" s="14" t="n">
        <v>4774442054.972329</v>
      </c>
      <c r="L1681" s="15" t="n">
        <v>47660001</v>
      </c>
      <c r="M1681" s="16" t="n">
        <v>100.17712872</v>
      </c>
      <c r="N1681" s="17">
        <f>_xlfn.IF(ISNUMBER(BDP($C1681, "DELTA_MID")),BDP($C1681, "DELTA_MID")," ")</f>
        <v/>
      </c>
      <c r="O1681" s="17">
        <f>_xlfn.IF(ISNUMBER(N1681),BDP($C1681, "OPT_UNDL_TICKER"),"")</f>
        <v/>
      </c>
      <c r="P1681" s="18">
        <f>_xlfn.IF(ISNUMBER(N1681),BDP($C1681, "OPT_UNDL_PX")," ")</f>
        <v/>
      </c>
      <c r="Q1681" s="17">
        <f>_xlfn.IF(ISNUMBER(N1681),+G1681*BDP($C1681, "PX_POS_MULT_FACTOR")*P1681/K1681," ")</f>
        <v/>
      </c>
      <c r="R1681" s="18">
        <f>_xlfn.IF(OR($A1681="TUA",$A1681="TYA"),"",IF(ISNUMBER(BDP($C1681,"DUR_ADJ_OAS_MID")),BDP($C1681,"DUR_ADJ_OAS_MID"),IF(ISNUMBER(BDP($E1681&amp;" ISIN","DUR_ADJ_OAS_MID")),BDP($E1681&amp;" ISIN","DUR_ADJ_OAS_MID")," ")))</f>
        <v/>
      </c>
      <c r="S1681" s="17">
        <f>_xlfn.IF(ISNUMBER(N1681),Q1681*N1681,IF(ISNUMBER(R1681),J1681*R1681," "))</f>
        <v/>
      </c>
      <c r="T1681" t="inlineStr">
        <is>
          <t>31424W6L1</t>
        </is>
      </c>
      <c r="U1681" t="inlineStr">
        <is>
          <t>Bond</t>
        </is>
      </c>
      <c r="AG1681" s="16" t="n">
        <v>100.1806743</v>
      </c>
    </row>
    <row r="1682">
      <c r="A1682" t="inlineStr">
        <is>
          <t>SBIL</t>
        </is>
      </c>
      <c r="B1682" t="inlineStr">
        <is>
          <t>FAMCA Float 02/10/28 Corp</t>
        </is>
      </c>
      <c r="C1682" t="inlineStr">
        <is>
          <t>FAMCA Float 02/10/28 Corp</t>
        </is>
      </c>
      <c r="D1682" t="inlineStr">
        <is>
          <t>BWLZRM8</t>
        </is>
      </c>
      <c r="E1682" t="inlineStr">
        <is>
          <t>US31428JAZ03</t>
        </is>
      </c>
      <c r="F1682" t="inlineStr">
        <is>
          <t>31428JAZ0</t>
        </is>
      </c>
      <c r="G1682" s="11" t="n">
        <v>10000000</v>
      </c>
      <c r="H1682" s="11" t="n">
        <v>100.011728</v>
      </c>
      <c r="I1682" s="12" t="n">
        <v>10001172.8</v>
      </c>
      <c r="J1682" s="13" t="n">
        <v>0.00209466</v>
      </c>
      <c r="K1682" s="14" t="n">
        <v>4774442054.972329</v>
      </c>
      <c r="L1682" s="15" t="n">
        <v>47660001</v>
      </c>
      <c r="M1682" s="16" t="n">
        <v>100.17712872</v>
      </c>
      <c r="N1682" s="17">
        <f>_xlfn.IF(ISNUMBER(BDP($C1682, "DELTA_MID")),BDP($C1682, "DELTA_MID")," ")</f>
        <v/>
      </c>
      <c r="O1682" s="17">
        <f>_xlfn.IF(ISNUMBER(N1682),BDP($C1682, "OPT_UNDL_TICKER"),"")</f>
        <v/>
      </c>
      <c r="P1682" s="18">
        <f>_xlfn.IF(ISNUMBER(N1682),BDP($C1682, "OPT_UNDL_PX")," ")</f>
        <v/>
      </c>
      <c r="Q1682" s="17">
        <f>_xlfn.IF(ISNUMBER(N1682),+G1682*BDP($C1682, "PX_POS_MULT_FACTOR")*P1682/K1682," ")</f>
        <v/>
      </c>
      <c r="R1682" s="18">
        <f>_xlfn.IF(OR($A1682="TUA",$A1682="TYA"),"",IF(ISNUMBER(BDP($C1682,"DUR_ADJ_OAS_MID")),BDP($C1682,"DUR_ADJ_OAS_MID"),IF(ISNUMBER(BDP($E1682&amp;" ISIN","DUR_ADJ_OAS_MID")),BDP($E1682&amp;" ISIN","DUR_ADJ_OAS_MID")," ")))</f>
        <v/>
      </c>
      <c r="S1682" s="17">
        <f>_xlfn.IF(ISNUMBER(N1682),Q1682*N1682,IF(ISNUMBER(R1682),J1682*R1682," "))</f>
        <v/>
      </c>
      <c r="T1682" t="inlineStr">
        <is>
          <t>31428JAZ0</t>
        </is>
      </c>
      <c r="U1682" t="inlineStr">
        <is>
          <t>Bond</t>
        </is>
      </c>
      <c r="AG1682" s="16" t="n">
        <v>100.1806743</v>
      </c>
    </row>
    <row r="1683">
      <c r="A1683" t="inlineStr">
        <is>
          <t>SBIL</t>
        </is>
      </c>
      <c r="B1683" t="inlineStr">
        <is>
          <t>FAMCA Float 02/23/28 Corp</t>
        </is>
      </c>
      <c r="C1683" t="inlineStr">
        <is>
          <t>FAMCA Float 02/23/28 Corp</t>
        </is>
      </c>
      <c r="D1683" t="inlineStr">
        <is>
          <t>BV6QD10</t>
        </is>
      </c>
      <c r="E1683" t="inlineStr">
        <is>
          <t>US31428JBT34</t>
        </is>
      </c>
      <c r="F1683" t="inlineStr">
        <is>
          <t>31428JBT3</t>
        </is>
      </c>
      <c r="G1683" s="11" t="n">
        <v>10000000</v>
      </c>
      <c r="H1683" s="11" t="n">
        <v>100.012942</v>
      </c>
      <c r="I1683" s="12" t="n">
        <v>10001294.2</v>
      </c>
      <c r="J1683" s="13" t="n">
        <v>0.00209468</v>
      </c>
      <c r="K1683" s="14" t="n">
        <v>4774442054.972329</v>
      </c>
      <c r="L1683" s="15" t="n">
        <v>47660001</v>
      </c>
      <c r="M1683" s="16" t="n">
        <v>100.17712872</v>
      </c>
      <c r="N1683" s="17">
        <f>_xlfn.IF(ISNUMBER(BDP($C1683, "DELTA_MID")),BDP($C1683, "DELTA_MID")," ")</f>
        <v/>
      </c>
      <c r="O1683" s="17">
        <f>_xlfn.IF(ISNUMBER(N1683),BDP($C1683, "OPT_UNDL_TICKER"),"")</f>
        <v/>
      </c>
      <c r="P1683" s="18">
        <f>_xlfn.IF(ISNUMBER(N1683),BDP($C1683, "OPT_UNDL_PX")," ")</f>
        <v/>
      </c>
      <c r="Q1683" s="17">
        <f>_xlfn.IF(ISNUMBER(N1683),+G1683*BDP($C1683, "PX_POS_MULT_FACTOR")*P1683/K1683," ")</f>
        <v/>
      </c>
      <c r="R1683" s="18">
        <f>_xlfn.IF(OR($A1683="TUA",$A1683="TYA"),"",IF(ISNUMBER(BDP($C1683,"DUR_ADJ_OAS_MID")),BDP($C1683,"DUR_ADJ_OAS_MID"),IF(ISNUMBER(BDP($E1683&amp;" ISIN","DUR_ADJ_OAS_MID")),BDP($E1683&amp;" ISIN","DUR_ADJ_OAS_MID")," ")))</f>
        <v/>
      </c>
      <c r="S1683" s="17">
        <f>_xlfn.IF(ISNUMBER(N1683),Q1683*N1683,IF(ISNUMBER(R1683),J1683*R1683," "))</f>
        <v/>
      </c>
      <c r="T1683" t="inlineStr">
        <is>
          <t>31428JBT3</t>
        </is>
      </c>
      <c r="U1683" t="inlineStr">
        <is>
          <t>Bond</t>
        </is>
      </c>
      <c r="AG1683" s="16" t="n">
        <v>100.1806743</v>
      </c>
    </row>
    <row r="1684">
      <c r="A1684" t="inlineStr">
        <is>
          <t>SBIL</t>
        </is>
      </c>
      <c r="B1684" t="inlineStr">
        <is>
          <t>FAMCA Float 02/28/28 Corp</t>
        </is>
      </c>
      <c r="C1684" t="inlineStr">
        <is>
          <t>FAMCA Float 02/28/28 Corp</t>
        </is>
      </c>
      <c r="D1684" t="inlineStr">
        <is>
          <t>BV5JHV8</t>
        </is>
      </c>
      <c r="E1684" t="inlineStr">
        <is>
          <t>US31428JND53</t>
        </is>
      </c>
      <c r="F1684" t="inlineStr">
        <is>
          <t>31428JND5</t>
        </is>
      </c>
      <c r="G1684" s="11" t="n">
        <v>10000000</v>
      </c>
      <c r="H1684" s="11" t="n">
        <v>100.01391</v>
      </c>
      <c r="I1684" s="12" t="n">
        <v>10001391</v>
      </c>
      <c r="J1684" s="13" t="n">
        <v>0.0020947</v>
      </c>
      <c r="K1684" s="14" t="n">
        <v>4774442054.972329</v>
      </c>
      <c r="L1684" s="15" t="n">
        <v>47660001</v>
      </c>
      <c r="M1684" s="16" t="n">
        <v>100.17712872</v>
      </c>
      <c r="N1684" s="17">
        <f>_xlfn.IF(ISNUMBER(BDP($C1684, "DELTA_MID")),BDP($C1684, "DELTA_MID")," ")</f>
        <v/>
      </c>
      <c r="O1684" s="17">
        <f>_xlfn.IF(ISNUMBER(N1684),BDP($C1684, "OPT_UNDL_TICKER"),"")</f>
        <v/>
      </c>
      <c r="P1684" s="18">
        <f>_xlfn.IF(ISNUMBER(N1684),BDP($C1684, "OPT_UNDL_PX")," ")</f>
        <v/>
      </c>
      <c r="Q1684" s="17">
        <f>_xlfn.IF(ISNUMBER(N1684),+G1684*BDP($C1684, "PX_POS_MULT_FACTOR")*P1684/K1684," ")</f>
        <v/>
      </c>
      <c r="R1684" s="18">
        <f>_xlfn.IF(OR($A1684="TUA",$A1684="TYA"),"",IF(ISNUMBER(BDP($C1684,"DUR_ADJ_OAS_MID")),BDP($C1684,"DUR_ADJ_OAS_MID"),IF(ISNUMBER(BDP($E1684&amp;" ISIN","DUR_ADJ_OAS_MID")),BDP($E1684&amp;" ISIN","DUR_ADJ_OAS_MID")," ")))</f>
        <v/>
      </c>
      <c r="S1684" s="17">
        <f>_xlfn.IF(ISNUMBER(N1684),Q1684*N1684,IF(ISNUMBER(R1684),J1684*R1684," "))</f>
        <v/>
      </c>
      <c r="T1684" t="inlineStr">
        <is>
          <t>31428JND5</t>
        </is>
      </c>
      <c r="U1684" t="inlineStr">
        <is>
          <t>Bond</t>
        </is>
      </c>
      <c r="AG1684" s="16" t="n">
        <v>100.1806743</v>
      </c>
    </row>
    <row r="1685">
      <c r="A1685" t="inlineStr">
        <is>
          <t>SBIL</t>
        </is>
      </c>
      <c r="B1685" t="inlineStr">
        <is>
          <t>FAMCA Float 03/14/28 Corp</t>
        </is>
      </c>
      <c r="C1685" t="inlineStr">
        <is>
          <t>FAMCA Float 03/14/28 Corp</t>
        </is>
      </c>
      <c r="D1685" t="inlineStr">
        <is>
          <t>BT8VCC3</t>
        </is>
      </c>
      <c r="E1685" t="inlineStr">
        <is>
          <t>US31428JRS86</t>
        </is>
      </c>
      <c r="F1685" t="inlineStr">
        <is>
          <t>31428JRS8</t>
        </is>
      </c>
      <c r="G1685" s="11" t="n">
        <v>10000000</v>
      </c>
      <c r="H1685" s="11" t="n">
        <v>100.014089</v>
      </c>
      <c r="I1685" s="12" t="n">
        <v>10001408.9</v>
      </c>
      <c r="J1685" s="13" t="n">
        <v>0.00209471</v>
      </c>
      <c r="K1685" s="14" t="n">
        <v>4774442054.972329</v>
      </c>
      <c r="L1685" s="15" t="n">
        <v>47660001</v>
      </c>
      <c r="M1685" s="16" t="n">
        <v>100.17712872</v>
      </c>
      <c r="N1685" s="17">
        <f>_xlfn.IF(ISNUMBER(BDP($C1685, "DELTA_MID")),BDP($C1685, "DELTA_MID")," ")</f>
        <v/>
      </c>
      <c r="O1685" s="17">
        <f>_xlfn.IF(ISNUMBER(N1685),BDP($C1685, "OPT_UNDL_TICKER"),"")</f>
        <v/>
      </c>
      <c r="P1685" s="18">
        <f>_xlfn.IF(ISNUMBER(N1685),BDP($C1685, "OPT_UNDL_PX")," ")</f>
        <v/>
      </c>
      <c r="Q1685" s="17">
        <f>_xlfn.IF(ISNUMBER(N1685),+G1685*BDP($C1685, "PX_POS_MULT_FACTOR")*P1685/K1685," ")</f>
        <v/>
      </c>
      <c r="R1685" s="18">
        <f>_xlfn.IF(OR($A1685="TUA",$A1685="TYA"),"",IF(ISNUMBER(BDP($C1685,"DUR_ADJ_OAS_MID")),BDP($C1685,"DUR_ADJ_OAS_MID"),IF(ISNUMBER(BDP($E1685&amp;" ISIN","DUR_ADJ_OAS_MID")),BDP($E1685&amp;" ISIN","DUR_ADJ_OAS_MID")," ")))</f>
        <v/>
      </c>
      <c r="S1685" s="17">
        <f>_xlfn.IF(ISNUMBER(N1685),Q1685*N1685,IF(ISNUMBER(R1685),J1685*R1685," "))</f>
        <v/>
      </c>
      <c r="T1685" t="inlineStr">
        <is>
          <t>31428JRS8</t>
        </is>
      </c>
      <c r="U1685" t="inlineStr">
        <is>
          <t>Bond</t>
        </is>
      </c>
      <c r="AG1685" s="16" t="n">
        <v>100.1806743</v>
      </c>
    </row>
    <row r="1686">
      <c r="A1686" t="inlineStr">
        <is>
          <t>SBIL</t>
        </is>
      </c>
      <c r="B1686" t="inlineStr">
        <is>
          <t>FAMCA Float 03/24/27 Corp</t>
        </is>
      </c>
      <c r="C1686" t="inlineStr">
        <is>
          <t>FAMCA Float 03/24/27 Corp</t>
        </is>
      </c>
      <c r="D1686" t="inlineStr">
        <is>
          <t>9AB03MW</t>
        </is>
      </c>
      <c r="E1686" t="inlineStr">
        <is>
          <t>US31424W5Q13</t>
        </is>
      </c>
      <c r="F1686" t="inlineStr">
        <is>
          <t>31424W5Q1</t>
        </is>
      </c>
      <c r="G1686" s="11" t="n">
        <v>15000000</v>
      </c>
      <c r="H1686" s="11" t="n">
        <v>100.003764</v>
      </c>
      <c r="I1686" s="12" t="n">
        <v>15000564.6</v>
      </c>
      <c r="J1686" s="13" t="n">
        <v>0.00314174</v>
      </c>
      <c r="K1686" s="14" t="n">
        <v>4774442054.972329</v>
      </c>
      <c r="L1686" s="15" t="n">
        <v>47660001</v>
      </c>
      <c r="M1686" s="16" t="n">
        <v>100.17712872</v>
      </c>
      <c r="N1686" s="17">
        <f>_xlfn.IF(ISNUMBER(BDP($C1686, "DELTA_MID")),BDP($C1686, "DELTA_MID")," ")</f>
        <v/>
      </c>
      <c r="O1686" s="17">
        <f>_xlfn.IF(ISNUMBER(N1686),BDP($C1686, "OPT_UNDL_TICKER"),"")</f>
        <v/>
      </c>
      <c r="P1686" s="18">
        <f>_xlfn.IF(ISNUMBER(N1686),BDP($C1686, "OPT_UNDL_PX")," ")</f>
        <v/>
      </c>
      <c r="Q1686" s="17">
        <f>_xlfn.IF(ISNUMBER(N1686),+G1686*BDP($C1686, "PX_POS_MULT_FACTOR")*P1686/K1686," ")</f>
        <v/>
      </c>
      <c r="R1686" s="18">
        <f>_xlfn.IF(OR($A1686="TUA",$A1686="TYA"),"",IF(ISNUMBER(BDP($C1686,"DUR_ADJ_OAS_MID")),BDP($C1686,"DUR_ADJ_OAS_MID"),IF(ISNUMBER(BDP($E1686&amp;" ISIN","DUR_ADJ_OAS_MID")),BDP($E1686&amp;" ISIN","DUR_ADJ_OAS_MID")," ")))</f>
        <v/>
      </c>
      <c r="S1686" s="17">
        <f>_xlfn.IF(ISNUMBER(N1686),Q1686*N1686,IF(ISNUMBER(R1686),J1686*R1686," "))</f>
        <v/>
      </c>
      <c r="T1686" t="inlineStr">
        <is>
          <t>31424W5Q1</t>
        </is>
      </c>
      <c r="U1686" t="inlineStr">
        <is>
          <t>Bond</t>
        </is>
      </c>
      <c r="AG1686" s="16" t="n">
        <v>100.1806743</v>
      </c>
    </row>
    <row r="1687">
      <c r="A1687" t="inlineStr">
        <is>
          <t>SBIL</t>
        </is>
      </c>
      <c r="B1687" t="inlineStr">
        <is>
          <t>FAMCA Float 04/06/27 Corp</t>
        </is>
      </c>
      <c r="C1687" t="inlineStr">
        <is>
          <t>FAMCA Float 04/06/27 Corp</t>
        </is>
      </c>
      <c r="D1687" t="inlineStr">
        <is>
          <t>BVVGQ27</t>
        </is>
      </c>
      <c r="E1687" t="inlineStr">
        <is>
          <t>US31424W5Z12</t>
        </is>
      </c>
      <c r="F1687" t="inlineStr">
        <is>
          <t>31424W5Z1</t>
        </is>
      </c>
      <c r="G1687" s="11" t="n">
        <v>15000000</v>
      </c>
      <c r="H1687" s="11" t="n">
        <v>100.00482</v>
      </c>
      <c r="I1687" s="12" t="n">
        <v>15000723</v>
      </c>
      <c r="J1687" s="13" t="n">
        <v>0.00314177</v>
      </c>
      <c r="K1687" s="14" t="n">
        <v>4774442054.972329</v>
      </c>
      <c r="L1687" s="15" t="n">
        <v>47660001</v>
      </c>
      <c r="M1687" s="16" t="n">
        <v>100.17712872</v>
      </c>
      <c r="N1687" s="17">
        <f>_xlfn.IF(ISNUMBER(BDP($C1687, "DELTA_MID")),BDP($C1687, "DELTA_MID")," ")</f>
        <v/>
      </c>
      <c r="O1687" s="17">
        <f>_xlfn.IF(ISNUMBER(N1687),BDP($C1687, "OPT_UNDL_TICKER"),"")</f>
        <v/>
      </c>
      <c r="P1687" s="18">
        <f>_xlfn.IF(ISNUMBER(N1687),BDP($C1687, "OPT_UNDL_PX")," ")</f>
        <v/>
      </c>
      <c r="Q1687" s="17">
        <f>_xlfn.IF(ISNUMBER(N1687),+G1687*BDP($C1687, "PX_POS_MULT_FACTOR")*P1687/K1687," ")</f>
        <v/>
      </c>
      <c r="R1687" s="18">
        <f>_xlfn.IF(OR($A1687="TUA",$A1687="TYA"),"",IF(ISNUMBER(BDP($C1687,"DUR_ADJ_OAS_MID")),BDP($C1687,"DUR_ADJ_OAS_MID"),IF(ISNUMBER(BDP($E1687&amp;" ISIN","DUR_ADJ_OAS_MID")),BDP($E1687&amp;" ISIN","DUR_ADJ_OAS_MID")," ")))</f>
        <v/>
      </c>
      <c r="S1687" s="17">
        <f>_xlfn.IF(ISNUMBER(N1687),Q1687*N1687,IF(ISNUMBER(R1687),J1687*R1687," "))</f>
        <v/>
      </c>
      <c r="T1687" t="inlineStr">
        <is>
          <t>31424W5Z1</t>
        </is>
      </c>
      <c r="U1687" t="inlineStr">
        <is>
          <t>Bond</t>
        </is>
      </c>
      <c r="AG1687" s="16" t="n">
        <v>100.1806743</v>
      </c>
    </row>
    <row r="1688">
      <c r="A1688" t="inlineStr">
        <is>
          <t>SBIL</t>
        </is>
      </c>
      <c r="B1688" t="inlineStr">
        <is>
          <t>FAMCA Float 04/09/27 Corp</t>
        </is>
      </c>
      <c r="C1688" t="inlineStr">
        <is>
          <t>FAMCA Float 04/09/27 Corp</t>
        </is>
      </c>
      <c r="D1688" t="inlineStr">
        <is>
          <t>BWZYYF3</t>
        </is>
      </c>
      <c r="E1688" t="inlineStr">
        <is>
          <t>US31428JDD63</t>
        </is>
      </c>
      <c r="F1688" t="inlineStr">
        <is>
          <t>31428JDD6</t>
        </is>
      </c>
      <c r="G1688" s="11" t="n">
        <v>10000000</v>
      </c>
      <c r="H1688" s="11" t="n">
        <v>100.004651</v>
      </c>
      <c r="I1688" s="12" t="n">
        <v>10000465.1</v>
      </c>
      <c r="J1688" s="13" t="n">
        <v>0.00209451</v>
      </c>
      <c r="K1688" s="14" t="n">
        <v>4774442054.972329</v>
      </c>
      <c r="L1688" s="15" t="n">
        <v>47660001</v>
      </c>
      <c r="M1688" s="16" t="n">
        <v>100.17712872</v>
      </c>
      <c r="N1688" s="17">
        <f>_xlfn.IF(ISNUMBER(BDP($C1688, "DELTA_MID")),BDP($C1688, "DELTA_MID")," ")</f>
        <v/>
      </c>
      <c r="O1688" s="17">
        <f>_xlfn.IF(ISNUMBER(N1688),BDP($C1688, "OPT_UNDL_TICKER"),"")</f>
        <v/>
      </c>
      <c r="P1688" s="18">
        <f>_xlfn.IF(ISNUMBER(N1688),BDP($C1688, "OPT_UNDL_PX")," ")</f>
        <v/>
      </c>
      <c r="Q1688" s="17">
        <f>_xlfn.IF(ISNUMBER(N1688),+G1688*BDP($C1688, "PX_POS_MULT_FACTOR")*P1688/K1688," ")</f>
        <v/>
      </c>
      <c r="R1688" s="18">
        <f>_xlfn.IF(OR($A1688="TUA",$A1688="TYA"),"",IF(ISNUMBER(BDP($C1688,"DUR_ADJ_OAS_MID")),BDP($C1688,"DUR_ADJ_OAS_MID"),IF(ISNUMBER(BDP($E1688&amp;" ISIN","DUR_ADJ_OAS_MID")),BDP($E1688&amp;" ISIN","DUR_ADJ_OAS_MID")," ")))</f>
        <v/>
      </c>
      <c r="S1688" s="17">
        <f>_xlfn.IF(ISNUMBER(N1688),Q1688*N1688,IF(ISNUMBER(R1688),J1688*R1688," "))</f>
        <v/>
      </c>
      <c r="T1688" t="inlineStr">
        <is>
          <t>31428JDD6</t>
        </is>
      </c>
      <c r="U1688" t="inlineStr">
        <is>
          <t>Bond</t>
        </is>
      </c>
      <c r="AG1688" s="16" t="n">
        <v>100.1806743</v>
      </c>
    </row>
    <row r="1689">
      <c r="A1689" t="inlineStr">
        <is>
          <t>SBIL</t>
        </is>
      </c>
      <c r="B1689" t="inlineStr">
        <is>
          <t>FAMCA Float 04/12/28 Corp</t>
        </is>
      </c>
      <c r="C1689" t="inlineStr">
        <is>
          <t>FAMCA Float 04/12/28 Corp</t>
        </is>
      </c>
      <c r="D1689" t="inlineStr">
        <is>
          <t>BTLPM77</t>
        </is>
      </c>
      <c r="E1689" t="inlineStr">
        <is>
          <t>US31428JLF20</t>
        </is>
      </c>
      <c r="F1689" t="inlineStr">
        <is>
          <t>31428JLF2</t>
        </is>
      </c>
      <c r="G1689" s="11" t="n">
        <v>10000000</v>
      </c>
      <c r="H1689" s="11" t="n">
        <v>100.014431</v>
      </c>
      <c r="I1689" s="12" t="n">
        <v>10001443.1</v>
      </c>
      <c r="J1689" s="13" t="n">
        <v>0.00209471</v>
      </c>
      <c r="K1689" s="14" t="n">
        <v>4774442054.972329</v>
      </c>
      <c r="L1689" s="15" t="n">
        <v>47660001</v>
      </c>
      <c r="M1689" s="16" t="n">
        <v>100.17712872</v>
      </c>
      <c r="N1689" s="17">
        <f>_xlfn.IF(ISNUMBER(BDP($C1689, "DELTA_MID")),BDP($C1689, "DELTA_MID")," ")</f>
        <v/>
      </c>
      <c r="O1689" s="17">
        <f>_xlfn.IF(ISNUMBER(N1689),BDP($C1689, "OPT_UNDL_TICKER"),"")</f>
        <v/>
      </c>
      <c r="P1689" s="18">
        <f>_xlfn.IF(ISNUMBER(N1689),BDP($C1689, "OPT_UNDL_PX")," ")</f>
        <v/>
      </c>
      <c r="Q1689" s="17">
        <f>_xlfn.IF(ISNUMBER(N1689),+G1689*BDP($C1689, "PX_POS_MULT_FACTOR")*P1689/K1689," ")</f>
        <v/>
      </c>
      <c r="R1689" s="18">
        <f>_xlfn.IF(OR($A1689="TUA",$A1689="TYA"),"",IF(ISNUMBER(BDP($C1689,"DUR_ADJ_OAS_MID")),BDP($C1689,"DUR_ADJ_OAS_MID"),IF(ISNUMBER(BDP($E1689&amp;" ISIN","DUR_ADJ_OAS_MID")),BDP($E1689&amp;" ISIN","DUR_ADJ_OAS_MID")," ")))</f>
        <v/>
      </c>
      <c r="S1689" s="17">
        <f>_xlfn.IF(ISNUMBER(N1689),Q1689*N1689,IF(ISNUMBER(R1689),J1689*R1689," "))</f>
        <v/>
      </c>
      <c r="T1689" t="inlineStr">
        <is>
          <t>31428JLF2</t>
        </is>
      </c>
      <c r="U1689" t="inlineStr">
        <is>
          <t>Bond</t>
        </is>
      </c>
      <c r="AG1689" s="16" t="n">
        <v>100.1806743</v>
      </c>
    </row>
    <row r="1690">
      <c r="A1690" t="inlineStr">
        <is>
          <t>SBIL</t>
        </is>
      </c>
      <c r="B1690" t="inlineStr">
        <is>
          <t>FAMCA Float 04/16/27 Corp</t>
        </is>
      </c>
      <c r="C1690" t="inlineStr">
        <is>
          <t>FAMCA Float 04/16/27 Corp</t>
        </is>
      </c>
      <c r="D1690" t="inlineStr">
        <is>
          <t>BTZJ134</t>
        </is>
      </c>
      <c r="E1690" t="inlineStr">
        <is>
          <t>US31424W3C45</t>
        </is>
      </c>
      <c r="F1690" t="inlineStr">
        <is>
          <t>31424W3C4</t>
        </is>
      </c>
      <c r="G1690" s="11" t="n">
        <v>15000000</v>
      </c>
      <c r="H1690" s="11" t="n">
        <v>100.003077</v>
      </c>
      <c r="I1690" s="12" t="n">
        <v>15000461.55</v>
      </c>
      <c r="J1690" s="13" t="n">
        <v>0.00314171</v>
      </c>
      <c r="K1690" s="14" t="n">
        <v>4774442054.972329</v>
      </c>
      <c r="L1690" s="15" t="n">
        <v>47660001</v>
      </c>
      <c r="M1690" s="16" t="n">
        <v>100.17712872</v>
      </c>
      <c r="N1690" s="17">
        <f>_xlfn.IF(ISNUMBER(BDP($C1690, "DELTA_MID")),BDP($C1690, "DELTA_MID")," ")</f>
        <v/>
      </c>
      <c r="O1690" s="17">
        <f>_xlfn.IF(ISNUMBER(N1690),BDP($C1690, "OPT_UNDL_TICKER"),"")</f>
        <v/>
      </c>
      <c r="P1690" s="18">
        <f>_xlfn.IF(ISNUMBER(N1690),BDP($C1690, "OPT_UNDL_PX")," ")</f>
        <v/>
      </c>
      <c r="Q1690" s="17">
        <f>_xlfn.IF(ISNUMBER(N1690),+G1690*BDP($C1690, "PX_POS_MULT_FACTOR")*P1690/K1690," ")</f>
        <v/>
      </c>
      <c r="R1690" s="18">
        <f>_xlfn.IF(OR($A1690="TUA",$A1690="TYA"),"",IF(ISNUMBER(BDP($C1690,"DUR_ADJ_OAS_MID")),BDP($C1690,"DUR_ADJ_OAS_MID"),IF(ISNUMBER(BDP($E1690&amp;" ISIN","DUR_ADJ_OAS_MID")),BDP($E1690&amp;" ISIN","DUR_ADJ_OAS_MID")," ")))</f>
        <v/>
      </c>
      <c r="S1690" s="17">
        <f>_xlfn.IF(ISNUMBER(N1690),Q1690*N1690,IF(ISNUMBER(R1690),J1690*R1690," "))</f>
        <v/>
      </c>
      <c r="T1690" t="inlineStr">
        <is>
          <t>31424W3C4</t>
        </is>
      </c>
      <c r="U1690" t="inlineStr">
        <is>
          <t>Bond</t>
        </is>
      </c>
      <c r="AG1690" s="16" t="n">
        <v>100.1806743</v>
      </c>
    </row>
    <row r="1691">
      <c r="A1691" t="inlineStr">
        <is>
          <t>SBIL</t>
        </is>
      </c>
      <c r="B1691" t="inlineStr">
        <is>
          <t>FAMCA Float 04/17/28 Corp</t>
        </is>
      </c>
      <c r="C1691" t="inlineStr">
        <is>
          <t>FAMCA Float 04/17/28 Corp</t>
        </is>
      </c>
      <c r="D1691" t="inlineStr">
        <is>
          <t>BPCSP34</t>
        </is>
      </c>
      <c r="E1691" t="inlineStr">
        <is>
          <t>US31428JFY82</t>
        </is>
      </c>
      <c r="F1691" t="inlineStr">
        <is>
          <t>31428JFY8</t>
        </is>
      </c>
      <c r="G1691" s="11" t="n">
        <v>10000000</v>
      </c>
      <c r="H1691" s="11" t="n">
        <v>100.013965</v>
      </c>
      <c r="I1691" s="12" t="n">
        <v>10001396.5</v>
      </c>
      <c r="J1691" s="13" t="n">
        <v>0.0020947</v>
      </c>
      <c r="K1691" s="14" t="n">
        <v>4774442054.972329</v>
      </c>
      <c r="L1691" s="15" t="n">
        <v>47660001</v>
      </c>
      <c r="M1691" s="16" t="n">
        <v>100.17712872</v>
      </c>
      <c r="N1691" s="17">
        <f>_xlfn.IF(ISNUMBER(BDP($C1691, "DELTA_MID")),BDP($C1691, "DELTA_MID")," ")</f>
        <v/>
      </c>
      <c r="O1691" s="17">
        <f>_xlfn.IF(ISNUMBER(N1691),BDP($C1691, "OPT_UNDL_TICKER"),"")</f>
        <v/>
      </c>
      <c r="P1691" s="18">
        <f>_xlfn.IF(ISNUMBER(N1691),BDP($C1691, "OPT_UNDL_PX")," ")</f>
        <v/>
      </c>
      <c r="Q1691" s="17">
        <f>_xlfn.IF(ISNUMBER(N1691),+G1691*BDP($C1691, "PX_POS_MULT_FACTOR")*P1691/K1691," ")</f>
        <v/>
      </c>
      <c r="R1691" s="18">
        <f>_xlfn.IF(OR($A1691="TUA",$A1691="TYA"),"",IF(ISNUMBER(BDP($C1691,"DUR_ADJ_OAS_MID")),BDP($C1691,"DUR_ADJ_OAS_MID"),IF(ISNUMBER(BDP($E1691&amp;" ISIN","DUR_ADJ_OAS_MID")),BDP($E1691&amp;" ISIN","DUR_ADJ_OAS_MID")," ")))</f>
        <v/>
      </c>
      <c r="S1691" s="17">
        <f>_xlfn.IF(ISNUMBER(N1691),Q1691*N1691,IF(ISNUMBER(R1691),J1691*R1691," "))</f>
        <v/>
      </c>
      <c r="T1691" t="inlineStr">
        <is>
          <t>31428JFY8</t>
        </is>
      </c>
      <c r="U1691" t="inlineStr">
        <is>
          <t>Bond</t>
        </is>
      </c>
      <c r="AG1691" s="16" t="n">
        <v>100.1806743</v>
      </c>
    </row>
    <row r="1692">
      <c r="A1692" t="inlineStr">
        <is>
          <t>SBIL</t>
        </is>
      </c>
      <c r="B1692" t="inlineStr">
        <is>
          <t>FAMCA Float 04/21/28 Corp</t>
        </is>
      </c>
      <c r="C1692" t="inlineStr">
        <is>
          <t>FAMCA Float 04/21/28 Corp</t>
        </is>
      </c>
      <c r="D1692" t="inlineStr">
        <is>
          <t>BPDHVW1</t>
        </is>
      </c>
      <c r="E1692" t="inlineStr">
        <is>
          <t>US31428JGH41</t>
        </is>
      </c>
      <c r="F1692" t="inlineStr">
        <is>
          <t>31428JGH4</t>
        </is>
      </c>
      <c r="G1692" s="11" t="n">
        <v>10000000</v>
      </c>
      <c r="H1692" s="11" t="n">
        <v>100.014298</v>
      </c>
      <c r="I1692" s="12" t="n">
        <v>10001429.8</v>
      </c>
      <c r="J1692" s="13" t="n">
        <v>0.00209471</v>
      </c>
      <c r="K1692" s="14" t="n">
        <v>4774442054.972329</v>
      </c>
      <c r="L1692" s="15" t="n">
        <v>47660001</v>
      </c>
      <c r="M1692" s="16" t="n">
        <v>100.17712872</v>
      </c>
      <c r="N1692" s="17">
        <f>_xlfn.IF(ISNUMBER(BDP($C1692, "DELTA_MID")),BDP($C1692, "DELTA_MID")," ")</f>
        <v/>
      </c>
      <c r="O1692" s="17">
        <f>_xlfn.IF(ISNUMBER(N1692),BDP($C1692, "OPT_UNDL_TICKER"),"")</f>
        <v/>
      </c>
      <c r="P1692" s="18">
        <f>_xlfn.IF(ISNUMBER(N1692),BDP($C1692, "OPT_UNDL_PX")," ")</f>
        <v/>
      </c>
      <c r="Q1692" s="17">
        <f>_xlfn.IF(ISNUMBER(N1692),+G1692*BDP($C1692, "PX_POS_MULT_FACTOR")*P1692/K1692," ")</f>
        <v/>
      </c>
      <c r="R1692" s="18">
        <f>_xlfn.IF(OR($A1692="TUA",$A1692="TYA"),"",IF(ISNUMBER(BDP($C1692,"DUR_ADJ_OAS_MID")),BDP($C1692,"DUR_ADJ_OAS_MID"),IF(ISNUMBER(BDP($E1692&amp;" ISIN","DUR_ADJ_OAS_MID")),BDP($E1692&amp;" ISIN","DUR_ADJ_OAS_MID")," ")))</f>
        <v/>
      </c>
      <c r="S1692" s="17">
        <f>_xlfn.IF(ISNUMBER(N1692),Q1692*N1692,IF(ISNUMBER(R1692),J1692*R1692," "))</f>
        <v/>
      </c>
      <c r="T1692" t="inlineStr">
        <is>
          <t>31428JGH4</t>
        </is>
      </c>
      <c r="U1692" t="inlineStr">
        <is>
          <t>Bond</t>
        </is>
      </c>
      <c r="AG1692" s="16" t="n">
        <v>100.1806743</v>
      </c>
    </row>
    <row r="1693">
      <c r="A1693" t="inlineStr">
        <is>
          <t>SBIL</t>
        </is>
      </c>
      <c r="B1693" t="inlineStr">
        <is>
          <t>FAMCA Float 05/03/27 Corp</t>
        </is>
      </c>
      <c r="C1693" t="inlineStr">
        <is>
          <t>FAMCA Float 05/03/27 Corp</t>
        </is>
      </c>
      <c r="D1693" t="inlineStr">
        <is>
          <t>BX10SX8</t>
        </is>
      </c>
      <c r="E1693" t="inlineStr">
        <is>
          <t>US31428JCE55</t>
        </is>
      </c>
      <c r="F1693" t="inlineStr">
        <is>
          <t>31428JCE5</t>
        </is>
      </c>
      <c r="G1693" s="11" t="n">
        <v>20000000</v>
      </c>
      <c r="H1693" s="11" t="n">
        <v>100.005452</v>
      </c>
      <c r="I1693" s="12" t="n">
        <v>20001090.4</v>
      </c>
      <c r="J1693" s="13" t="n">
        <v>0.00418905</v>
      </c>
      <c r="K1693" s="14" t="n">
        <v>4774442054.972329</v>
      </c>
      <c r="L1693" s="15" t="n">
        <v>47660001</v>
      </c>
      <c r="M1693" s="16" t="n">
        <v>100.17712872</v>
      </c>
      <c r="N1693" s="17">
        <f>_xlfn.IF(ISNUMBER(BDP($C1693, "DELTA_MID")),BDP($C1693, "DELTA_MID")," ")</f>
        <v/>
      </c>
      <c r="O1693" s="17">
        <f>_xlfn.IF(ISNUMBER(N1693),BDP($C1693, "OPT_UNDL_TICKER"),"")</f>
        <v/>
      </c>
      <c r="P1693" s="18">
        <f>_xlfn.IF(ISNUMBER(N1693),BDP($C1693, "OPT_UNDL_PX")," ")</f>
        <v/>
      </c>
      <c r="Q1693" s="17">
        <f>_xlfn.IF(ISNUMBER(N1693),+G1693*BDP($C1693, "PX_POS_MULT_FACTOR")*P1693/K1693," ")</f>
        <v/>
      </c>
      <c r="R1693" s="18">
        <f>_xlfn.IF(OR($A1693="TUA",$A1693="TYA"),"",IF(ISNUMBER(BDP($C1693,"DUR_ADJ_OAS_MID")),BDP($C1693,"DUR_ADJ_OAS_MID"),IF(ISNUMBER(BDP($E1693&amp;" ISIN","DUR_ADJ_OAS_MID")),BDP($E1693&amp;" ISIN","DUR_ADJ_OAS_MID")," ")))</f>
        <v/>
      </c>
      <c r="S1693" s="17">
        <f>_xlfn.IF(ISNUMBER(N1693),Q1693*N1693,IF(ISNUMBER(R1693),J1693*R1693," "))</f>
        <v/>
      </c>
      <c r="T1693" t="inlineStr">
        <is>
          <t>31428JCE5</t>
        </is>
      </c>
      <c r="U1693" t="inlineStr">
        <is>
          <t>Bond</t>
        </is>
      </c>
      <c r="AG1693" s="16" t="n">
        <v>100.1806743</v>
      </c>
    </row>
    <row r="1694">
      <c r="A1694" t="inlineStr">
        <is>
          <t>SBIL</t>
        </is>
      </c>
      <c r="B1694" t="inlineStr">
        <is>
          <t>FAMCA Float 05/13/27 Corp</t>
        </is>
      </c>
      <c r="C1694" t="inlineStr">
        <is>
          <t>FAMCA Float 05/13/27 Corp</t>
        </is>
      </c>
      <c r="D1694" t="inlineStr">
        <is>
          <t>BTGV0P4</t>
        </is>
      </c>
      <c r="E1694" t="inlineStr">
        <is>
          <t>US31428JBD81</t>
        </is>
      </c>
      <c r="F1694" t="inlineStr">
        <is>
          <t>31428JBD8</t>
        </is>
      </c>
      <c r="G1694" s="11" t="n">
        <v>20000000</v>
      </c>
      <c r="H1694" s="11" t="n">
        <v>100.005188</v>
      </c>
      <c r="I1694" s="12" t="n">
        <v>20001037.6</v>
      </c>
      <c r="J1694" s="13" t="n">
        <v>0.00418904</v>
      </c>
      <c r="K1694" s="14" t="n">
        <v>4774442054.972329</v>
      </c>
      <c r="L1694" s="15" t="n">
        <v>47660001</v>
      </c>
      <c r="M1694" s="16" t="n">
        <v>100.17712872</v>
      </c>
      <c r="N1694" s="17">
        <f>_xlfn.IF(ISNUMBER(BDP($C1694, "DELTA_MID")),BDP($C1694, "DELTA_MID")," ")</f>
        <v/>
      </c>
      <c r="O1694" s="17">
        <f>_xlfn.IF(ISNUMBER(N1694),BDP($C1694, "OPT_UNDL_TICKER"),"")</f>
        <v/>
      </c>
      <c r="P1694" s="18">
        <f>_xlfn.IF(ISNUMBER(N1694),BDP($C1694, "OPT_UNDL_PX")," ")</f>
        <v/>
      </c>
      <c r="Q1694" s="17">
        <f>_xlfn.IF(ISNUMBER(N1694),+G1694*BDP($C1694, "PX_POS_MULT_FACTOR")*P1694/K1694," ")</f>
        <v/>
      </c>
      <c r="R1694" s="18">
        <f>_xlfn.IF(OR($A1694="TUA",$A1694="TYA"),"",IF(ISNUMBER(BDP($C1694,"DUR_ADJ_OAS_MID")),BDP($C1694,"DUR_ADJ_OAS_MID"),IF(ISNUMBER(BDP($E1694&amp;" ISIN","DUR_ADJ_OAS_MID")),BDP($E1694&amp;" ISIN","DUR_ADJ_OAS_MID")," ")))</f>
        <v/>
      </c>
      <c r="S1694" s="17">
        <f>_xlfn.IF(ISNUMBER(N1694),Q1694*N1694,IF(ISNUMBER(R1694),J1694*R1694," "))</f>
        <v/>
      </c>
      <c r="T1694" t="inlineStr">
        <is>
          <t>31428JBD8</t>
        </is>
      </c>
      <c r="U1694" t="inlineStr">
        <is>
          <t>Bond</t>
        </is>
      </c>
      <c r="AG1694" s="16" t="n">
        <v>100.1806743</v>
      </c>
    </row>
    <row r="1695">
      <c r="A1695" t="inlineStr">
        <is>
          <t>SBIL</t>
        </is>
      </c>
      <c r="B1695" t="inlineStr">
        <is>
          <t>FAMCA Float 05/17/27 Corp</t>
        </is>
      </c>
      <c r="C1695" t="inlineStr">
        <is>
          <t>FAMCA Float 05/17/27 Corp</t>
        </is>
      </c>
      <c r="D1695" t="inlineStr">
        <is>
          <t>BW43514</t>
        </is>
      </c>
      <c r="E1695" t="inlineStr">
        <is>
          <t>US31428JDQ76</t>
        </is>
      </c>
      <c r="F1695" t="inlineStr">
        <is>
          <t>31428JDQ7</t>
        </is>
      </c>
      <c r="G1695" s="11" t="n">
        <v>15000000</v>
      </c>
      <c r="H1695" s="11" t="n">
        <v>100.005992</v>
      </c>
      <c r="I1695" s="12" t="n">
        <v>15000898.8</v>
      </c>
      <c r="J1695" s="13" t="n">
        <v>0.00314181</v>
      </c>
      <c r="K1695" s="14" t="n">
        <v>4774442054.972329</v>
      </c>
      <c r="L1695" s="15" t="n">
        <v>47660001</v>
      </c>
      <c r="M1695" s="16" t="n">
        <v>100.17712872</v>
      </c>
      <c r="N1695" s="17">
        <f>_xlfn.IF(ISNUMBER(BDP($C1695, "DELTA_MID")),BDP($C1695, "DELTA_MID")," ")</f>
        <v/>
      </c>
      <c r="O1695" s="17">
        <f>_xlfn.IF(ISNUMBER(N1695),BDP($C1695, "OPT_UNDL_TICKER"),"")</f>
        <v/>
      </c>
      <c r="P1695" s="18">
        <f>_xlfn.IF(ISNUMBER(N1695),BDP($C1695, "OPT_UNDL_PX")," ")</f>
        <v/>
      </c>
      <c r="Q1695" s="17">
        <f>_xlfn.IF(ISNUMBER(N1695),+G1695*BDP($C1695, "PX_POS_MULT_FACTOR")*P1695/K1695," ")</f>
        <v/>
      </c>
      <c r="R1695" s="18">
        <f>_xlfn.IF(OR($A1695="TUA",$A1695="TYA"),"",IF(ISNUMBER(BDP($C1695,"DUR_ADJ_OAS_MID")),BDP($C1695,"DUR_ADJ_OAS_MID"),IF(ISNUMBER(BDP($E1695&amp;" ISIN","DUR_ADJ_OAS_MID")),BDP($E1695&amp;" ISIN","DUR_ADJ_OAS_MID")," ")))</f>
        <v/>
      </c>
      <c r="S1695" s="17">
        <f>_xlfn.IF(ISNUMBER(N1695),Q1695*N1695,IF(ISNUMBER(R1695),J1695*R1695," "))</f>
        <v/>
      </c>
      <c r="T1695" t="inlineStr">
        <is>
          <t>31428JDQ7</t>
        </is>
      </c>
      <c r="U1695" t="inlineStr">
        <is>
          <t>Bond</t>
        </is>
      </c>
      <c r="AG1695" s="16" t="n">
        <v>100.1806743</v>
      </c>
    </row>
    <row r="1696">
      <c r="A1696" t="inlineStr">
        <is>
          <t>SBIL</t>
        </is>
      </c>
      <c r="B1696" t="inlineStr">
        <is>
          <t>FAMCA Float 05/19/27 Corp</t>
        </is>
      </c>
      <c r="C1696" t="inlineStr">
        <is>
          <t>FAMCA Float 05/19/27 Corp</t>
        </is>
      </c>
      <c r="D1696" t="inlineStr">
        <is>
          <t>BTG0WW2</t>
        </is>
      </c>
      <c r="E1696" t="inlineStr">
        <is>
          <t>US31428JDZ75</t>
        </is>
      </c>
      <c r="F1696" t="inlineStr">
        <is>
          <t>31428JDZ7</t>
        </is>
      </c>
      <c r="G1696" s="11" t="n">
        <v>15000000</v>
      </c>
      <c r="H1696" s="11" t="n">
        <v>100.006298</v>
      </c>
      <c r="I1696" s="12" t="n">
        <v>15000944.7</v>
      </c>
      <c r="J1696" s="13" t="n">
        <v>0.00314182</v>
      </c>
      <c r="K1696" s="14" t="n">
        <v>4774442054.972329</v>
      </c>
      <c r="L1696" s="15" t="n">
        <v>47660001</v>
      </c>
      <c r="M1696" s="16" t="n">
        <v>100.17712872</v>
      </c>
      <c r="N1696" s="17">
        <f>_xlfn.IF(ISNUMBER(BDP($C1696, "DELTA_MID")),BDP($C1696, "DELTA_MID")," ")</f>
        <v/>
      </c>
      <c r="O1696" s="17">
        <f>_xlfn.IF(ISNUMBER(N1696),BDP($C1696, "OPT_UNDL_TICKER"),"")</f>
        <v/>
      </c>
      <c r="P1696" s="18">
        <f>_xlfn.IF(ISNUMBER(N1696),BDP($C1696, "OPT_UNDL_PX")," ")</f>
        <v/>
      </c>
      <c r="Q1696" s="17">
        <f>_xlfn.IF(ISNUMBER(N1696),+G1696*BDP($C1696, "PX_POS_MULT_FACTOR")*P1696/K1696," ")</f>
        <v/>
      </c>
      <c r="R1696" s="18">
        <f>_xlfn.IF(OR($A1696="TUA",$A1696="TYA"),"",IF(ISNUMBER(BDP($C1696,"DUR_ADJ_OAS_MID")),BDP($C1696,"DUR_ADJ_OAS_MID"),IF(ISNUMBER(BDP($E1696&amp;" ISIN","DUR_ADJ_OAS_MID")),BDP($E1696&amp;" ISIN","DUR_ADJ_OAS_MID")," ")))</f>
        <v/>
      </c>
      <c r="S1696" s="17">
        <f>_xlfn.IF(ISNUMBER(N1696),Q1696*N1696,IF(ISNUMBER(R1696),J1696*R1696," "))</f>
        <v/>
      </c>
      <c r="T1696" t="inlineStr">
        <is>
          <t>31428JDZ7</t>
        </is>
      </c>
      <c r="U1696" t="inlineStr">
        <is>
          <t>Bond</t>
        </is>
      </c>
      <c r="AG1696" s="16" t="n">
        <v>100.1806743</v>
      </c>
    </row>
    <row r="1697">
      <c r="A1697" t="inlineStr">
        <is>
          <t>SBIL</t>
        </is>
      </c>
      <c r="B1697" t="inlineStr">
        <is>
          <t>FAMCA Float 06/04/27 Corp</t>
        </is>
      </c>
      <c r="C1697" t="inlineStr">
        <is>
          <t>FAMCA Float 06/04/27 Corp</t>
        </is>
      </c>
      <c r="D1697" t="inlineStr">
        <is>
          <t>9AAXT8R</t>
        </is>
      </c>
      <c r="E1697" t="inlineStr">
        <is>
          <t>US31424W3Y64</t>
        </is>
      </c>
      <c r="F1697" t="inlineStr">
        <is>
          <t>31424W3Y6</t>
        </is>
      </c>
      <c r="G1697" s="11" t="n">
        <v>10000000</v>
      </c>
      <c r="H1697" s="11" t="n">
        <v>100.004499</v>
      </c>
      <c r="I1697" s="12" t="n">
        <v>10000449.9</v>
      </c>
      <c r="J1697" s="13" t="n">
        <v>0.00209451</v>
      </c>
      <c r="K1697" s="14" t="n">
        <v>4774442054.972329</v>
      </c>
      <c r="L1697" s="15" t="n">
        <v>47660001</v>
      </c>
      <c r="M1697" s="16" t="n">
        <v>100.17712872</v>
      </c>
      <c r="N1697" s="17">
        <f>_xlfn.IF(ISNUMBER(BDP($C1697, "DELTA_MID")),BDP($C1697, "DELTA_MID")," ")</f>
        <v/>
      </c>
      <c r="O1697" s="17">
        <f>_xlfn.IF(ISNUMBER(N1697),BDP($C1697, "OPT_UNDL_TICKER"),"")</f>
        <v/>
      </c>
      <c r="P1697" s="18">
        <f>_xlfn.IF(ISNUMBER(N1697),BDP($C1697, "OPT_UNDL_PX")," ")</f>
        <v/>
      </c>
      <c r="Q1697" s="17">
        <f>_xlfn.IF(ISNUMBER(N1697),+G1697*BDP($C1697, "PX_POS_MULT_FACTOR")*P1697/K1697," ")</f>
        <v/>
      </c>
      <c r="R1697" s="18">
        <f>_xlfn.IF(OR($A1697="TUA",$A1697="TYA"),"",IF(ISNUMBER(BDP($C1697,"DUR_ADJ_OAS_MID")),BDP($C1697,"DUR_ADJ_OAS_MID"),IF(ISNUMBER(BDP($E1697&amp;" ISIN","DUR_ADJ_OAS_MID")),BDP($E1697&amp;" ISIN","DUR_ADJ_OAS_MID")," ")))</f>
        <v/>
      </c>
      <c r="S1697" s="17">
        <f>_xlfn.IF(ISNUMBER(N1697),Q1697*N1697,IF(ISNUMBER(R1697),J1697*R1697," "))</f>
        <v/>
      </c>
      <c r="T1697" t="inlineStr">
        <is>
          <t>31424W3Y6</t>
        </is>
      </c>
      <c r="U1697" t="inlineStr">
        <is>
          <t>Bond</t>
        </is>
      </c>
      <c r="AG1697" s="16" t="n">
        <v>100.1806743</v>
      </c>
    </row>
    <row r="1698">
      <c r="A1698" t="inlineStr">
        <is>
          <t>SBIL</t>
        </is>
      </c>
      <c r="B1698" t="inlineStr">
        <is>
          <t>FAMCA Float 06/15/27 Corp</t>
        </is>
      </c>
      <c r="C1698" t="inlineStr">
        <is>
          <t>FAMCA Float 06/15/27 Corp</t>
        </is>
      </c>
      <c r="D1698" t="inlineStr">
        <is>
          <t>BVPB4S0</t>
        </is>
      </c>
      <c r="E1698" t="inlineStr">
        <is>
          <t>US31424W5B44</t>
        </is>
      </c>
      <c r="F1698" t="inlineStr">
        <is>
          <t>31424W5B4</t>
        </is>
      </c>
      <c r="G1698" s="11" t="n">
        <v>10000000</v>
      </c>
      <c r="H1698" s="11" t="n">
        <v>100.006929</v>
      </c>
      <c r="I1698" s="12" t="n">
        <v>10000692.9</v>
      </c>
      <c r="J1698" s="13" t="n">
        <v>0.00209456</v>
      </c>
      <c r="K1698" s="14" t="n">
        <v>4774442054.972329</v>
      </c>
      <c r="L1698" s="15" t="n">
        <v>47660001</v>
      </c>
      <c r="M1698" s="16" t="n">
        <v>100.17712872</v>
      </c>
      <c r="N1698" s="17">
        <f>_xlfn.IF(ISNUMBER(BDP($C1698, "DELTA_MID")),BDP($C1698, "DELTA_MID")," ")</f>
        <v/>
      </c>
      <c r="O1698" s="17">
        <f>_xlfn.IF(ISNUMBER(N1698),BDP($C1698, "OPT_UNDL_TICKER"),"")</f>
        <v/>
      </c>
      <c r="P1698" s="18">
        <f>_xlfn.IF(ISNUMBER(N1698),BDP($C1698, "OPT_UNDL_PX")," ")</f>
        <v/>
      </c>
      <c r="Q1698" s="17">
        <f>_xlfn.IF(ISNUMBER(N1698),+G1698*BDP($C1698, "PX_POS_MULT_FACTOR")*P1698/K1698," ")</f>
        <v/>
      </c>
      <c r="R1698" s="18">
        <f>_xlfn.IF(OR($A1698="TUA",$A1698="TYA"),"",IF(ISNUMBER(BDP($C1698,"DUR_ADJ_OAS_MID")),BDP($C1698,"DUR_ADJ_OAS_MID"),IF(ISNUMBER(BDP($E1698&amp;" ISIN","DUR_ADJ_OAS_MID")),BDP($E1698&amp;" ISIN","DUR_ADJ_OAS_MID")," ")))</f>
        <v/>
      </c>
      <c r="S1698" s="17">
        <f>_xlfn.IF(ISNUMBER(N1698),Q1698*N1698,IF(ISNUMBER(R1698),J1698*R1698," "))</f>
        <v/>
      </c>
      <c r="T1698" t="inlineStr">
        <is>
          <t>31424W5B4</t>
        </is>
      </c>
      <c r="U1698" t="inlineStr">
        <is>
          <t>Bond</t>
        </is>
      </c>
      <c r="AG1698" s="16" t="n">
        <v>100.1806743</v>
      </c>
    </row>
    <row r="1699">
      <c r="A1699" t="inlineStr">
        <is>
          <t>SBIL</t>
        </is>
      </c>
      <c r="B1699" t="inlineStr">
        <is>
          <t>FAMCA Float 06/29/28 Corp</t>
        </is>
      </c>
      <c r="C1699" t="inlineStr">
        <is>
          <t>FAMCA Float 06/29/28 Corp</t>
        </is>
      </c>
      <c r="D1699" t="inlineStr">
        <is>
          <t>BVPQ2G9</t>
        </is>
      </c>
      <c r="E1699" t="inlineStr">
        <is>
          <t>US31428JNE37</t>
        </is>
      </c>
      <c r="F1699" t="inlineStr">
        <is>
          <t>31428JNE3</t>
        </is>
      </c>
      <c r="G1699" s="11" t="n">
        <v>10000000</v>
      </c>
      <c r="H1699" s="11" t="n">
        <v>100.047813</v>
      </c>
      <c r="I1699" s="12" t="n">
        <v>10004781.3</v>
      </c>
      <c r="J1699" s="13" t="n">
        <v>0.00209541</v>
      </c>
      <c r="K1699" s="14" t="n">
        <v>4774442054.972329</v>
      </c>
      <c r="L1699" s="15" t="n">
        <v>47660001</v>
      </c>
      <c r="M1699" s="16" t="n">
        <v>100.17712872</v>
      </c>
      <c r="N1699" s="17">
        <f>_xlfn.IF(ISNUMBER(BDP($C1699, "DELTA_MID")),BDP($C1699, "DELTA_MID")," ")</f>
        <v/>
      </c>
      <c r="O1699" s="17">
        <f>_xlfn.IF(ISNUMBER(N1699),BDP($C1699, "OPT_UNDL_TICKER"),"")</f>
        <v/>
      </c>
      <c r="P1699" s="18">
        <f>_xlfn.IF(ISNUMBER(N1699),BDP($C1699, "OPT_UNDL_PX")," ")</f>
        <v/>
      </c>
      <c r="Q1699" s="17">
        <f>_xlfn.IF(ISNUMBER(N1699),+G1699*BDP($C1699, "PX_POS_MULT_FACTOR")*P1699/K1699," ")</f>
        <v/>
      </c>
      <c r="R1699" s="18">
        <f>_xlfn.IF(OR($A1699="TUA",$A1699="TYA"),"",IF(ISNUMBER(BDP($C1699,"DUR_ADJ_OAS_MID")),BDP($C1699,"DUR_ADJ_OAS_MID"),IF(ISNUMBER(BDP($E1699&amp;" ISIN","DUR_ADJ_OAS_MID")),BDP($E1699&amp;" ISIN","DUR_ADJ_OAS_MID")," ")))</f>
        <v/>
      </c>
      <c r="S1699" s="17">
        <f>_xlfn.IF(ISNUMBER(N1699),Q1699*N1699,IF(ISNUMBER(R1699),J1699*R1699," "))</f>
        <v/>
      </c>
      <c r="T1699" t="inlineStr">
        <is>
          <t>31428JNE3</t>
        </is>
      </c>
      <c r="U1699" t="inlineStr">
        <is>
          <t>Bond</t>
        </is>
      </c>
      <c r="AG1699" s="16" t="n">
        <v>100.1806743</v>
      </c>
    </row>
    <row r="1700">
      <c r="A1700" t="inlineStr">
        <is>
          <t>SBIL</t>
        </is>
      </c>
      <c r="B1700" t="inlineStr">
        <is>
          <t>FAMCA Float 07/14/27 Corp</t>
        </is>
      </c>
      <c r="C1700" t="inlineStr">
        <is>
          <t>FAMCA Float 07/14/27 Corp</t>
        </is>
      </c>
      <c r="D1700" t="inlineStr">
        <is>
          <t>BRXGFH5</t>
        </is>
      </c>
      <c r="E1700" t="inlineStr">
        <is>
          <t>US31424WJ869</t>
        </is>
      </c>
      <c r="F1700" t="inlineStr">
        <is>
          <t>31424WJ86</t>
        </is>
      </c>
      <c r="G1700" s="11" t="n">
        <v>3000000</v>
      </c>
      <c r="H1700" s="11" t="n">
        <v>100.032059</v>
      </c>
      <c r="I1700" s="12" t="n">
        <v>3000961.77</v>
      </c>
      <c r="J1700" s="13" t="n">
        <v>0.00062852</v>
      </c>
      <c r="K1700" s="14" t="n">
        <v>4774442054.972329</v>
      </c>
      <c r="L1700" s="15" t="n">
        <v>47660001</v>
      </c>
      <c r="M1700" s="16" t="n">
        <v>100.17712872</v>
      </c>
      <c r="N1700" s="17">
        <f>_xlfn.IF(ISNUMBER(BDP($C1700, "DELTA_MID")),BDP($C1700, "DELTA_MID")," ")</f>
        <v/>
      </c>
      <c r="O1700" s="17">
        <f>_xlfn.IF(ISNUMBER(N1700),BDP($C1700, "OPT_UNDL_TICKER"),"")</f>
        <v/>
      </c>
      <c r="P1700" s="18">
        <f>_xlfn.IF(ISNUMBER(N1700),BDP($C1700, "OPT_UNDL_PX")," ")</f>
        <v/>
      </c>
      <c r="Q1700" s="17">
        <f>_xlfn.IF(ISNUMBER(N1700),+G1700*BDP($C1700, "PX_POS_MULT_FACTOR")*P1700/K1700," ")</f>
        <v/>
      </c>
      <c r="R1700" s="18">
        <f>_xlfn.IF(OR($A1700="TUA",$A1700="TYA"),"",IF(ISNUMBER(BDP($C1700,"DUR_ADJ_OAS_MID")),BDP($C1700,"DUR_ADJ_OAS_MID"),IF(ISNUMBER(BDP($E1700&amp;" ISIN","DUR_ADJ_OAS_MID")),BDP($E1700&amp;" ISIN","DUR_ADJ_OAS_MID")," ")))</f>
        <v/>
      </c>
      <c r="S1700" s="17">
        <f>_xlfn.IF(ISNUMBER(N1700),Q1700*N1700,IF(ISNUMBER(R1700),J1700*R1700," "))</f>
        <v/>
      </c>
      <c r="T1700" t="inlineStr">
        <is>
          <t>31424WJ86</t>
        </is>
      </c>
      <c r="U1700" t="inlineStr">
        <is>
          <t>Bond</t>
        </is>
      </c>
      <c r="AG1700" s="16" t="n">
        <v>100.1806743</v>
      </c>
    </row>
    <row r="1701">
      <c r="A1701" t="inlineStr">
        <is>
          <t>SBIL</t>
        </is>
      </c>
      <c r="B1701" t="inlineStr">
        <is>
          <t>FAMCA Float 07/29/27 Corp</t>
        </is>
      </c>
      <c r="C1701" t="inlineStr">
        <is>
          <t>FAMCA Float 07/29/27 Corp</t>
        </is>
      </c>
      <c r="D1701" t="inlineStr">
        <is>
          <t>BM8RHR2</t>
        </is>
      </c>
      <c r="E1701" t="inlineStr">
        <is>
          <t>US31422BZM52</t>
        </is>
      </c>
      <c r="F1701" t="inlineStr">
        <is>
          <t>31422BZM5</t>
        </is>
      </c>
      <c r="G1701" s="11" t="n">
        <v>205000</v>
      </c>
      <c r="H1701" s="11" t="n">
        <v>100.285273</v>
      </c>
      <c r="I1701" s="12" t="n">
        <v>205584.81</v>
      </c>
      <c r="J1701" s="13" t="n">
        <v>4.306e-05</v>
      </c>
      <c r="K1701" s="14" t="n">
        <v>4774442054.972329</v>
      </c>
      <c r="L1701" s="15" t="n">
        <v>47660001</v>
      </c>
      <c r="M1701" s="16" t="n">
        <v>100.17712872</v>
      </c>
      <c r="N1701" s="17">
        <f>_xlfn.IF(ISNUMBER(BDP($C1701, "DELTA_MID")),BDP($C1701, "DELTA_MID")," ")</f>
        <v/>
      </c>
      <c r="O1701" s="17">
        <f>_xlfn.IF(ISNUMBER(N1701),BDP($C1701, "OPT_UNDL_TICKER"),"")</f>
        <v/>
      </c>
      <c r="P1701" s="18">
        <f>_xlfn.IF(ISNUMBER(N1701),BDP($C1701, "OPT_UNDL_PX")," ")</f>
        <v/>
      </c>
      <c r="Q1701" s="17">
        <f>_xlfn.IF(ISNUMBER(N1701),+G1701*BDP($C1701, "PX_POS_MULT_FACTOR")*P1701/K1701," ")</f>
        <v/>
      </c>
      <c r="R1701" s="18">
        <f>_xlfn.IF(OR($A1701="TUA",$A1701="TYA"),"",IF(ISNUMBER(BDP($C1701,"DUR_ADJ_OAS_MID")),BDP($C1701,"DUR_ADJ_OAS_MID"),IF(ISNUMBER(BDP($E1701&amp;" ISIN","DUR_ADJ_OAS_MID")),BDP($E1701&amp;" ISIN","DUR_ADJ_OAS_MID")," ")))</f>
        <v/>
      </c>
      <c r="S1701" s="17">
        <f>_xlfn.IF(ISNUMBER(N1701),Q1701*N1701,IF(ISNUMBER(R1701),J1701*R1701," "))</f>
        <v/>
      </c>
      <c r="T1701" t="inlineStr">
        <is>
          <t>31422BZM5</t>
        </is>
      </c>
      <c r="U1701" t="inlineStr">
        <is>
          <t>Bond</t>
        </is>
      </c>
      <c r="AG1701" s="16" t="n">
        <v>100.1806743</v>
      </c>
    </row>
    <row r="1702">
      <c r="A1702" t="inlineStr">
        <is>
          <t>SBIL</t>
        </is>
      </c>
      <c r="B1702" t="inlineStr">
        <is>
          <t>FAMCA Float 08/24/28 Corp</t>
        </is>
      </c>
      <c r="C1702" t="inlineStr">
        <is>
          <t>FAMCA Float 08/24/28 Corp</t>
        </is>
      </c>
      <c r="D1702" t="inlineStr">
        <is>
          <t>9ABUT2V</t>
        </is>
      </c>
      <c r="E1702" t="inlineStr">
        <is>
          <t>US31428JSR94</t>
        </is>
      </c>
      <c r="F1702" t="inlineStr">
        <is>
          <t>31428JSR9</t>
        </is>
      </c>
      <c r="G1702" s="11" t="n">
        <v>10000000</v>
      </c>
      <c r="H1702" s="11" t="n">
        <v>100.015518</v>
      </c>
      <c r="I1702" s="12" t="n">
        <v>10001551.8</v>
      </c>
      <c r="J1702" s="13" t="n">
        <v>0.00209474</v>
      </c>
      <c r="K1702" s="14" t="n">
        <v>4774442054.972329</v>
      </c>
      <c r="L1702" s="15" t="n">
        <v>47660001</v>
      </c>
      <c r="M1702" s="16" t="n">
        <v>100.17712872</v>
      </c>
      <c r="N1702" s="17">
        <f>_xlfn.IF(ISNUMBER(BDP($C1702, "DELTA_MID")),BDP($C1702, "DELTA_MID")," ")</f>
        <v/>
      </c>
      <c r="O1702" s="17">
        <f>_xlfn.IF(ISNUMBER(N1702),BDP($C1702, "OPT_UNDL_TICKER"),"")</f>
        <v/>
      </c>
      <c r="P1702" s="18">
        <f>_xlfn.IF(ISNUMBER(N1702),BDP($C1702, "OPT_UNDL_PX")," ")</f>
        <v/>
      </c>
      <c r="Q1702" s="17">
        <f>_xlfn.IF(ISNUMBER(N1702),+G1702*BDP($C1702, "PX_POS_MULT_FACTOR")*P1702/K1702," ")</f>
        <v/>
      </c>
      <c r="R1702" s="18">
        <f>_xlfn.IF(OR($A1702="TUA",$A1702="TYA"),"",IF(ISNUMBER(BDP($C1702,"DUR_ADJ_OAS_MID")),BDP($C1702,"DUR_ADJ_OAS_MID"),IF(ISNUMBER(BDP($E1702&amp;" ISIN","DUR_ADJ_OAS_MID")),BDP($E1702&amp;" ISIN","DUR_ADJ_OAS_MID")," ")))</f>
        <v/>
      </c>
      <c r="S1702" s="17">
        <f>_xlfn.IF(ISNUMBER(N1702),Q1702*N1702,IF(ISNUMBER(R1702),J1702*R1702," "))</f>
        <v/>
      </c>
      <c r="T1702" t="inlineStr">
        <is>
          <t>31428JSR9</t>
        </is>
      </c>
      <c r="U1702" t="inlineStr">
        <is>
          <t>Bond</t>
        </is>
      </c>
      <c r="AG1702" s="16" t="n">
        <v>100.1806743</v>
      </c>
    </row>
    <row r="1703">
      <c r="A1703" t="inlineStr">
        <is>
          <t>SBIL</t>
        </is>
      </c>
      <c r="B1703" t="inlineStr">
        <is>
          <t>FAMCA Float 08/25/28 Corp</t>
        </is>
      </c>
      <c r="C1703" t="inlineStr">
        <is>
          <t>FAMCA Float 08/25/28 Corp</t>
        </is>
      </c>
      <c r="D1703" t="inlineStr">
        <is>
          <t>BMW9CX5</t>
        </is>
      </c>
      <c r="E1703" t="inlineStr">
        <is>
          <t>US31422XLU45</t>
        </is>
      </c>
      <c r="F1703" t="inlineStr">
        <is>
          <t>31422XLU4</t>
        </is>
      </c>
      <c r="G1703" s="11" t="n">
        <v>500000</v>
      </c>
      <c r="H1703" s="11" t="n">
        <v>99.979432</v>
      </c>
      <c r="I1703" s="12" t="n">
        <v>499897.16</v>
      </c>
      <c r="J1703" s="13" t="n">
        <v>0.0001047</v>
      </c>
      <c r="K1703" s="14" t="n">
        <v>4774442054.972329</v>
      </c>
      <c r="L1703" s="15" t="n">
        <v>47660001</v>
      </c>
      <c r="M1703" s="16" t="n">
        <v>100.17712872</v>
      </c>
      <c r="N1703" s="17">
        <f>_xlfn.IF(ISNUMBER(BDP($C1703, "DELTA_MID")),BDP($C1703, "DELTA_MID")," ")</f>
        <v/>
      </c>
      <c r="O1703" s="17">
        <f>_xlfn.IF(ISNUMBER(N1703),BDP($C1703, "OPT_UNDL_TICKER"),"")</f>
        <v/>
      </c>
      <c r="P1703" s="18">
        <f>_xlfn.IF(ISNUMBER(N1703),BDP($C1703, "OPT_UNDL_PX")," ")</f>
        <v/>
      </c>
      <c r="Q1703" s="17">
        <f>_xlfn.IF(ISNUMBER(N1703),+G1703*BDP($C1703, "PX_POS_MULT_FACTOR")*P1703/K1703," ")</f>
        <v/>
      </c>
      <c r="R1703" s="18">
        <f>_xlfn.IF(OR($A1703="TUA",$A1703="TYA"),"",IF(ISNUMBER(BDP($C1703,"DUR_ADJ_OAS_MID")),BDP($C1703,"DUR_ADJ_OAS_MID"),IF(ISNUMBER(BDP($E1703&amp;" ISIN","DUR_ADJ_OAS_MID")),BDP($E1703&amp;" ISIN","DUR_ADJ_OAS_MID")," ")))</f>
        <v/>
      </c>
      <c r="S1703" s="17">
        <f>_xlfn.IF(ISNUMBER(N1703),Q1703*N1703,IF(ISNUMBER(R1703),J1703*R1703," "))</f>
        <v/>
      </c>
      <c r="T1703" t="inlineStr">
        <is>
          <t>31422XLU4</t>
        </is>
      </c>
      <c r="U1703" t="inlineStr">
        <is>
          <t>Bond</t>
        </is>
      </c>
      <c r="AG1703" s="16" t="n">
        <v>100.1806743</v>
      </c>
    </row>
    <row r="1704">
      <c r="A1704" t="inlineStr">
        <is>
          <t>SBIL</t>
        </is>
      </c>
      <c r="B1704" t="inlineStr">
        <is>
          <t>FAMCA Float 08/27/27 Corp</t>
        </is>
      </c>
      <c r="C1704" t="inlineStr">
        <is>
          <t>FAMCA Float 08/27/27 Corp</t>
        </is>
      </c>
      <c r="D1704" t="inlineStr">
        <is>
          <t>BTBN0W2</t>
        </is>
      </c>
      <c r="E1704" t="inlineStr">
        <is>
          <t>US31428JKF39</t>
        </is>
      </c>
      <c r="F1704" t="inlineStr">
        <is>
          <t>31428JKF3</t>
        </is>
      </c>
      <c r="G1704" s="11" t="n">
        <v>15000000</v>
      </c>
      <c r="H1704" s="11" t="n">
        <v>100.05025</v>
      </c>
      <c r="I1704" s="12" t="n">
        <v>15007537.5</v>
      </c>
      <c r="J1704" s="13" t="n">
        <v>0.0031432</v>
      </c>
      <c r="K1704" s="14" t="n">
        <v>4774442054.972329</v>
      </c>
      <c r="L1704" s="15" t="n">
        <v>47660001</v>
      </c>
      <c r="M1704" s="16" t="n">
        <v>100.17712872</v>
      </c>
      <c r="N1704" s="17">
        <f>_xlfn.IF(ISNUMBER(BDP($C1704, "DELTA_MID")),BDP($C1704, "DELTA_MID")," ")</f>
        <v/>
      </c>
      <c r="O1704" s="17">
        <f>_xlfn.IF(ISNUMBER(N1704),BDP($C1704, "OPT_UNDL_TICKER"),"")</f>
        <v/>
      </c>
      <c r="P1704" s="18">
        <f>_xlfn.IF(ISNUMBER(N1704),BDP($C1704, "OPT_UNDL_PX")," ")</f>
        <v/>
      </c>
      <c r="Q1704" s="17">
        <f>_xlfn.IF(ISNUMBER(N1704),+G1704*BDP($C1704, "PX_POS_MULT_FACTOR")*P1704/K1704," ")</f>
        <v/>
      </c>
      <c r="R1704" s="18">
        <f>_xlfn.IF(OR($A1704="TUA",$A1704="TYA"),"",IF(ISNUMBER(BDP($C1704,"DUR_ADJ_OAS_MID")),BDP($C1704,"DUR_ADJ_OAS_MID"),IF(ISNUMBER(BDP($E1704&amp;" ISIN","DUR_ADJ_OAS_MID")),BDP($E1704&amp;" ISIN","DUR_ADJ_OAS_MID")," ")))</f>
        <v/>
      </c>
      <c r="S1704" s="17">
        <f>_xlfn.IF(ISNUMBER(N1704),Q1704*N1704,IF(ISNUMBER(R1704),J1704*R1704," "))</f>
        <v/>
      </c>
      <c r="T1704" t="inlineStr">
        <is>
          <t>31428JKF3</t>
        </is>
      </c>
      <c r="U1704" t="inlineStr">
        <is>
          <t>Bond</t>
        </is>
      </c>
      <c r="AG1704" s="16" t="n">
        <v>100.1806743</v>
      </c>
    </row>
    <row r="1705">
      <c r="A1705" t="inlineStr">
        <is>
          <t>SBIL</t>
        </is>
      </c>
      <c r="B1705" t="inlineStr">
        <is>
          <t>FAMCA Float 09/03/27 Corp</t>
        </is>
      </c>
      <c r="C1705" t="inlineStr">
        <is>
          <t>FAMCA Float 09/03/27 Corp</t>
        </is>
      </c>
      <c r="D1705" t="inlineStr">
        <is>
          <t>BMFWYF7</t>
        </is>
      </c>
      <c r="E1705" t="inlineStr">
        <is>
          <t>US31428JKL07</t>
        </is>
      </c>
      <c r="F1705" t="inlineStr">
        <is>
          <t>31428JKL0</t>
        </is>
      </c>
      <c r="G1705" s="11" t="n">
        <v>10000000</v>
      </c>
      <c r="H1705" s="11" t="n">
        <v>100.008825</v>
      </c>
      <c r="I1705" s="12" t="n">
        <v>10000882.5</v>
      </c>
      <c r="J1705" s="13" t="n">
        <v>0.0020946</v>
      </c>
      <c r="K1705" s="14" t="n">
        <v>4774442054.972329</v>
      </c>
      <c r="L1705" s="15" t="n">
        <v>47660001</v>
      </c>
      <c r="M1705" s="16" t="n">
        <v>100.17712872</v>
      </c>
      <c r="N1705" s="17">
        <f>_xlfn.IF(ISNUMBER(BDP($C1705, "DELTA_MID")),BDP($C1705, "DELTA_MID")," ")</f>
        <v/>
      </c>
      <c r="O1705" s="17">
        <f>_xlfn.IF(ISNUMBER(N1705),BDP($C1705, "OPT_UNDL_TICKER"),"")</f>
        <v/>
      </c>
      <c r="P1705" s="18">
        <f>_xlfn.IF(ISNUMBER(N1705),BDP($C1705, "OPT_UNDL_PX")," ")</f>
        <v/>
      </c>
      <c r="Q1705" s="17">
        <f>_xlfn.IF(ISNUMBER(N1705),+G1705*BDP($C1705, "PX_POS_MULT_FACTOR")*P1705/K1705," ")</f>
        <v/>
      </c>
      <c r="R1705" s="18">
        <f>_xlfn.IF(OR($A1705="TUA",$A1705="TYA"),"",IF(ISNUMBER(BDP($C1705,"DUR_ADJ_OAS_MID")),BDP($C1705,"DUR_ADJ_OAS_MID"),IF(ISNUMBER(BDP($E1705&amp;" ISIN","DUR_ADJ_OAS_MID")),BDP($E1705&amp;" ISIN","DUR_ADJ_OAS_MID")," ")))</f>
        <v/>
      </c>
      <c r="S1705" s="17">
        <f>_xlfn.IF(ISNUMBER(N1705),Q1705*N1705,IF(ISNUMBER(R1705),J1705*R1705," "))</f>
        <v/>
      </c>
      <c r="T1705" t="inlineStr">
        <is>
          <t>31428JKL0</t>
        </is>
      </c>
      <c r="U1705" t="inlineStr">
        <is>
          <t>Bond</t>
        </is>
      </c>
      <c r="AG1705" s="16" t="n">
        <v>100.1806743</v>
      </c>
    </row>
    <row r="1706">
      <c r="A1706" t="inlineStr">
        <is>
          <t>SBIL</t>
        </is>
      </c>
      <c r="B1706" t="inlineStr">
        <is>
          <t>FAMCA Float 09/03/27 Corp</t>
        </is>
      </c>
      <c r="C1706" t="inlineStr">
        <is>
          <t>FAMCA Float 09/03/27 Corp</t>
        </is>
      </c>
      <c r="D1706" t="inlineStr">
        <is>
          <t>BWZYGC4</t>
        </is>
      </c>
      <c r="E1706" t="inlineStr">
        <is>
          <t>US31428JCW53</t>
        </is>
      </c>
      <c r="F1706" t="inlineStr">
        <is>
          <t>31428JCW5</t>
        </is>
      </c>
      <c r="G1706" s="11" t="n">
        <v>20000000</v>
      </c>
      <c r="H1706" s="11" t="n">
        <v>100.008621</v>
      </c>
      <c r="I1706" s="12" t="n">
        <v>20001724.2</v>
      </c>
      <c r="J1706" s="13" t="n">
        <v>0.00418918</v>
      </c>
      <c r="K1706" s="14" t="n">
        <v>4774442054.972329</v>
      </c>
      <c r="L1706" s="15" t="n">
        <v>47660001</v>
      </c>
      <c r="M1706" s="16" t="n">
        <v>100.17712872</v>
      </c>
      <c r="N1706" s="17">
        <f>_xlfn.IF(ISNUMBER(BDP($C1706, "DELTA_MID")),BDP($C1706, "DELTA_MID")," ")</f>
        <v/>
      </c>
      <c r="O1706" s="17">
        <f>_xlfn.IF(ISNUMBER(N1706),BDP($C1706, "OPT_UNDL_TICKER"),"")</f>
        <v/>
      </c>
      <c r="P1706" s="18">
        <f>_xlfn.IF(ISNUMBER(N1706),BDP($C1706, "OPT_UNDL_PX")," ")</f>
        <v/>
      </c>
      <c r="Q1706" s="17">
        <f>_xlfn.IF(ISNUMBER(N1706),+G1706*BDP($C1706, "PX_POS_MULT_FACTOR")*P1706/K1706," ")</f>
        <v/>
      </c>
      <c r="R1706" s="18">
        <f>_xlfn.IF(OR($A1706="TUA",$A1706="TYA"),"",IF(ISNUMBER(BDP($C1706,"DUR_ADJ_OAS_MID")),BDP($C1706,"DUR_ADJ_OAS_MID"),IF(ISNUMBER(BDP($E1706&amp;" ISIN","DUR_ADJ_OAS_MID")),BDP($E1706&amp;" ISIN","DUR_ADJ_OAS_MID")," ")))</f>
        <v/>
      </c>
      <c r="S1706" s="17">
        <f>_xlfn.IF(ISNUMBER(N1706),Q1706*N1706,IF(ISNUMBER(R1706),J1706*R1706," "))</f>
        <v/>
      </c>
      <c r="T1706" t="inlineStr">
        <is>
          <t>31428JCW5</t>
        </is>
      </c>
      <c r="U1706" t="inlineStr">
        <is>
          <t>Bond</t>
        </is>
      </c>
      <c r="AG1706" s="16" t="n">
        <v>100.1806743</v>
      </c>
    </row>
    <row r="1707">
      <c r="A1707" t="inlineStr">
        <is>
          <t>SBIL</t>
        </is>
      </c>
      <c r="B1707" t="inlineStr">
        <is>
          <t>FAMCA Float 09/08/28 Corp</t>
        </is>
      </c>
      <c r="C1707" t="inlineStr">
        <is>
          <t>FAMCA Float 09/08/28 Corp</t>
        </is>
      </c>
      <c r="D1707" t="inlineStr">
        <is>
          <t>C0BCFM0</t>
        </is>
      </c>
      <c r="E1707" t="inlineStr">
        <is>
          <t>US31428JTG21</t>
        </is>
      </c>
      <c r="F1707" t="inlineStr">
        <is>
          <t>31428JTG2</t>
        </is>
      </c>
      <c r="G1707" s="11" t="n">
        <v>10000000</v>
      </c>
      <c r="H1707" s="11" t="n">
        <v>100.018517</v>
      </c>
      <c r="I1707" s="12" t="n">
        <v>10001851.7</v>
      </c>
      <c r="J1707" s="13" t="n">
        <v>0.0020948</v>
      </c>
      <c r="K1707" s="14" t="n">
        <v>4774442054.972329</v>
      </c>
      <c r="L1707" s="15" t="n">
        <v>47660001</v>
      </c>
      <c r="M1707" s="16" t="n">
        <v>100.17712872</v>
      </c>
      <c r="N1707" s="17">
        <f>_xlfn.IF(ISNUMBER(BDP($C1707, "DELTA_MID")),BDP($C1707, "DELTA_MID")," ")</f>
        <v/>
      </c>
      <c r="O1707" s="17">
        <f>_xlfn.IF(ISNUMBER(N1707),BDP($C1707, "OPT_UNDL_TICKER"),"")</f>
        <v/>
      </c>
      <c r="P1707" s="18">
        <f>_xlfn.IF(ISNUMBER(N1707),BDP($C1707, "OPT_UNDL_PX")," ")</f>
        <v/>
      </c>
      <c r="Q1707" s="17">
        <f>_xlfn.IF(ISNUMBER(N1707),+G1707*BDP($C1707, "PX_POS_MULT_FACTOR")*P1707/K1707," ")</f>
        <v/>
      </c>
      <c r="R1707" s="18">
        <f>_xlfn.IF(OR($A1707="TUA",$A1707="TYA"),"",IF(ISNUMBER(BDP($C1707,"DUR_ADJ_OAS_MID")),BDP($C1707,"DUR_ADJ_OAS_MID"),IF(ISNUMBER(BDP($E1707&amp;" ISIN","DUR_ADJ_OAS_MID")),BDP($E1707&amp;" ISIN","DUR_ADJ_OAS_MID")," ")))</f>
        <v/>
      </c>
      <c r="S1707" s="17">
        <f>_xlfn.IF(ISNUMBER(N1707),Q1707*N1707,IF(ISNUMBER(R1707),J1707*R1707," "))</f>
        <v/>
      </c>
      <c r="T1707" t="inlineStr">
        <is>
          <t>31428JTG2</t>
        </is>
      </c>
      <c r="U1707" t="inlineStr">
        <is>
          <t>Bond</t>
        </is>
      </c>
      <c r="AG1707" s="16" t="n">
        <v>100.1806743</v>
      </c>
    </row>
    <row r="1708">
      <c r="A1708" t="inlineStr">
        <is>
          <t>SBIL</t>
        </is>
      </c>
      <c r="B1708" t="inlineStr">
        <is>
          <t>FAMCA Float 09/17/27 Corp</t>
        </is>
      </c>
      <c r="C1708" t="inlineStr">
        <is>
          <t>FAMCA Float 09/17/27 Corp</t>
        </is>
      </c>
      <c r="D1708" t="inlineStr">
        <is>
          <t>BXJNND4</t>
        </is>
      </c>
      <c r="E1708" t="inlineStr">
        <is>
          <t>US31428JPP65</t>
        </is>
      </c>
      <c r="F1708" t="inlineStr">
        <is>
          <t>31428JPP6</t>
        </is>
      </c>
      <c r="G1708" s="11" t="n">
        <v>10000000</v>
      </c>
      <c r="H1708" s="11" t="n">
        <v>100.010727</v>
      </c>
      <c r="I1708" s="12" t="n">
        <v>10001072.7</v>
      </c>
      <c r="J1708" s="13" t="n">
        <v>0.00209464</v>
      </c>
      <c r="K1708" s="14" t="n">
        <v>4774442054.972329</v>
      </c>
      <c r="L1708" s="15" t="n">
        <v>47660001</v>
      </c>
      <c r="M1708" s="16" t="n">
        <v>100.17712872</v>
      </c>
      <c r="N1708" s="17">
        <f>_xlfn.IF(ISNUMBER(BDP($C1708, "DELTA_MID")),BDP($C1708, "DELTA_MID")," ")</f>
        <v/>
      </c>
      <c r="O1708" s="17">
        <f>_xlfn.IF(ISNUMBER(N1708),BDP($C1708, "OPT_UNDL_TICKER"),"")</f>
        <v/>
      </c>
      <c r="P1708" s="18">
        <f>_xlfn.IF(ISNUMBER(N1708),BDP($C1708, "OPT_UNDL_PX")," ")</f>
        <v/>
      </c>
      <c r="Q1708" s="17">
        <f>_xlfn.IF(ISNUMBER(N1708),+G1708*BDP($C1708, "PX_POS_MULT_FACTOR")*P1708/K1708," ")</f>
        <v/>
      </c>
      <c r="R1708" s="18">
        <f>_xlfn.IF(OR($A1708="TUA",$A1708="TYA"),"",IF(ISNUMBER(BDP($C1708,"DUR_ADJ_OAS_MID")),BDP($C1708,"DUR_ADJ_OAS_MID"),IF(ISNUMBER(BDP($E1708&amp;" ISIN","DUR_ADJ_OAS_MID")),BDP($E1708&amp;" ISIN","DUR_ADJ_OAS_MID")," ")))</f>
        <v/>
      </c>
      <c r="S1708" s="17">
        <f>_xlfn.IF(ISNUMBER(N1708),Q1708*N1708,IF(ISNUMBER(R1708),J1708*R1708," "))</f>
        <v/>
      </c>
      <c r="T1708" t="inlineStr">
        <is>
          <t>31428JPP6</t>
        </is>
      </c>
      <c r="U1708" t="inlineStr">
        <is>
          <t>Bond</t>
        </is>
      </c>
      <c r="AG1708" s="16" t="n">
        <v>100.1806743</v>
      </c>
    </row>
    <row r="1709">
      <c r="A1709" t="inlineStr">
        <is>
          <t>SBIL</t>
        </is>
      </c>
      <c r="B1709" t="inlineStr">
        <is>
          <t>FAMCA Float 10/12/27 Corp</t>
        </is>
      </c>
      <c r="C1709" t="inlineStr">
        <is>
          <t>FAMCA Float 10/12/27 Corp</t>
        </is>
      </c>
      <c r="D1709" t="inlineStr">
        <is>
          <t>BTLNL63</t>
        </is>
      </c>
      <c r="E1709" t="inlineStr">
        <is>
          <t>US31428JLG03</t>
        </is>
      </c>
      <c r="F1709" t="inlineStr">
        <is>
          <t>31428JLG0</t>
        </is>
      </c>
      <c r="G1709" s="11" t="n">
        <v>10000000</v>
      </c>
      <c r="H1709" s="11" t="n">
        <v>100.009859</v>
      </c>
      <c r="I1709" s="12" t="n">
        <v>10000985.9</v>
      </c>
      <c r="J1709" s="13" t="n">
        <v>0.00209462</v>
      </c>
      <c r="K1709" s="14" t="n">
        <v>4774442054.972329</v>
      </c>
      <c r="L1709" s="15" t="n">
        <v>47660001</v>
      </c>
      <c r="M1709" s="16" t="n">
        <v>100.17712872</v>
      </c>
      <c r="N1709" s="17">
        <f>_xlfn.IF(ISNUMBER(BDP($C1709, "DELTA_MID")),BDP($C1709, "DELTA_MID")," ")</f>
        <v/>
      </c>
      <c r="O1709" s="17">
        <f>_xlfn.IF(ISNUMBER(N1709),BDP($C1709, "OPT_UNDL_TICKER"),"")</f>
        <v/>
      </c>
      <c r="P1709" s="18">
        <f>_xlfn.IF(ISNUMBER(N1709),BDP($C1709, "OPT_UNDL_PX")," ")</f>
        <v/>
      </c>
      <c r="Q1709" s="17">
        <f>_xlfn.IF(ISNUMBER(N1709),+G1709*BDP($C1709, "PX_POS_MULT_FACTOR")*P1709/K1709," ")</f>
        <v/>
      </c>
      <c r="R1709" s="18">
        <f>_xlfn.IF(OR($A1709="TUA",$A1709="TYA"),"",IF(ISNUMBER(BDP($C1709,"DUR_ADJ_OAS_MID")),BDP($C1709,"DUR_ADJ_OAS_MID"),IF(ISNUMBER(BDP($E1709&amp;" ISIN","DUR_ADJ_OAS_MID")),BDP($E1709&amp;" ISIN","DUR_ADJ_OAS_MID")," ")))</f>
        <v/>
      </c>
      <c r="S1709" s="17">
        <f>_xlfn.IF(ISNUMBER(N1709),Q1709*N1709,IF(ISNUMBER(R1709),J1709*R1709," "))</f>
        <v/>
      </c>
      <c r="T1709" t="inlineStr">
        <is>
          <t>31428JLG0</t>
        </is>
      </c>
      <c r="U1709" t="inlineStr">
        <is>
          <t>Bond</t>
        </is>
      </c>
      <c r="AG1709" s="16" t="n">
        <v>100.1806743</v>
      </c>
    </row>
    <row r="1710">
      <c r="A1710" t="inlineStr">
        <is>
          <t>SBIL</t>
        </is>
      </c>
      <c r="B1710" t="inlineStr">
        <is>
          <t>FAMCA Float 10/14/27 Corp</t>
        </is>
      </c>
      <c r="C1710" t="inlineStr">
        <is>
          <t>FAMCA Float 10/14/27 Corp</t>
        </is>
      </c>
      <c r="D1710" t="inlineStr">
        <is>
          <t>BMWGKC1</t>
        </is>
      </c>
      <c r="E1710" t="inlineStr">
        <is>
          <t>US31428JJB44</t>
        </is>
      </c>
      <c r="F1710" t="inlineStr">
        <is>
          <t>31428JJB4</t>
        </is>
      </c>
      <c r="G1710" s="11" t="n">
        <v>10000000</v>
      </c>
      <c r="H1710" s="11" t="n">
        <v>100.04585</v>
      </c>
      <c r="I1710" s="12" t="n">
        <v>10004585</v>
      </c>
      <c r="J1710" s="13" t="n">
        <v>0.00209537</v>
      </c>
      <c r="K1710" s="14" t="n">
        <v>4774442054.972329</v>
      </c>
      <c r="L1710" s="15" t="n">
        <v>47660001</v>
      </c>
      <c r="M1710" s="16" t="n">
        <v>100.17712872</v>
      </c>
      <c r="N1710" s="17">
        <f>_xlfn.IF(ISNUMBER(BDP($C1710, "DELTA_MID")),BDP($C1710, "DELTA_MID")," ")</f>
        <v/>
      </c>
      <c r="O1710" s="17">
        <f>_xlfn.IF(ISNUMBER(N1710),BDP($C1710, "OPT_UNDL_TICKER"),"")</f>
        <v/>
      </c>
      <c r="P1710" s="18">
        <f>_xlfn.IF(ISNUMBER(N1710),BDP($C1710, "OPT_UNDL_PX")," ")</f>
        <v/>
      </c>
      <c r="Q1710" s="17">
        <f>_xlfn.IF(ISNUMBER(N1710),+G1710*BDP($C1710, "PX_POS_MULT_FACTOR")*P1710/K1710," ")</f>
        <v/>
      </c>
      <c r="R1710" s="18">
        <f>_xlfn.IF(OR($A1710="TUA",$A1710="TYA"),"",IF(ISNUMBER(BDP($C1710,"DUR_ADJ_OAS_MID")),BDP($C1710,"DUR_ADJ_OAS_MID"),IF(ISNUMBER(BDP($E1710&amp;" ISIN","DUR_ADJ_OAS_MID")),BDP($E1710&amp;" ISIN","DUR_ADJ_OAS_MID")," ")))</f>
        <v/>
      </c>
      <c r="S1710" s="17">
        <f>_xlfn.IF(ISNUMBER(N1710),Q1710*N1710,IF(ISNUMBER(R1710),J1710*R1710," "))</f>
        <v/>
      </c>
      <c r="T1710" t="inlineStr">
        <is>
          <t>31428JJB4</t>
        </is>
      </c>
      <c r="U1710" t="inlineStr">
        <is>
          <t>Bond</t>
        </is>
      </c>
      <c r="AG1710" s="16" t="n">
        <v>100.1806743</v>
      </c>
    </row>
    <row r="1711">
      <c r="A1711" t="inlineStr">
        <is>
          <t>SBIL</t>
        </is>
      </c>
      <c r="B1711" t="inlineStr">
        <is>
          <t>FAMCA Float 11/05/27 Corp</t>
        </is>
      </c>
      <c r="C1711" t="inlineStr">
        <is>
          <t>FAMCA Float 11/05/27 Corp</t>
        </is>
      </c>
      <c r="D1711" t="inlineStr">
        <is>
          <t>BQB2PT0</t>
        </is>
      </c>
      <c r="E1711" t="inlineStr">
        <is>
          <t>US31428JHG58</t>
        </is>
      </c>
      <c r="F1711" t="inlineStr">
        <is>
          <t>31428JHG5</t>
        </is>
      </c>
      <c r="G1711" s="11" t="n">
        <v>10000000</v>
      </c>
      <c r="H1711" s="11" t="n">
        <v>100.010374</v>
      </c>
      <c r="I1711" s="12" t="n">
        <v>10001037.4</v>
      </c>
      <c r="J1711" s="13" t="n">
        <v>0.00209463</v>
      </c>
      <c r="K1711" s="14" t="n">
        <v>4774442054.972329</v>
      </c>
      <c r="L1711" s="15" t="n">
        <v>47660001</v>
      </c>
      <c r="M1711" s="16" t="n">
        <v>100.17712872</v>
      </c>
      <c r="N1711" s="17">
        <f>_xlfn.IF(ISNUMBER(BDP($C1711, "DELTA_MID")),BDP($C1711, "DELTA_MID")," ")</f>
        <v/>
      </c>
      <c r="O1711" s="17">
        <f>_xlfn.IF(ISNUMBER(N1711),BDP($C1711, "OPT_UNDL_TICKER"),"")</f>
        <v/>
      </c>
      <c r="P1711" s="18">
        <f>_xlfn.IF(ISNUMBER(N1711),BDP($C1711, "OPT_UNDL_PX")," ")</f>
        <v/>
      </c>
      <c r="Q1711" s="17">
        <f>_xlfn.IF(ISNUMBER(N1711),+G1711*BDP($C1711, "PX_POS_MULT_FACTOR")*P1711/K1711," ")</f>
        <v/>
      </c>
      <c r="R1711" s="18">
        <f>_xlfn.IF(OR($A1711="TUA",$A1711="TYA"),"",IF(ISNUMBER(BDP($C1711,"DUR_ADJ_OAS_MID")),BDP($C1711,"DUR_ADJ_OAS_MID"),IF(ISNUMBER(BDP($E1711&amp;" ISIN","DUR_ADJ_OAS_MID")),BDP($E1711&amp;" ISIN","DUR_ADJ_OAS_MID")," ")))</f>
        <v/>
      </c>
      <c r="S1711" s="17">
        <f>_xlfn.IF(ISNUMBER(N1711),Q1711*N1711,IF(ISNUMBER(R1711),J1711*R1711," "))</f>
        <v/>
      </c>
      <c r="T1711" t="inlineStr">
        <is>
          <t>31428JHG5</t>
        </is>
      </c>
      <c r="U1711" t="inlineStr">
        <is>
          <t>Bond</t>
        </is>
      </c>
      <c r="AG1711" s="16" t="n">
        <v>100.1806743</v>
      </c>
    </row>
    <row r="1712">
      <c r="A1712" t="inlineStr">
        <is>
          <t>SBIL</t>
        </is>
      </c>
      <c r="B1712" t="inlineStr">
        <is>
          <t>FAMCA Float 11/09/27 Corp</t>
        </is>
      </c>
      <c r="C1712" t="inlineStr">
        <is>
          <t>FAMCA Float 11/09/27 Corp</t>
        </is>
      </c>
      <c r="D1712" t="inlineStr">
        <is>
          <t>BXRVZN4</t>
        </is>
      </c>
      <c r="E1712" t="inlineStr">
        <is>
          <t>US31428JNQ66</t>
        </is>
      </c>
      <c r="F1712" t="inlineStr">
        <is>
          <t>31428JNQ6</t>
        </is>
      </c>
      <c r="G1712" s="11" t="n">
        <v>10000000</v>
      </c>
      <c r="H1712" s="11" t="n">
        <v>100.01092</v>
      </c>
      <c r="I1712" s="12" t="n">
        <v>10001092</v>
      </c>
      <c r="J1712" s="13" t="n">
        <v>0.00209464</v>
      </c>
      <c r="K1712" s="14" t="n">
        <v>4774442054.972329</v>
      </c>
      <c r="L1712" s="15" t="n">
        <v>47660001</v>
      </c>
      <c r="M1712" s="16" t="n">
        <v>100.17712872</v>
      </c>
      <c r="N1712" s="17">
        <f>_xlfn.IF(ISNUMBER(BDP($C1712, "DELTA_MID")),BDP($C1712, "DELTA_MID")," ")</f>
        <v/>
      </c>
      <c r="O1712" s="17">
        <f>_xlfn.IF(ISNUMBER(N1712),BDP($C1712, "OPT_UNDL_TICKER"),"")</f>
        <v/>
      </c>
      <c r="P1712" s="18">
        <f>_xlfn.IF(ISNUMBER(N1712),BDP($C1712, "OPT_UNDL_PX")," ")</f>
        <v/>
      </c>
      <c r="Q1712" s="17">
        <f>_xlfn.IF(ISNUMBER(N1712),+G1712*BDP($C1712, "PX_POS_MULT_FACTOR")*P1712/K1712," ")</f>
        <v/>
      </c>
      <c r="R1712" s="18">
        <f>_xlfn.IF(OR($A1712="TUA",$A1712="TYA"),"",IF(ISNUMBER(BDP($C1712,"DUR_ADJ_OAS_MID")),BDP($C1712,"DUR_ADJ_OAS_MID"),IF(ISNUMBER(BDP($E1712&amp;" ISIN","DUR_ADJ_OAS_MID")),BDP($E1712&amp;" ISIN","DUR_ADJ_OAS_MID")," ")))</f>
        <v/>
      </c>
      <c r="S1712" s="17">
        <f>_xlfn.IF(ISNUMBER(N1712),Q1712*N1712,IF(ISNUMBER(R1712),J1712*R1712," "))</f>
        <v/>
      </c>
      <c r="T1712" t="inlineStr">
        <is>
          <t>31428JNQ6</t>
        </is>
      </c>
      <c r="U1712" t="inlineStr">
        <is>
          <t>Bond</t>
        </is>
      </c>
      <c r="AG1712" s="16" t="n">
        <v>100.1806743</v>
      </c>
    </row>
    <row r="1713">
      <c r="A1713" t="inlineStr">
        <is>
          <t>SBIL</t>
        </is>
      </c>
      <c r="B1713" t="inlineStr">
        <is>
          <t>FAMCA Float 11/18/27 Corp</t>
        </is>
      </c>
      <c r="C1713" t="inlineStr">
        <is>
          <t>FAMCA Float 11/18/27 Corp</t>
        </is>
      </c>
      <c r="D1713" t="inlineStr">
        <is>
          <t>BV6H487</t>
        </is>
      </c>
      <c r="E1713" t="inlineStr">
        <is>
          <t>US31424W5D00</t>
        </is>
      </c>
      <c r="F1713" t="inlineStr">
        <is>
          <t>31424W5D0</t>
        </is>
      </c>
      <c r="G1713" s="11" t="n">
        <v>10000000</v>
      </c>
      <c r="H1713" s="11" t="n">
        <v>100.011116</v>
      </c>
      <c r="I1713" s="12" t="n">
        <v>10001111.6</v>
      </c>
      <c r="J1713" s="13" t="n">
        <v>0.00209464</v>
      </c>
      <c r="K1713" s="14" t="n">
        <v>4774442054.972329</v>
      </c>
      <c r="L1713" s="15" t="n">
        <v>47660001</v>
      </c>
      <c r="M1713" s="16" t="n">
        <v>100.17712872</v>
      </c>
      <c r="N1713" s="17">
        <f>_xlfn.IF(ISNUMBER(BDP($C1713, "DELTA_MID")),BDP($C1713, "DELTA_MID")," ")</f>
        <v/>
      </c>
      <c r="O1713" s="17">
        <f>_xlfn.IF(ISNUMBER(N1713),BDP($C1713, "OPT_UNDL_TICKER"),"")</f>
        <v/>
      </c>
      <c r="P1713" s="18">
        <f>_xlfn.IF(ISNUMBER(N1713),BDP($C1713, "OPT_UNDL_PX")," ")</f>
        <v/>
      </c>
      <c r="Q1713" s="17">
        <f>_xlfn.IF(ISNUMBER(N1713),+G1713*BDP($C1713, "PX_POS_MULT_FACTOR")*P1713/K1713," ")</f>
        <v/>
      </c>
      <c r="R1713" s="18">
        <f>_xlfn.IF(OR($A1713="TUA",$A1713="TYA"),"",IF(ISNUMBER(BDP($C1713,"DUR_ADJ_OAS_MID")),BDP($C1713,"DUR_ADJ_OAS_MID"),IF(ISNUMBER(BDP($E1713&amp;" ISIN","DUR_ADJ_OAS_MID")),BDP($E1713&amp;" ISIN","DUR_ADJ_OAS_MID")," ")))</f>
        <v/>
      </c>
      <c r="S1713" s="17">
        <f>_xlfn.IF(ISNUMBER(N1713),Q1713*N1713,IF(ISNUMBER(R1713),J1713*R1713," "))</f>
        <v/>
      </c>
      <c r="T1713" t="inlineStr">
        <is>
          <t>31424W5D0</t>
        </is>
      </c>
      <c r="U1713" t="inlineStr">
        <is>
          <t>Bond</t>
        </is>
      </c>
      <c r="AG1713" s="16" t="n">
        <v>100.1806743</v>
      </c>
    </row>
    <row r="1714">
      <c r="A1714" t="inlineStr">
        <is>
          <t>SBIL</t>
        </is>
      </c>
      <c r="B1714" t="inlineStr">
        <is>
          <t>FAMCA Float 11/18/27 Corp</t>
        </is>
      </c>
      <c r="C1714" t="inlineStr">
        <is>
          <t>FAMCA Float 11/18/27 Corp</t>
        </is>
      </c>
      <c r="D1714" t="inlineStr">
        <is>
          <t>BXCX5X5</t>
        </is>
      </c>
      <c r="E1714" t="inlineStr">
        <is>
          <t>US31428JJH14</t>
        </is>
      </c>
      <c r="F1714" t="inlineStr">
        <is>
          <t>31428JJH1</t>
        </is>
      </c>
      <c r="G1714" s="11" t="n">
        <v>10000000</v>
      </c>
      <c r="H1714" s="11" t="n">
        <v>99.96780099999999</v>
      </c>
      <c r="I1714" s="12" t="n">
        <v>9996780.1</v>
      </c>
      <c r="J1714" s="13" t="n">
        <v>0.00209374</v>
      </c>
      <c r="K1714" s="14" t="n">
        <v>4774442054.972329</v>
      </c>
      <c r="L1714" s="15" t="n">
        <v>47660001</v>
      </c>
      <c r="M1714" s="16" t="n">
        <v>100.17712872</v>
      </c>
      <c r="N1714" s="17">
        <f>_xlfn.IF(ISNUMBER(BDP($C1714, "DELTA_MID")),BDP($C1714, "DELTA_MID")," ")</f>
        <v/>
      </c>
      <c r="O1714" s="17">
        <f>_xlfn.IF(ISNUMBER(N1714),BDP($C1714, "OPT_UNDL_TICKER"),"")</f>
        <v/>
      </c>
      <c r="P1714" s="18">
        <f>_xlfn.IF(ISNUMBER(N1714),BDP($C1714, "OPT_UNDL_PX")," ")</f>
        <v/>
      </c>
      <c r="Q1714" s="17">
        <f>_xlfn.IF(ISNUMBER(N1714),+G1714*BDP($C1714, "PX_POS_MULT_FACTOR")*P1714/K1714," ")</f>
        <v/>
      </c>
      <c r="R1714" s="18">
        <f>_xlfn.IF(OR($A1714="TUA",$A1714="TYA"),"",IF(ISNUMBER(BDP($C1714,"DUR_ADJ_OAS_MID")),BDP($C1714,"DUR_ADJ_OAS_MID"),IF(ISNUMBER(BDP($E1714&amp;" ISIN","DUR_ADJ_OAS_MID")),BDP($E1714&amp;" ISIN","DUR_ADJ_OAS_MID")," ")))</f>
        <v/>
      </c>
      <c r="S1714" s="17">
        <f>_xlfn.IF(ISNUMBER(N1714),Q1714*N1714,IF(ISNUMBER(R1714),J1714*R1714," "))</f>
        <v/>
      </c>
      <c r="T1714" t="inlineStr">
        <is>
          <t>31428JJH1</t>
        </is>
      </c>
      <c r="U1714" t="inlineStr">
        <is>
          <t>Bond</t>
        </is>
      </c>
      <c r="AG1714" s="16" t="n">
        <v>100.1806743</v>
      </c>
    </row>
    <row r="1715">
      <c r="A1715" t="inlineStr">
        <is>
          <t>SBIL</t>
        </is>
      </c>
      <c r="B1715" t="inlineStr">
        <is>
          <t>FAMCA Float 11/19/27 Corp</t>
        </is>
      </c>
      <c r="C1715" t="inlineStr">
        <is>
          <t>FAMCA Float 11/19/27 Corp</t>
        </is>
      </c>
      <c r="D1715" t="inlineStr">
        <is>
          <t>9ABTW08</t>
        </is>
      </c>
      <c r="E1715" t="inlineStr">
        <is>
          <t>US31428JSC26</t>
        </is>
      </c>
      <c r="F1715" t="inlineStr">
        <is>
          <t>31428JSC2</t>
        </is>
      </c>
      <c r="G1715" s="11" t="n">
        <v>10000000</v>
      </c>
      <c r="H1715" s="11" t="n">
        <v>100.030979</v>
      </c>
      <c r="I1715" s="12" t="n">
        <v>10003097.9</v>
      </c>
      <c r="J1715" s="13" t="n">
        <v>0.00209506</v>
      </c>
      <c r="K1715" s="14" t="n">
        <v>4774442054.972329</v>
      </c>
      <c r="L1715" s="15" t="n">
        <v>47660001</v>
      </c>
      <c r="M1715" s="16" t="n">
        <v>100.17712872</v>
      </c>
      <c r="N1715" s="17">
        <f>_xlfn.IF(ISNUMBER(BDP($C1715, "DELTA_MID")),BDP($C1715, "DELTA_MID")," ")</f>
        <v/>
      </c>
      <c r="O1715" s="17">
        <f>_xlfn.IF(ISNUMBER(N1715),BDP($C1715, "OPT_UNDL_TICKER"),"")</f>
        <v/>
      </c>
      <c r="P1715" s="18">
        <f>_xlfn.IF(ISNUMBER(N1715),BDP($C1715, "OPT_UNDL_PX")," ")</f>
        <v/>
      </c>
      <c r="Q1715" s="17">
        <f>_xlfn.IF(ISNUMBER(N1715),+G1715*BDP($C1715, "PX_POS_MULT_FACTOR")*P1715/K1715," ")</f>
        <v/>
      </c>
      <c r="R1715" s="18">
        <f>_xlfn.IF(OR($A1715="TUA",$A1715="TYA"),"",IF(ISNUMBER(BDP($C1715,"DUR_ADJ_OAS_MID")),BDP($C1715,"DUR_ADJ_OAS_MID"),IF(ISNUMBER(BDP($E1715&amp;" ISIN","DUR_ADJ_OAS_MID")),BDP($E1715&amp;" ISIN","DUR_ADJ_OAS_MID")," ")))</f>
        <v/>
      </c>
      <c r="S1715" s="17">
        <f>_xlfn.IF(ISNUMBER(N1715),Q1715*N1715,IF(ISNUMBER(R1715),J1715*R1715," "))</f>
        <v/>
      </c>
      <c r="T1715" t="inlineStr">
        <is>
          <t>31428JSC2</t>
        </is>
      </c>
      <c r="U1715" t="inlineStr">
        <is>
          <t>Bond</t>
        </is>
      </c>
      <c r="AG1715" s="16" t="n">
        <v>100.1806743</v>
      </c>
    </row>
    <row r="1716">
      <c r="A1716" t="inlineStr">
        <is>
          <t>SBIL</t>
        </is>
      </c>
      <c r="B1716" t="inlineStr">
        <is>
          <t>FAMCA Float 11/24/27 Corp</t>
        </is>
      </c>
      <c r="C1716" t="inlineStr">
        <is>
          <t>FAMCA Float 11/24/27 Corp</t>
        </is>
      </c>
      <c r="D1716" t="inlineStr">
        <is>
          <t>9ABMQKB</t>
        </is>
      </c>
      <c r="E1716" t="inlineStr">
        <is>
          <t>US31428JMQ75</t>
        </is>
      </c>
      <c r="F1716" t="inlineStr">
        <is>
          <t>31428JMQ7</t>
        </is>
      </c>
      <c r="G1716" s="11" t="n">
        <v>10000000</v>
      </c>
      <c r="H1716" s="11" t="n">
        <v>100.011833</v>
      </c>
      <c r="I1716" s="12" t="n">
        <v>10001183.3</v>
      </c>
      <c r="J1716" s="13" t="n">
        <v>0.00209466</v>
      </c>
      <c r="K1716" s="14" t="n">
        <v>4774442054.972329</v>
      </c>
      <c r="L1716" s="15" t="n">
        <v>47660001</v>
      </c>
      <c r="M1716" s="16" t="n">
        <v>100.17712872</v>
      </c>
      <c r="N1716" s="17">
        <f>_xlfn.IF(ISNUMBER(BDP($C1716, "DELTA_MID")),BDP($C1716, "DELTA_MID")," ")</f>
        <v/>
      </c>
      <c r="O1716" s="17">
        <f>_xlfn.IF(ISNUMBER(N1716),BDP($C1716, "OPT_UNDL_TICKER"),"")</f>
        <v/>
      </c>
      <c r="P1716" s="18">
        <f>_xlfn.IF(ISNUMBER(N1716),BDP($C1716, "OPT_UNDL_PX")," ")</f>
        <v/>
      </c>
      <c r="Q1716" s="17">
        <f>_xlfn.IF(ISNUMBER(N1716),+G1716*BDP($C1716, "PX_POS_MULT_FACTOR")*P1716/K1716," ")</f>
        <v/>
      </c>
      <c r="R1716" s="18">
        <f>_xlfn.IF(OR($A1716="TUA",$A1716="TYA"),"",IF(ISNUMBER(BDP($C1716,"DUR_ADJ_OAS_MID")),BDP($C1716,"DUR_ADJ_OAS_MID"),IF(ISNUMBER(BDP($E1716&amp;" ISIN","DUR_ADJ_OAS_MID")),BDP($E1716&amp;" ISIN","DUR_ADJ_OAS_MID")," ")))</f>
        <v/>
      </c>
      <c r="S1716" s="17">
        <f>_xlfn.IF(ISNUMBER(N1716),Q1716*N1716,IF(ISNUMBER(R1716),J1716*R1716," "))</f>
        <v/>
      </c>
      <c r="T1716" t="inlineStr">
        <is>
          <t>31428JMQ7</t>
        </is>
      </c>
      <c r="U1716" t="inlineStr">
        <is>
          <t>Bond</t>
        </is>
      </c>
      <c r="AG1716" s="16" t="n">
        <v>100.1806743</v>
      </c>
    </row>
    <row r="1717">
      <c r="A1717" t="inlineStr">
        <is>
          <t>SBIL</t>
        </is>
      </c>
      <c r="B1717" t="inlineStr">
        <is>
          <t>FAMCA Float 12/09/27 Corp</t>
        </is>
      </c>
      <c r="C1717" t="inlineStr">
        <is>
          <t>FAMCA Float 12/09/27 Corp</t>
        </is>
      </c>
      <c r="D1717" t="inlineStr">
        <is>
          <t>BVJZ6K4</t>
        </is>
      </c>
      <c r="E1717" t="inlineStr">
        <is>
          <t>US31424W4F66</t>
        </is>
      </c>
      <c r="F1717" t="inlineStr">
        <is>
          <t>31424W4F6</t>
        </is>
      </c>
      <c r="G1717" s="11" t="n">
        <v>10000000</v>
      </c>
      <c r="H1717" s="11" t="n">
        <v>100.007667</v>
      </c>
      <c r="I1717" s="12" t="n">
        <v>10000766.7</v>
      </c>
      <c r="J1717" s="13" t="n">
        <v>0.00209457</v>
      </c>
      <c r="K1717" s="14" t="n">
        <v>4774442054.972329</v>
      </c>
      <c r="L1717" s="15" t="n">
        <v>47660001</v>
      </c>
      <c r="M1717" s="16" t="n">
        <v>100.17712872</v>
      </c>
      <c r="N1717" s="17">
        <f>_xlfn.IF(ISNUMBER(BDP($C1717, "DELTA_MID")),BDP($C1717, "DELTA_MID")," ")</f>
        <v/>
      </c>
      <c r="O1717" s="17">
        <f>_xlfn.IF(ISNUMBER(N1717),BDP($C1717, "OPT_UNDL_TICKER"),"")</f>
        <v/>
      </c>
      <c r="P1717" s="18">
        <f>_xlfn.IF(ISNUMBER(N1717),BDP($C1717, "OPT_UNDL_PX")," ")</f>
        <v/>
      </c>
      <c r="Q1717" s="17">
        <f>_xlfn.IF(ISNUMBER(N1717),+G1717*BDP($C1717, "PX_POS_MULT_FACTOR")*P1717/K1717," ")</f>
        <v/>
      </c>
      <c r="R1717" s="18">
        <f>_xlfn.IF(OR($A1717="TUA",$A1717="TYA"),"",IF(ISNUMBER(BDP($C1717,"DUR_ADJ_OAS_MID")),BDP($C1717,"DUR_ADJ_OAS_MID"),IF(ISNUMBER(BDP($E1717&amp;" ISIN","DUR_ADJ_OAS_MID")),BDP($E1717&amp;" ISIN","DUR_ADJ_OAS_MID")," ")))</f>
        <v/>
      </c>
      <c r="S1717" s="17">
        <f>_xlfn.IF(ISNUMBER(N1717),Q1717*N1717,IF(ISNUMBER(R1717),J1717*R1717," "))</f>
        <v/>
      </c>
      <c r="T1717" t="inlineStr">
        <is>
          <t>31424W4F6</t>
        </is>
      </c>
      <c r="U1717" t="inlineStr">
        <is>
          <t>Bond</t>
        </is>
      </c>
      <c r="AG1717" s="16" t="n">
        <v>100.1806743</v>
      </c>
    </row>
    <row r="1718">
      <c r="A1718" t="inlineStr">
        <is>
          <t>SBIL</t>
        </is>
      </c>
      <c r="B1718" t="inlineStr">
        <is>
          <t>FAMCA Float 12/13/27 Corp</t>
        </is>
      </c>
      <c r="C1718" t="inlineStr">
        <is>
          <t>FAMCA Float 12/13/27 Corp</t>
        </is>
      </c>
      <c r="D1718" t="inlineStr">
        <is>
          <t>BN6HKY9</t>
        </is>
      </c>
      <c r="E1718" t="inlineStr">
        <is>
          <t>US31422XRA27</t>
        </is>
      </c>
      <c r="F1718" t="inlineStr">
        <is>
          <t>31422XRA2</t>
        </is>
      </c>
      <c r="G1718" s="11" t="n">
        <v>6000000</v>
      </c>
      <c r="H1718" s="11" t="n">
        <v>100.145909</v>
      </c>
      <c r="I1718" s="12" t="n">
        <v>6008754.54</v>
      </c>
      <c r="J1718" s="13" t="n">
        <v>0.00125848</v>
      </c>
      <c r="K1718" s="14" t="n">
        <v>4774442054.972329</v>
      </c>
      <c r="L1718" s="15" t="n">
        <v>47660001</v>
      </c>
      <c r="M1718" s="16" t="n">
        <v>100.17712872</v>
      </c>
      <c r="N1718" s="17">
        <f>_xlfn.IF(ISNUMBER(BDP($C1718, "DELTA_MID")),BDP($C1718, "DELTA_MID")," ")</f>
        <v/>
      </c>
      <c r="O1718" s="17">
        <f>_xlfn.IF(ISNUMBER(N1718),BDP($C1718, "OPT_UNDL_TICKER"),"")</f>
        <v/>
      </c>
      <c r="P1718" s="18">
        <f>_xlfn.IF(ISNUMBER(N1718),BDP($C1718, "OPT_UNDL_PX")," ")</f>
        <v/>
      </c>
      <c r="Q1718" s="17">
        <f>_xlfn.IF(ISNUMBER(N1718),+G1718*BDP($C1718, "PX_POS_MULT_FACTOR")*P1718/K1718," ")</f>
        <v/>
      </c>
      <c r="R1718" s="18">
        <f>_xlfn.IF(OR($A1718="TUA",$A1718="TYA"),"",IF(ISNUMBER(BDP($C1718,"DUR_ADJ_OAS_MID")),BDP($C1718,"DUR_ADJ_OAS_MID"),IF(ISNUMBER(BDP($E1718&amp;" ISIN","DUR_ADJ_OAS_MID")),BDP($E1718&amp;" ISIN","DUR_ADJ_OAS_MID")," ")))</f>
        <v/>
      </c>
      <c r="S1718" s="17">
        <f>_xlfn.IF(ISNUMBER(N1718),Q1718*N1718,IF(ISNUMBER(R1718),J1718*R1718," "))</f>
        <v/>
      </c>
      <c r="T1718" t="inlineStr">
        <is>
          <t>31422XRA2</t>
        </is>
      </c>
      <c r="U1718" t="inlineStr">
        <is>
          <t>Bond</t>
        </is>
      </c>
      <c r="AG1718" s="16" t="n">
        <v>100.1806743</v>
      </c>
    </row>
    <row r="1719">
      <c r="A1719" t="inlineStr">
        <is>
          <t>SBIL</t>
        </is>
      </c>
      <c r="B1719" t="inlineStr">
        <is>
          <t>FAMCA Float 12/16/26 Corp</t>
        </is>
      </c>
      <c r="C1719" t="inlineStr">
        <is>
          <t>FAMCA Float 12/16/26 Corp</t>
        </is>
      </c>
      <c r="D1719" t="inlineStr">
        <is>
          <t>BX51JH8</t>
        </is>
      </c>
      <c r="E1719" t="inlineStr">
        <is>
          <t>US31428JLP02</t>
        </is>
      </c>
      <c r="F1719" t="inlineStr">
        <is>
          <t>31428JLP0</t>
        </is>
      </c>
      <c r="G1719" s="11" t="n">
        <v>10000000</v>
      </c>
      <c r="H1719" s="11" t="n">
        <v>100.002309</v>
      </c>
      <c r="I1719" s="12" t="n">
        <v>10000230.9</v>
      </c>
      <c r="J1719" s="13" t="n">
        <v>0.00209446</v>
      </c>
      <c r="K1719" s="14" t="n">
        <v>4774442054.972329</v>
      </c>
      <c r="L1719" s="15" t="n">
        <v>47660001</v>
      </c>
      <c r="M1719" s="16" t="n">
        <v>100.17712872</v>
      </c>
      <c r="N1719" s="17">
        <f>_xlfn.IF(ISNUMBER(BDP($C1719, "DELTA_MID")),BDP($C1719, "DELTA_MID")," ")</f>
        <v/>
      </c>
      <c r="O1719" s="17">
        <f>_xlfn.IF(ISNUMBER(N1719),BDP($C1719, "OPT_UNDL_TICKER"),"")</f>
        <v/>
      </c>
      <c r="P1719" s="18">
        <f>_xlfn.IF(ISNUMBER(N1719),BDP($C1719, "OPT_UNDL_PX")," ")</f>
        <v/>
      </c>
      <c r="Q1719" s="17">
        <f>_xlfn.IF(ISNUMBER(N1719),+G1719*BDP($C1719, "PX_POS_MULT_FACTOR")*P1719/K1719," ")</f>
        <v/>
      </c>
      <c r="R1719" s="18">
        <f>_xlfn.IF(OR($A1719="TUA",$A1719="TYA"),"",IF(ISNUMBER(BDP($C1719,"DUR_ADJ_OAS_MID")),BDP($C1719,"DUR_ADJ_OAS_MID"),IF(ISNUMBER(BDP($E1719&amp;" ISIN","DUR_ADJ_OAS_MID")),BDP($E1719&amp;" ISIN","DUR_ADJ_OAS_MID")," ")))</f>
        <v/>
      </c>
      <c r="S1719" s="17">
        <f>_xlfn.IF(ISNUMBER(N1719),Q1719*N1719,IF(ISNUMBER(R1719),J1719*R1719," "))</f>
        <v/>
      </c>
      <c r="T1719" t="inlineStr">
        <is>
          <t>31428JLP0</t>
        </is>
      </c>
      <c r="U1719" t="inlineStr">
        <is>
          <t>Bond</t>
        </is>
      </c>
      <c r="AG1719" s="16" t="n">
        <v>100.1806743</v>
      </c>
    </row>
    <row r="1720">
      <c r="A1720" t="inlineStr">
        <is>
          <t>SBIL</t>
        </is>
      </c>
      <c r="B1720" t="inlineStr">
        <is>
          <t>FAMCA Float 12/21/27 Corp</t>
        </is>
      </c>
      <c r="C1720" t="inlineStr">
        <is>
          <t>FAMCA Float 12/21/27 Corp</t>
        </is>
      </c>
      <c r="D1720" t="inlineStr">
        <is>
          <t>9AAWUMU</t>
        </is>
      </c>
      <c r="E1720" t="inlineStr">
        <is>
          <t>US31424W3G58</t>
        </is>
      </c>
      <c r="F1720" t="inlineStr">
        <is>
          <t>31424W3G5</t>
        </is>
      </c>
      <c r="G1720" s="11" t="n">
        <v>2000000</v>
      </c>
      <c r="H1720" s="11" t="n">
        <v>99.97905299999999</v>
      </c>
      <c r="I1720" s="12" t="n">
        <v>1999581.06</v>
      </c>
      <c r="J1720" s="13" t="n">
        <v>0.00041879</v>
      </c>
      <c r="K1720" s="14" t="n">
        <v>4774442054.972329</v>
      </c>
      <c r="L1720" s="15" t="n">
        <v>47660001</v>
      </c>
      <c r="M1720" s="16" t="n">
        <v>100.17712872</v>
      </c>
      <c r="N1720" s="17">
        <f>_xlfn.IF(ISNUMBER(BDP($C1720, "DELTA_MID")),BDP($C1720, "DELTA_MID")," ")</f>
        <v/>
      </c>
      <c r="O1720" s="17">
        <f>_xlfn.IF(ISNUMBER(N1720),BDP($C1720, "OPT_UNDL_TICKER"),"")</f>
        <v/>
      </c>
      <c r="P1720" s="18">
        <f>_xlfn.IF(ISNUMBER(N1720),BDP($C1720, "OPT_UNDL_PX")," ")</f>
        <v/>
      </c>
      <c r="Q1720" s="17">
        <f>_xlfn.IF(ISNUMBER(N1720),+G1720*BDP($C1720, "PX_POS_MULT_FACTOR")*P1720/K1720," ")</f>
        <v/>
      </c>
      <c r="R1720" s="18">
        <f>_xlfn.IF(OR($A1720="TUA",$A1720="TYA"),"",IF(ISNUMBER(BDP($C1720,"DUR_ADJ_OAS_MID")),BDP($C1720,"DUR_ADJ_OAS_MID"),IF(ISNUMBER(BDP($E1720&amp;" ISIN","DUR_ADJ_OAS_MID")),BDP($E1720&amp;" ISIN","DUR_ADJ_OAS_MID")," ")))</f>
        <v/>
      </c>
      <c r="S1720" s="17">
        <f>_xlfn.IF(ISNUMBER(N1720),Q1720*N1720,IF(ISNUMBER(R1720),J1720*R1720," "))</f>
        <v/>
      </c>
      <c r="T1720" t="inlineStr">
        <is>
          <t>31424W3G5</t>
        </is>
      </c>
      <c r="U1720" t="inlineStr">
        <is>
          <t>Bond</t>
        </is>
      </c>
      <c r="AG1720" s="16" t="n">
        <v>100.1806743</v>
      </c>
    </row>
    <row r="1721">
      <c r="A1721" t="inlineStr">
        <is>
          <t>SBIL</t>
        </is>
      </c>
      <c r="B1721" t="inlineStr">
        <is>
          <t>FAMCDN 10/13/26 Corp</t>
        </is>
      </c>
      <c r="C1721" t="inlineStr">
        <is>
          <t>FAMCDN 10/13/26 Corp</t>
        </is>
      </c>
      <c r="E1721" t="inlineStr">
        <is>
          <t>US31315LK498</t>
        </is>
      </c>
      <c r="F1721" t="inlineStr">
        <is>
          <t>31315LK49</t>
        </is>
      </c>
      <c r="G1721" s="11" t="n">
        <v>50000000</v>
      </c>
      <c r="H1721" s="11" t="n">
        <v>99.664889</v>
      </c>
      <c r="I1721" s="12" t="n">
        <v>49832444.5</v>
      </c>
      <c r="J1721" s="13" t="n">
        <v>0.01043696</v>
      </c>
      <c r="K1721" s="14" t="n">
        <v>4774442054.972329</v>
      </c>
      <c r="L1721" s="15" t="n">
        <v>47660001</v>
      </c>
      <c r="M1721" s="16" t="n">
        <v>100.17712872</v>
      </c>
      <c r="N1721" s="17">
        <f>_xlfn.IF(ISNUMBER(BDP($C1721, "DELTA_MID")),BDP($C1721, "DELTA_MID")," ")</f>
        <v/>
      </c>
      <c r="O1721" s="17">
        <f>_xlfn.IF(ISNUMBER(N1721),BDP($C1721, "OPT_UNDL_TICKER"),"")</f>
        <v/>
      </c>
      <c r="P1721" s="18">
        <f>_xlfn.IF(ISNUMBER(N1721),BDP($C1721, "OPT_UNDL_PX")," ")</f>
        <v/>
      </c>
      <c r="Q1721" s="17">
        <f>_xlfn.IF(ISNUMBER(N1721),+G1721*BDP($C1721, "PX_POS_MULT_FACTOR")*P1721/K1721," ")</f>
        <v/>
      </c>
      <c r="R1721" s="18">
        <f>_xlfn.IF(OR($A1721="TUA",$A1721="TYA"),"",IF(ISNUMBER(BDP($C1721,"DUR_ADJ_OAS_MID")),BDP($C1721,"DUR_ADJ_OAS_MID"),IF(ISNUMBER(BDP($E1721&amp;" ISIN","DUR_ADJ_OAS_MID")),BDP($E1721&amp;" ISIN","DUR_ADJ_OAS_MID")," ")))</f>
        <v/>
      </c>
      <c r="S1721" s="17">
        <f>_xlfn.IF(ISNUMBER(N1721),Q1721*N1721,IF(ISNUMBER(R1721),J1721*R1721," "))</f>
        <v/>
      </c>
      <c r="T1721" t="inlineStr">
        <is>
          <t>31315LK49</t>
        </is>
      </c>
      <c r="U1721" t="inlineStr">
        <is>
          <t>Bond</t>
        </is>
      </c>
      <c r="AG1721" s="16" t="n">
        <v>100.1806743</v>
      </c>
    </row>
    <row r="1722">
      <c r="A1722" t="inlineStr">
        <is>
          <t>SBIL</t>
        </is>
      </c>
      <c r="B1722" t="inlineStr">
        <is>
          <t>FAMCDN 11/13/26 Corp</t>
        </is>
      </c>
      <c r="C1722" t="inlineStr">
        <is>
          <t>FAMCDN 11/13/26 Corp</t>
        </is>
      </c>
      <c r="D1722" t="inlineStr">
        <is>
          <t>BP0QYK0</t>
        </is>
      </c>
      <c r="E1722" t="inlineStr">
        <is>
          <t>US31315LP364</t>
        </is>
      </c>
      <c r="F1722" t="inlineStr">
        <is>
          <t>31315LP36</t>
        </is>
      </c>
      <c r="G1722" s="11" t="n">
        <v>15000000</v>
      </c>
      <c r="H1722" s="11" t="n">
        <v>99.330975</v>
      </c>
      <c r="I1722" s="12" t="n">
        <v>14899646.25</v>
      </c>
      <c r="J1722" s="13" t="n">
        <v>0.0031206</v>
      </c>
      <c r="K1722" s="14" t="n">
        <v>4774442054.972329</v>
      </c>
      <c r="L1722" s="15" t="n">
        <v>47660001</v>
      </c>
      <c r="M1722" s="16" t="n">
        <v>100.17712872</v>
      </c>
      <c r="N1722" s="17">
        <f>_xlfn.IF(ISNUMBER(BDP($C1722, "DELTA_MID")),BDP($C1722, "DELTA_MID")," ")</f>
        <v/>
      </c>
      <c r="O1722" s="17">
        <f>_xlfn.IF(ISNUMBER(N1722),BDP($C1722, "OPT_UNDL_TICKER"),"")</f>
        <v/>
      </c>
      <c r="P1722" s="18">
        <f>_xlfn.IF(ISNUMBER(N1722),BDP($C1722, "OPT_UNDL_PX")," ")</f>
        <v/>
      </c>
      <c r="Q1722" s="17">
        <f>_xlfn.IF(ISNUMBER(N1722),+G1722*BDP($C1722, "PX_POS_MULT_FACTOR")*P1722/K1722," ")</f>
        <v/>
      </c>
      <c r="R1722" s="18">
        <f>_xlfn.IF(OR($A1722="TUA",$A1722="TYA"),"",IF(ISNUMBER(BDP($C1722,"DUR_ADJ_OAS_MID")),BDP($C1722,"DUR_ADJ_OAS_MID"),IF(ISNUMBER(BDP($E1722&amp;" ISIN","DUR_ADJ_OAS_MID")),BDP($E1722&amp;" ISIN","DUR_ADJ_OAS_MID")," ")))</f>
        <v/>
      </c>
      <c r="S1722" s="17">
        <f>_xlfn.IF(ISNUMBER(N1722),Q1722*N1722,IF(ISNUMBER(R1722),J1722*R1722," "))</f>
        <v/>
      </c>
      <c r="T1722" t="inlineStr">
        <is>
          <t>31315LP36</t>
        </is>
      </c>
      <c r="U1722" t="inlineStr">
        <is>
          <t>Bond</t>
        </is>
      </c>
      <c r="AG1722" s="16" t="n">
        <v>100.1806743</v>
      </c>
    </row>
    <row r="1723">
      <c r="A1723" t="inlineStr">
        <is>
          <t>SBIL</t>
        </is>
      </c>
      <c r="B1723" t="inlineStr">
        <is>
          <t>FAMCDN 11/24/26 Corp</t>
        </is>
      </c>
      <c r="C1723" t="inlineStr">
        <is>
          <t>FAMCDN 11/24/26 Corp</t>
        </is>
      </c>
      <c r="D1723" t="inlineStr">
        <is>
          <t>BP0QYX3</t>
        </is>
      </c>
      <c r="E1723" t="inlineStr">
        <is>
          <t>US31315LQ685</t>
        </is>
      </c>
      <c r="F1723" t="inlineStr">
        <is>
          <t>31315LQ68</t>
        </is>
      </c>
      <c r="G1723" s="11" t="n">
        <v>30000000</v>
      </c>
      <c r="H1723" s="11" t="n">
        <v>99.214161</v>
      </c>
      <c r="I1723" s="12" t="n">
        <v>29764248.3</v>
      </c>
      <c r="J1723" s="13" t="n">
        <v>0.00623386</v>
      </c>
      <c r="K1723" s="14" t="n">
        <v>4774442054.972329</v>
      </c>
      <c r="L1723" s="15" t="n">
        <v>47660001</v>
      </c>
      <c r="M1723" s="16" t="n">
        <v>100.17712872</v>
      </c>
      <c r="N1723" s="17">
        <f>_xlfn.IF(ISNUMBER(BDP($C1723, "DELTA_MID")),BDP($C1723, "DELTA_MID")," ")</f>
        <v/>
      </c>
      <c r="O1723" s="17">
        <f>_xlfn.IF(ISNUMBER(N1723),BDP($C1723, "OPT_UNDL_TICKER"),"")</f>
        <v/>
      </c>
      <c r="P1723" s="18">
        <f>_xlfn.IF(ISNUMBER(N1723),BDP($C1723, "OPT_UNDL_PX")," ")</f>
        <v/>
      </c>
      <c r="Q1723" s="17">
        <f>_xlfn.IF(ISNUMBER(N1723),+G1723*BDP($C1723, "PX_POS_MULT_FACTOR")*P1723/K1723," ")</f>
        <v/>
      </c>
      <c r="R1723" s="18">
        <f>_xlfn.IF(OR($A1723="TUA",$A1723="TYA"),"",IF(ISNUMBER(BDP($C1723,"DUR_ADJ_OAS_MID")),BDP($C1723,"DUR_ADJ_OAS_MID"),IF(ISNUMBER(BDP($E1723&amp;" ISIN","DUR_ADJ_OAS_MID")),BDP($E1723&amp;" ISIN","DUR_ADJ_OAS_MID")," ")))</f>
        <v/>
      </c>
      <c r="S1723" s="17">
        <f>_xlfn.IF(ISNUMBER(N1723),Q1723*N1723,IF(ISNUMBER(R1723),J1723*R1723," "))</f>
        <v/>
      </c>
      <c r="T1723" t="inlineStr">
        <is>
          <t>31315LQ68</t>
        </is>
      </c>
      <c r="U1723" t="inlineStr">
        <is>
          <t>Bond</t>
        </is>
      </c>
      <c r="AG1723" s="16" t="n">
        <v>100.1806743</v>
      </c>
    </row>
    <row r="1724">
      <c r="A1724" t="inlineStr">
        <is>
          <t>SBIL</t>
        </is>
      </c>
      <c r="B1724" t="inlineStr">
        <is>
          <t>FFCB 0.74 11/24/26 Corp</t>
        </is>
      </c>
      <c r="C1724" t="inlineStr">
        <is>
          <t>FFCB 0.74 11/24/26 Corp</t>
        </is>
      </c>
      <c r="D1724" t="inlineStr">
        <is>
          <t>BMD5W76</t>
        </is>
      </c>
      <c r="E1724" t="inlineStr">
        <is>
          <t>US3133EMHC92</t>
        </is>
      </c>
      <c r="F1724" t="inlineStr">
        <is>
          <t>3133EMHC9</t>
        </is>
      </c>
      <c r="G1724" s="11" t="n">
        <v>4000000</v>
      </c>
      <c r="H1724" s="11" t="n">
        <v>99.322911</v>
      </c>
      <c r="I1724" s="12" t="n">
        <v>3972916.44</v>
      </c>
      <c r="J1724" s="13" t="n">
        <v>0.00083209</v>
      </c>
      <c r="K1724" s="14" t="n">
        <v>4774442054.972329</v>
      </c>
      <c r="L1724" s="15" t="n">
        <v>47660001</v>
      </c>
      <c r="M1724" s="16" t="n">
        <v>100.17712872</v>
      </c>
      <c r="N1724" s="17">
        <f>_xlfn.IF(ISNUMBER(BDP($C1724, "DELTA_MID")),BDP($C1724, "DELTA_MID")," ")</f>
        <v/>
      </c>
      <c r="O1724" s="17">
        <f>_xlfn.IF(ISNUMBER(N1724),BDP($C1724, "OPT_UNDL_TICKER"),"")</f>
        <v/>
      </c>
      <c r="P1724" s="18">
        <f>_xlfn.IF(ISNUMBER(N1724),BDP($C1724, "OPT_UNDL_PX")," ")</f>
        <v/>
      </c>
      <c r="Q1724" s="17">
        <f>_xlfn.IF(ISNUMBER(N1724),+G1724*BDP($C1724, "PX_POS_MULT_FACTOR")*P1724/K1724," ")</f>
        <v/>
      </c>
      <c r="R1724" s="18">
        <f>_xlfn.IF(OR($A1724="TUA",$A1724="TYA"),"",IF(ISNUMBER(BDP($C1724,"DUR_ADJ_OAS_MID")),BDP($C1724,"DUR_ADJ_OAS_MID"),IF(ISNUMBER(BDP($E1724&amp;" ISIN","DUR_ADJ_OAS_MID")),BDP($E1724&amp;" ISIN","DUR_ADJ_OAS_MID")," ")))</f>
        <v/>
      </c>
      <c r="S1724" s="17">
        <f>_xlfn.IF(ISNUMBER(N1724),Q1724*N1724,IF(ISNUMBER(R1724),J1724*R1724," "))</f>
        <v/>
      </c>
      <c r="T1724" t="inlineStr">
        <is>
          <t>3133EMHC9</t>
        </is>
      </c>
      <c r="U1724" t="inlineStr">
        <is>
          <t>Bond</t>
        </is>
      </c>
      <c r="AG1724" s="16" t="n">
        <v>100.1806743</v>
      </c>
    </row>
    <row r="1725">
      <c r="A1725" t="inlineStr">
        <is>
          <t>SBIL</t>
        </is>
      </c>
      <c r="B1725" t="inlineStr">
        <is>
          <t>FFCB 0.78 02/16/27 Corp</t>
        </is>
      </c>
      <c r="C1725" t="inlineStr">
        <is>
          <t>FFCB 0.78 02/16/27 Corp</t>
        </is>
      </c>
      <c r="D1725" t="inlineStr">
        <is>
          <t>BMVMBK5</t>
        </is>
      </c>
      <c r="E1725" t="inlineStr">
        <is>
          <t>US3133EMQW55</t>
        </is>
      </c>
      <c r="F1725" t="inlineStr">
        <is>
          <t>3133EMQW5</t>
        </is>
      </c>
      <c r="G1725" s="11" t="n">
        <v>9600000</v>
      </c>
      <c r="H1725" s="11" t="n">
        <v>98.54383</v>
      </c>
      <c r="I1725" s="12" t="n">
        <v>9460207.68</v>
      </c>
      <c r="J1725" s="13" t="n">
        <v>0.00198136</v>
      </c>
      <c r="K1725" s="14" t="n">
        <v>4774442054.972329</v>
      </c>
      <c r="L1725" s="15" t="n">
        <v>47660001</v>
      </c>
      <c r="M1725" s="16" t="n">
        <v>100.17712872</v>
      </c>
      <c r="N1725" s="17">
        <f>_xlfn.IF(ISNUMBER(BDP($C1725, "DELTA_MID")),BDP($C1725, "DELTA_MID")," ")</f>
        <v/>
      </c>
      <c r="O1725" s="17">
        <f>_xlfn.IF(ISNUMBER(N1725),BDP($C1725, "OPT_UNDL_TICKER"),"")</f>
        <v/>
      </c>
      <c r="P1725" s="18">
        <f>_xlfn.IF(ISNUMBER(N1725),BDP($C1725, "OPT_UNDL_PX")," ")</f>
        <v/>
      </c>
      <c r="Q1725" s="17">
        <f>_xlfn.IF(ISNUMBER(N1725),+G1725*BDP($C1725, "PX_POS_MULT_FACTOR")*P1725/K1725," ")</f>
        <v/>
      </c>
      <c r="R1725" s="18">
        <f>_xlfn.IF(OR($A1725="TUA",$A1725="TYA"),"",IF(ISNUMBER(BDP($C1725,"DUR_ADJ_OAS_MID")),BDP($C1725,"DUR_ADJ_OAS_MID"),IF(ISNUMBER(BDP($E1725&amp;" ISIN","DUR_ADJ_OAS_MID")),BDP($E1725&amp;" ISIN","DUR_ADJ_OAS_MID")," ")))</f>
        <v/>
      </c>
      <c r="S1725" s="17">
        <f>_xlfn.IF(ISNUMBER(N1725),Q1725*N1725,IF(ISNUMBER(R1725),J1725*R1725," "))</f>
        <v/>
      </c>
      <c r="T1725" t="inlineStr">
        <is>
          <t>3133EMQW5</t>
        </is>
      </c>
      <c r="U1725" t="inlineStr">
        <is>
          <t>Bond</t>
        </is>
      </c>
      <c r="AG1725" s="16" t="n">
        <v>100.1806743</v>
      </c>
    </row>
    <row r="1726">
      <c r="A1726" t="inlineStr">
        <is>
          <t>SBIL</t>
        </is>
      </c>
      <c r="B1726" t="inlineStr">
        <is>
          <t>FFCB 1.2 04/28/27 Corp</t>
        </is>
      </c>
      <c r="C1726" t="inlineStr">
        <is>
          <t>FFCB 1.2 04/28/27 Corp</t>
        </is>
      </c>
      <c r="D1726" t="inlineStr">
        <is>
          <t>BP2BWJ8</t>
        </is>
      </c>
      <c r="E1726" t="inlineStr">
        <is>
          <t>US3133EMXP22</t>
        </is>
      </c>
      <c r="F1726" t="inlineStr">
        <is>
          <t>3133EMXP2</t>
        </is>
      </c>
      <c r="G1726" s="11" t="n">
        <v>1500000</v>
      </c>
      <c r="H1726" s="11" t="n">
        <v>98.15008899999999</v>
      </c>
      <c r="I1726" s="12" t="n">
        <v>1472251.34</v>
      </c>
      <c r="J1726" s="13" t="n">
        <v>0.00030835</v>
      </c>
      <c r="K1726" s="14" t="n">
        <v>4774442054.972329</v>
      </c>
      <c r="L1726" s="15" t="n">
        <v>47660001</v>
      </c>
      <c r="M1726" s="16" t="n">
        <v>100.17712872</v>
      </c>
      <c r="N1726" s="17">
        <f>_xlfn.IF(ISNUMBER(BDP($C1726, "DELTA_MID")),BDP($C1726, "DELTA_MID")," ")</f>
        <v/>
      </c>
      <c r="O1726" s="17">
        <f>_xlfn.IF(ISNUMBER(N1726),BDP($C1726, "OPT_UNDL_TICKER"),"")</f>
        <v/>
      </c>
      <c r="P1726" s="18">
        <f>_xlfn.IF(ISNUMBER(N1726),BDP($C1726, "OPT_UNDL_PX")," ")</f>
        <v/>
      </c>
      <c r="Q1726" s="17">
        <f>_xlfn.IF(ISNUMBER(N1726),+G1726*BDP($C1726, "PX_POS_MULT_FACTOR")*P1726/K1726," ")</f>
        <v/>
      </c>
      <c r="R1726" s="18">
        <f>_xlfn.IF(OR($A1726="TUA",$A1726="TYA"),"",IF(ISNUMBER(BDP($C1726,"DUR_ADJ_OAS_MID")),BDP($C1726,"DUR_ADJ_OAS_MID"),IF(ISNUMBER(BDP($E1726&amp;" ISIN","DUR_ADJ_OAS_MID")),BDP($E1726&amp;" ISIN","DUR_ADJ_OAS_MID")," ")))</f>
        <v/>
      </c>
      <c r="S1726" s="17">
        <f>_xlfn.IF(ISNUMBER(N1726),Q1726*N1726,IF(ISNUMBER(R1726),J1726*R1726," "))</f>
        <v/>
      </c>
      <c r="T1726" t="inlineStr">
        <is>
          <t>3133EMXP2</t>
        </is>
      </c>
      <c r="U1726" t="inlineStr">
        <is>
          <t>Bond</t>
        </is>
      </c>
      <c r="AG1726" s="16" t="n">
        <v>100.1806743</v>
      </c>
    </row>
    <row r="1727">
      <c r="A1727" t="inlineStr">
        <is>
          <t>SBIL</t>
        </is>
      </c>
      <c r="B1727" t="inlineStr">
        <is>
          <t>FFCB 1.3 03/30/27 Corp</t>
        </is>
      </c>
      <c r="C1727" t="inlineStr">
        <is>
          <t>FFCB 1.3 03/30/27 Corp</t>
        </is>
      </c>
      <c r="D1727" t="inlineStr">
        <is>
          <t>BN770P9</t>
        </is>
      </c>
      <c r="E1727" t="inlineStr">
        <is>
          <t>US3133EMUQ32</t>
        </is>
      </c>
      <c r="F1727" t="inlineStr">
        <is>
          <t>3133EMUQ3</t>
        </is>
      </c>
      <c r="G1727" s="11" t="n">
        <v>3529000</v>
      </c>
      <c r="H1727" s="11" t="n">
        <v>98.415739</v>
      </c>
      <c r="I1727" s="12" t="n">
        <v>3473091.43</v>
      </c>
      <c r="J1727" s="13" t="n">
        <v>0.0007274099999999999</v>
      </c>
      <c r="K1727" s="14" t="n">
        <v>4774442054.972329</v>
      </c>
      <c r="L1727" s="15" t="n">
        <v>47660001</v>
      </c>
      <c r="M1727" s="16" t="n">
        <v>100.17712872</v>
      </c>
      <c r="N1727" s="17">
        <f>_xlfn.IF(ISNUMBER(BDP($C1727, "DELTA_MID")),BDP($C1727, "DELTA_MID")," ")</f>
        <v/>
      </c>
      <c r="O1727" s="17">
        <f>_xlfn.IF(ISNUMBER(N1727),BDP($C1727, "OPT_UNDL_TICKER"),"")</f>
        <v/>
      </c>
      <c r="P1727" s="18">
        <f>_xlfn.IF(ISNUMBER(N1727),BDP($C1727, "OPT_UNDL_PX")," ")</f>
        <v/>
      </c>
      <c r="Q1727" s="17">
        <f>_xlfn.IF(ISNUMBER(N1727),+G1727*BDP($C1727, "PX_POS_MULT_FACTOR")*P1727/K1727," ")</f>
        <v/>
      </c>
      <c r="R1727" s="18">
        <f>_xlfn.IF(OR($A1727="TUA",$A1727="TYA"),"",IF(ISNUMBER(BDP($C1727,"DUR_ADJ_OAS_MID")),BDP($C1727,"DUR_ADJ_OAS_MID"),IF(ISNUMBER(BDP($E1727&amp;" ISIN","DUR_ADJ_OAS_MID")),BDP($E1727&amp;" ISIN","DUR_ADJ_OAS_MID")," ")))</f>
        <v/>
      </c>
      <c r="S1727" s="17">
        <f>_xlfn.IF(ISNUMBER(N1727),Q1727*N1727,IF(ISNUMBER(R1727),J1727*R1727," "))</f>
        <v/>
      </c>
      <c r="T1727" t="inlineStr">
        <is>
          <t>3133EMUQ3</t>
        </is>
      </c>
      <c r="U1727" t="inlineStr">
        <is>
          <t>Bond</t>
        </is>
      </c>
      <c r="AG1727" s="16" t="n">
        <v>100.1806743</v>
      </c>
    </row>
    <row r="1728">
      <c r="A1728" t="inlineStr">
        <is>
          <t>SBIL</t>
        </is>
      </c>
      <c r="B1728" t="inlineStr">
        <is>
          <t>FFCB 1.43 11/23/26 Corp</t>
        </is>
      </c>
      <c r="C1728" t="inlineStr">
        <is>
          <t>FFCB 1.43 11/23/26 Corp</t>
        </is>
      </c>
      <c r="D1728" t="inlineStr">
        <is>
          <t>BPG92F4</t>
        </is>
      </c>
      <c r="E1728" t="inlineStr">
        <is>
          <t>US3133ENEM84</t>
        </is>
      </c>
      <c r="F1728" t="inlineStr">
        <is>
          <t>3133ENEM8</t>
        </is>
      </c>
      <c r="G1728" s="11" t="n">
        <v>600000</v>
      </c>
      <c r="H1728" s="11" t="n">
        <v>99.492148</v>
      </c>
      <c r="I1728" s="12" t="n">
        <v>596952.89</v>
      </c>
      <c r="J1728" s="13" t="n">
        <v>0.00012503</v>
      </c>
      <c r="K1728" s="14" t="n">
        <v>4774442054.972329</v>
      </c>
      <c r="L1728" s="15" t="n">
        <v>47660001</v>
      </c>
      <c r="M1728" s="16" t="n">
        <v>100.17712872</v>
      </c>
      <c r="N1728" s="17">
        <f>_xlfn.IF(ISNUMBER(BDP($C1728, "DELTA_MID")),BDP($C1728, "DELTA_MID")," ")</f>
        <v/>
      </c>
      <c r="O1728" s="17">
        <f>_xlfn.IF(ISNUMBER(N1728),BDP($C1728, "OPT_UNDL_TICKER"),"")</f>
        <v/>
      </c>
      <c r="P1728" s="18">
        <f>_xlfn.IF(ISNUMBER(N1728),BDP($C1728, "OPT_UNDL_PX")," ")</f>
        <v/>
      </c>
      <c r="Q1728" s="17">
        <f>_xlfn.IF(ISNUMBER(N1728),+G1728*BDP($C1728, "PX_POS_MULT_FACTOR")*P1728/K1728," ")</f>
        <v/>
      </c>
      <c r="R1728" s="18">
        <f>_xlfn.IF(OR($A1728="TUA",$A1728="TYA"),"",IF(ISNUMBER(BDP($C1728,"DUR_ADJ_OAS_MID")),BDP($C1728,"DUR_ADJ_OAS_MID"),IF(ISNUMBER(BDP($E1728&amp;" ISIN","DUR_ADJ_OAS_MID")),BDP($E1728&amp;" ISIN","DUR_ADJ_OAS_MID")," ")))</f>
        <v/>
      </c>
      <c r="S1728" s="17">
        <f>_xlfn.IF(ISNUMBER(N1728),Q1728*N1728,IF(ISNUMBER(R1728),J1728*R1728," "))</f>
        <v/>
      </c>
      <c r="T1728" t="inlineStr">
        <is>
          <t>3133ENEM8</t>
        </is>
      </c>
      <c r="U1728" t="inlineStr">
        <is>
          <t>Bond</t>
        </is>
      </c>
      <c r="AG1728" s="16" t="n">
        <v>100.1806743</v>
      </c>
    </row>
    <row r="1729">
      <c r="A1729" t="inlineStr">
        <is>
          <t>SBIL</t>
        </is>
      </c>
      <c r="B1729" t="inlineStr">
        <is>
          <t>FFCB 3 1/2 10/02/26 Corp</t>
        </is>
      </c>
      <c r="C1729" t="inlineStr">
        <is>
          <t>FFCB 3 1/2 10/02/26 Corp</t>
        </is>
      </c>
      <c r="D1729" t="inlineStr">
        <is>
          <t>BQFP1W0</t>
        </is>
      </c>
      <c r="E1729" t="inlineStr">
        <is>
          <t>US3133ERVU22</t>
        </is>
      </c>
      <c r="F1729" t="inlineStr">
        <is>
          <t>3133ERVU2</t>
        </is>
      </c>
      <c r="G1729" s="11" t="n">
        <v>30000000</v>
      </c>
      <c r="H1729" s="11" t="n">
        <v>99.97490000000001</v>
      </c>
      <c r="I1729" s="12" t="n">
        <v>29992470</v>
      </c>
      <c r="J1729" s="13" t="n">
        <v>0.00628166</v>
      </c>
      <c r="K1729" s="14" t="n">
        <v>4774442054.972329</v>
      </c>
      <c r="L1729" s="15" t="n">
        <v>47660001</v>
      </c>
      <c r="M1729" s="16" t="n">
        <v>100.17712872</v>
      </c>
      <c r="N1729" s="17">
        <f>_xlfn.IF(ISNUMBER(BDP($C1729, "DELTA_MID")),BDP($C1729, "DELTA_MID")," ")</f>
        <v/>
      </c>
      <c r="O1729" s="17">
        <f>_xlfn.IF(ISNUMBER(N1729),BDP($C1729, "OPT_UNDL_TICKER"),"")</f>
        <v/>
      </c>
      <c r="P1729" s="18">
        <f>_xlfn.IF(ISNUMBER(N1729),BDP($C1729, "OPT_UNDL_PX")," ")</f>
        <v/>
      </c>
      <c r="Q1729" s="17">
        <f>_xlfn.IF(ISNUMBER(N1729),+G1729*BDP($C1729, "PX_POS_MULT_FACTOR")*P1729/K1729," ")</f>
        <v/>
      </c>
      <c r="R1729" s="18">
        <f>_xlfn.IF(OR($A1729="TUA",$A1729="TYA"),"",IF(ISNUMBER(BDP($C1729,"DUR_ADJ_OAS_MID")),BDP($C1729,"DUR_ADJ_OAS_MID"),IF(ISNUMBER(BDP($E1729&amp;" ISIN","DUR_ADJ_OAS_MID")),BDP($E1729&amp;" ISIN","DUR_ADJ_OAS_MID")," ")))</f>
        <v/>
      </c>
      <c r="S1729" s="17">
        <f>_xlfn.IF(ISNUMBER(N1729),Q1729*N1729,IF(ISNUMBER(R1729),J1729*R1729," "))</f>
        <v/>
      </c>
      <c r="T1729" t="inlineStr">
        <is>
          <t>3133ERVU2</t>
        </is>
      </c>
      <c r="U1729" t="inlineStr">
        <is>
          <t>Bond</t>
        </is>
      </c>
      <c r="AG1729" s="16" t="n">
        <v>100.1806743</v>
      </c>
    </row>
    <row r="1730">
      <c r="A1730" t="inlineStr">
        <is>
          <t>SBIL</t>
        </is>
      </c>
      <c r="B1730" t="inlineStr">
        <is>
          <t>FFCB 3 3/4 05/19/27 Corp</t>
        </is>
      </c>
      <c r="C1730" t="inlineStr">
        <is>
          <t>FFCB 3 3/4 05/19/27 Corp</t>
        </is>
      </c>
      <c r="D1730" t="inlineStr">
        <is>
          <t>BVVD3Y9</t>
        </is>
      </c>
      <c r="E1730" t="inlineStr">
        <is>
          <t>US3133EWQG87</t>
        </is>
      </c>
      <c r="F1730" t="inlineStr">
        <is>
          <t>3133EWQG8</t>
        </is>
      </c>
      <c r="G1730" s="11" t="n">
        <v>5500000</v>
      </c>
      <c r="H1730" s="11" t="n">
        <v>99.64335199999999</v>
      </c>
      <c r="I1730" s="12" t="n">
        <v>5480384.36</v>
      </c>
      <c r="J1730" s="13" t="n">
        <v>0.00114782</v>
      </c>
      <c r="K1730" s="14" t="n">
        <v>4774442054.972329</v>
      </c>
      <c r="L1730" s="15" t="n">
        <v>47660001</v>
      </c>
      <c r="M1730" s="16" t="n">
        <v>100.17712872</v>
      </c>
      <c r="N1730" s="17">
        <f>_xlfn.IF(ISNUMBER(BDP($C1730, "DELTA_MID")),BDP($C1730, "DELTA_MID")," ")</f>
        <v/>
      </c>
      <c r="O1730" s="17">
        <f>_xlfn.IF(ISNUMBER(N1730),BDP($C1730, "OPT_UNDL_TICKER"),"")</f>
        <v/>
      </c>
      <c r="P1730" s="18">
        <f>_xlfn.IF(ISNUMBER(N1730),BDP($C1730, "OPT_UNDL_PX")," ")</f>
        <v/>
      </c>
      <c r="Q1730" s="17">
        <f>_xlfn.IF(ISNUMBER(N1730),+G1730*BDP($C1730, "PX_POS_MULT_FACTOR")*P1730/K1730," ")</f>
        <v/>
      </c>
      <c r="R1730" s="18">
        <f>_xlfn.IF(OR($A1730="TUA",$A1730="TYA"),"",IF(ISNUMBER(BDP($C1730,"DUR_ADJ_OAS_MID")),BDP($C1730,"DUR_ADJ_OAS_MID"),IF(ISNUMBER(BDP($E1730&amp;" ISIN","DUR_ADJ_OAS_MID")),BDP($E1730&amp;" ISIN","DUR_ADJ_OAS_MID")," ")))</f>
        <v/>
      </c>
      <c r="S1730" s="17">
        <f>_xlfn.IF(ISNUMBER(N1730),Q1730*N1730,IF(ISNUMBER(R1730),J1730*R1730," "))</f>
        <v/>
      </c>
      <c r="T1730" t="inlineStr">
        <is>
          <t>3133EWQG8</t>
        </is>
      </c>
      <c r="U1730" t="inlineStr">
        <is>
          <t>Bond</t>
        </is>
      </c>
      <c r="AG1730" s="16" t="n">
        <v>100.1806743</v>
      </c>
    </row>
    <row r="1731">
      <c r="A1731" t="inlineStr">
        <is>
          <t>SBIL</t>
        </is>
      </c>
      <c r="B1731" t="inlineStr">
        <is>
          <t>FFCB 3.73 05/19/27 Corp</t>
        </is>
      </c>
      <c r="C1731" t="inlineStr">
        <is>
          <t>FFCB 3.73 05/19/27 Corp</t>
        </is>
      </c>
      <c r="D1731" t="inlineStr">
        <is>
          <t>BWHC2J5</t>
        </is>
      </c>
      <c r="E1731" t="inlineStr">
        <is>
          <t>US3133EWMK36</t>
        </is>
      </c>
      <c r="F1731" t="inlineStr">
        <is>
          <t>3133EWMK3</t>
        </is>
      </c>
      <c r="G1731" s="11" t="n">
        <v>15000000</v>
      </c>
      <c r="H1731" s="11" t="n">
        <v>99.53211</v>
      </c>
      <c r="I1731" s="12" t="n">
        <v>14929816.5</v>
      </c>
      <c r="J1731" s="13" t="n">
        <v>0.00312692</v>
      </c>
      <c r="K1731" s="14" t="n">
        <v>4774442054.972329</v>
      </c>
      <c r="L1731" s="15" t="n">
        <v>47660001</v>
      </c>
      <c r="M1731" s="16" t="n">
        <v>100.17712872</v>
      </c>
      <c r="N1731" s="17">
        <f>_xlfn.IF(ISNUMBER(BDP($C1731, "DELTA_MID")),BDP($C1731, "DELTA_MID")," ")</f>
        <v/>
      </c>
      <c r="O1731" s="17">
        <f>_xlfn.IF(ISNUMBER(N1731),BDP($C1731, "OPT_UNDL_TICKER"),"")</f>
        <v/>
      </c>
      <c r="P1731" s="18">
        <f>_xlfn.IF(ISNUMBER(N1731),BDP($C1731, "OPT_UNDL_PX")," ")</f>
        <v/>
      </c>
      <c r="Q1731" s="17">
        <f>_xlfn.IF(ISNUMBER(N1731),+G1731*BDP($C1731, "PX_POS_MULT_FACTOR")*P1731/K1731," ")</f>
        <v/>
      </c>
      <c r="R1731" s="18">
        <f>_xlfn.IF(OR($A1731="TUA",$A1731="TYA"),"",IF(ISNUMBER(BDP($C1731,"DUR_ADJ_OAS_MID")),BDP($C1731,"DUR_ADJ_OAS_MID"),IF(ISNUMBER(BDP($E1731&amp;" ISIN","DUR_ADJ_OAS_MID")),BDP($E1731&amp;" ISIN","DUR_ADJ_OAS_MID")," ")))</f>
        <v/>
      </c>
      <c r="S1731" s="17">
        <f>_xlfn.IF(ISNUMBER(N1731),Q1731*N1731,IF(ISNUMBER(R1731),J1731*R1731," "))</f>
        <v/>
      </c>
      <c r="T1731" t="inlineStr">
        <is>
          <t>3133EWMK3</t>
        </is>
      </c>
      <c r="U1731" t="inlineStr">
        <is>
          <t>Bond</t>
        </is>
      </c>
      <c r="AG1731" s="16" t="n">
        <v>100.1806743</v>
      </c>
    </row>
    <row r="1732">
      <c r="A1732" t="inlineStr">
        <is>
          <t>SBIL</t>
        </is>
      </c>
      <c r="B1732" t="inlineStr">
        <is>
          <t>FFCB Float 06/26/28 Corp</t>
        </is>
      </c>
      <c r="C1732" t="inlineStr">
        <is>
          <t>FFCB Float 06/26/28 Corp</t>
        </is>
      </c>
      <c r="D1732" t="inlineStr">
        <is>
          <t>BNRPCN5</t>
        </is>
      </c>
      <c r="E1732" t="inlineStr">
        <is>
          <t>US3133EWUH15</t>
        </is>
      </c>
      <c r="F1732" t="inlineStr">
        <is>
          <t>3133EWUH1</t>
        </is>
      </c>
      <c r="G1732" s="11" t="n">
        <v>10000000</v>
      </c>
      <c r="H1732" s="11" t="n">
        <v>100.015801</v>
      </c>
      <c r="I1732" s="12" t="n">
        <v>10001580.1</v>
      </c>
      <c r="J1732" s="13" t="n">
        <v>0.00209474</v>
      </c>
      <c r="K1732" s="14" t="n">
        <v>4774442054.972329</v>
      </c>
      <c r="L1732" s="15" t="n">
        <v>47660001</v>
      </c>
      <c r="M1732" s="16" t="n">
        <v>100.17712872</v>
      </c>
      <c r="N1732" s="17">
        <f>_xlfn.IF(ISNUMBER(BDP($C1732, "DELTA_MID")),BDP($C1732, "DELTA_MID")," ")</f>
        <v/>
      </c>
      <c r="O1732" s="17">
        <f>_xlfn.IF(ISNUMBER(N1732),BDP($C1732, "OPT_UNDL_TICKER"),"")</f>
        <v/>
      </c>
      <c r="P1732" s="18">
        <f>_xlfn.IF(ISNUMBER(N1732),BDP($C1732, "OPT_UNDL_PX")," ")</f>
        <v/>
      </c>
      <c r="Q1732" s="17">
        <f>_xlfn.IF(ISNUMBER(N1732),+G1732*BDP($C1732, "PX_POS_MULT_FACTOR")*P1732/K1732," ")</f>
        <v/>
      </c>
      <c r="R1732" s="18">
        <f>_xlfn.IF(OR($A1732="TUA",$A1732="TYA"),"",IF(ISNUMBER(BDP($C1732,"DUR_ADJ_OAS_MID")),BDP($C1732,"DUR_ADJ_OAS_MID"),IF(ISNUMBER(BDP($E1732&amp;" ISIN","DUR_ADJ_OAS_MID")),BDP($E1732&amp;" ISIN","DUR_ADJ_OAS_MID")," ")))</f>
        <v/>
      </c>
      <c r="S1732" s="17">
        <f>_xlfn.IF(ISNUMBER(N1732),Q1732*N1732,IF(ISNUMBER(R1732),J1732*R1732," "))</f>
        <v/>
      </c>
      <c r="T1732" t="inlineStr">
        <is>
          <t>3133EWUH1</t>
        </is>
      </c>
      <c r="U1732" t="inlineStr">
        <is>
          <t>Bond</t>
        </is>
      </c>
      <c r="AG1732" s="16" t="n">
        <v>100.1806743</v>
      </c>
    </row>
    <row r="1733">
      <c r="A1733" t="inlineStr">
        <is>
          <t>SBIL</t>
        </is>
      </c>
      <c r="B1733" t="inlineStr">
        <is>
          <t>FFCB Float 08/24/28 Corp</t>
        </is>
      </c>
      <c r="C1733" t="inlineStr">
        <is>
          <t>FFCB Float 08/24/28 Corp</t>
        </is>
      </c>
      <c r="D1733" t="inlineStr">
        <is>
          <t>BXL2X39</t>
        </is>
      </c>
      <c r="E1733" t="inlineStr">
        <is>
          <t>US3133EWZH69</t>
        </is>
      </c>
      <c r="F1733" t="inlineStr">
        <is>
          <t>3133EWZH6</t>
        </is>
      </c>
      <c r="G1733" s="11" t="n">
        <v>5000000</v>
      </c>
      <c r="H1733" s="11" t="n">
        <v>100.057543</v>
      </c>
      <c r="I1733" s="12" t="n">
        <v>5002877.15</v>
      </c>
      <c r="J1733" s="13" t="n">
        <v>0.00104781</v>
      </c>
      <c r="K1733" s="14" t="n">
        <v>4774442054.972329</v>
      </c>
      <c r="L1733" s="15" t="n">
        <v>47660001</v>
      </c>
      <c r="M1733" s="16" t="n">
        <v>100.17712872</v>
      </c>
      <c r="N1733" s="17">
        <f>_xlfn.IF(ISNUMBER(BDP($C1733, "DELTA_MID")),BDP($C1733, "DELTA_MID")," ")</f>
        <v/>
      </c>
      <c r="O1733" s="17">
        <f>_xlfn.IF(ISNUMBER(N1733),BDP($C1733, "OPT_UNDL_TICKER"),"")</f>
        <v/>
      </c>
      <c r="P1733" s="18">
        <f>_xlfn.IF(ISNUMBER(N1733),BDP($C1733, "OPT_UNDL_PX")," ")</f>
        <v/>
      </c>
      <c r="Q1733" s="17">
        <f>_xlfn.IF(ISNUMBER(N1733),+G1733*BDP($C1733, "PX_POS_MULT_FACTOR")*P1733/K1733," ")</f>
        <v/>
      </c>
      <c r="R1733" s="18">
        <f>_xlfn.IF(OR($A1733="TUA",$A1733="TYA"),"",IF(ISNUMBER(BDP($C1733,"DUR_ADJ_OAS_MID")),BDP($C1733,"DUR_ADJ_OAS_MID"),IF(ISNUMBER(BDP($E1733&amp;" ISIN","DUR_ADJ_OAS_MID")),BDP($E1733&amp;" ISIN","DUR_ADJ_OAS_MID")," ")))</f>
        <v/>
      </c>
      <c r="S1733" s="17">
        <f>_xlfn.IF(ISNUMBER(N1733),Q1733*N1733,IF(ISNUMBER(R1733),J1733*R1733," "))</f>
        <v/>
      </c>
      <c r="T1733" t="inlineStr">
        <is>
          <t>3133EWZH6</t>
        </is>
      </c>
      <c r="U1733" t="inlineStr">
        <is>
          <t>Bond</t>
        </is>
      </c>
      <c r="AG1733" s="16" t="n">
        <v>100.1806743</v>
      </c>
    </row>
    <row r="1734">
      <c r="A1734" t="inlineStr">
        <is>
          <t>SBIL</t>
        </is>
      </c>
      <c r="B1734" t="inlineStr">
        <is>
          <t>FEDERAL FARM CR BKS CON 0.0 13NOV26</t>
        </is>
      </c>
      <c r="C1734" t="inlineStr">
        <is>
          <t>FFCBDN</t>
        </is>
      </c>
      <c r="D1734" t="inlineStr">
        <is>
          <t>BMHDCZ4</t>
        </is>
      </c>
      <c r="E1734" t="inlineStr">
        <is>
          <t>US313313P368</t>
        </is>
      </c>
      <c r="F1734" t="inlineStr">
        <is>
          <t>313313P36</t>
        </is>
      </c>
      <c r="G1734" s="11" t="n">
        <v>25000000</v>
      </c>
      <c r="H1734" s="11" t="n">
        <v>99.330975</v>
      </c>
      <c r="I1734" s="12" t="n">
        <v>24832743.75</v>
      </c>
      <c r="J1734" s="13" t="n">
        <v>0.005201</v>
      </c>
      <c r="K1734" s="14" t="n">
        <v>4774442054.972329</v>
      </c>
      <c r="L1734" s="15" t="n">
        <v>47660001</v>
      </c>
      <c r="M1734" s="16" t="n">
        <v>100.17712872</v>
      </c>
      <c r="N1734" s="17">
        <f>_xlfn.IF(ISNUMBER(BDP($C1734, "DELTA_MID")),BDP($C1734, "DELTA_MID")," ")</f>
        <v/>
      </c>
      <c r="O1734" s="17">
        <f>_xlfn.IF(ISNUMBER(N1734),BDP($C1734, "OPT_UNDL_TICKER"),"")</f>
        <v/>
      </c>
      <c r="P1734" s="18">
        <f>_xlfn.IF(ISNUMBER(N1734),BDP($C1734, "OPT_UNDL_PX")," ")</f>
        <v/>
      </c>
      <c r="Q1734" s="17">
        <f>_xlfn.IF(ISNUMBER(N1734),+G1734*BDP($C1734, "PX_POS_MULT_FACTOR")*P1734/K1734," ")</f>
        <v/>
      </c>
      <c r="R1734" s="18">
        <f>_xlfn.IF(OR($A1734="TUA",$A1734="TYA"),"",IF(ISNUMBER(BDP($C1734,"DUR_ADJ_OAS_MID")),BDP($C1734,"DUR_ADJ_OAS_MID"),IF(ISNUMBER(BDP($E1734&amp;" ISIN","DUR_ADJ_OAS_MID")),BDP($E1734&amp;" ISIN","DUR_ADJ_OAS_MID")," ")))</f>
        <v/>
      </c>
      <c r="S1734" s="17">
        <f>_xlfn.IF(ISNUMBER(N1734),Q1734*N1734,IF(ISNUMBER(R1734),J1734*R1734," "))</f>
        <v/>
      </c>
      <c r="T1734" t="inlineStr">
        <is>
          <t>313313P36</t>
        </is>
      </c>
      <c r="U1734" t="inlineStr">
        <is>
          <t>Bond</t>
        </is>
      </c>
      <c r="AG1734" s="16" t="n">
        <v>100.1806743</v>
      </c>
    </row>
    <row r="1735">
      <c r="A1735" t="inlineStr">
        <is>
          <t>SBIL</t>
        </is>
      </c>
      <c r="B1735" t="inlineStr">
        <is>
          <t>FFCBDN 01/13/27 Corp</t>
        </is>
      </c>
      <c r="C1735" t="inlineStr">
        <is>
          <t>FFCBDN 01/13/27 Corp</t>
        </is>
      </c>
      <c r="D1735" t="inlineStr">
        <is>
          <t>9ABUSHL</t>
        </is>
      </c>
      <c r="E1735" t="inlineStr">
        <is>
          <t>US313312AN03</t>
        </is>
      </c>
      <c r="F1735" t="inlineStr">
        <is>
          <t>313312AN0</t>
        </is>
      </c>
      <c r="G1735" s="11" t="n">
        <v>10000000</v>
      </c>
      <c r="H1735" s="11" t="n">
        <v>98.646333</v>
      </c>
      <c r="I1735" s="12" t="n">
        <v>9864633.300000001</v>
      </c>
      <c r="J1735" s="13" t="n">
        <v>0.00206606</v>
      </c>
      <c r="K1735" s="14" t="n">
        <v>4774442054.972329</v>
      </c>
      <c r="L1735" s="15" t="n">
        <v>47660001</v>
      </c>
      <c r="M1735" s="16" t="n">
        <v>100.17712872</v>
      </c>
      <c r="N1735" s="17">
        <f>_xlfn.IF(ISNUMBER(BDP($C1735, "DELTA_MID")),BDP($C1735, "DELTA_MID")," ")</f>
        <v/>
      </c>
      <c r="O1735" s="17">
        <f>_xlfn.IF(ISNUMBER(N1735),BDP($C1735, "OPT_UNDL_TICKER"),"")</f>
        <v/>
      </c>
      <c r="P1735" s="18">
        <f>_xlfn.IF(ISNUMBER(N1735),BDP($C1735, "OPT_UNDL_PX")," ")</f>
        <v/>
      </c>
      <c r="Q1735" s="17">
        <f>_xlfn.IF(ISNUMBER(N1735),+G1735*BDP($C1735, "PX_POS_MULT_FACTOR")*P1735/K1735," ")</f>
        <v/>
      </c>
      <c r="R1735" s="18">
        <f>_xlfn.IF(OR($A1735="TUA",$A1735="TYA"),"",IF(ISNUMBER(BDP($C1735,"DUR_ADJ_OAS_MID")),BDP($C1735,"DUR_ADJ_OAS_MID"),IF(ISNUMBER(BDP($E1735&amp;" ISIN","DUR_ADJ_OAS_MID")),BDP($E1735&amp;" ISIN","DUR_ADJ_OAS_MID")," ")))</f>
        <v/>
      </c>
      <c r="S1735" s="17">
        <f>_xlfn.IF(ISNUMBER(N1735),Q1735*N1735,IF(ISNUMBER(R1735),J1735*R1735," "))</f>
        <v/>
      </c>
      <c r="T1735" t="inlineStr">
        <is>
          <t>313312AN0</t>
        </is>
      </c>
      <c r="U1735" t="inlineStr">
        <is>
          <t>Bond</t>
        </is>
      </c>
      <c r="AG1735" s="16" t="n">
        <v>100.1806743</v>
      </c>
    </row>
    <row r="1736">
      <c r="A1736" t="inlineStr">
        <is>
          <t>SBIL</t>
        </is>
      </c>
      <c r="B1736" t="inlineStr">
        <is>
          <t>FFCBDN 02/17/27 Corp</t>
        </is>
      </c>
      <c r="C1736" t="inlineStr">
        <is>
          <t>FFCBDN 02/17/27 Corp</t>
        </is>
      </c>
      <c r="E1736" t="inlineStr">
        <is>
          <t>US313312BZ24</t>
        </is>
      </c>
      <c r="F1736" t="inlineStr">
        <is>
          <t>313312BZ2</t>
        </is>
      </c>
      <c r="G1736" s="11" t="n">
        <v>25000000</v>
      </c>
      <c r="H1736" s="11" t="n">
        <v>98.24879199999999</v>
      </c>
      <c r="I1736" s="12" t="n">
        <v>24562198</v>
      </c>
      <c r="J1736" s="13" t="n">
        <v>0.00514433</v>
      </c>
      <c r="K1736" s="14" t="n">
        <v>4774442054.972329</v>
      </c>
      <c r="L1736" s="15" t="n">
        <v>47660001</v>
      </c>
      <c r="M1736" s="16" t="n">
        <v>100.17712872</v>
      </c>
      <c r="N1736" s="17">
        <f>_xlfn.IF(ISNUMBER(BDP($C1736, "DELTA_MID")),BDP($C1736, "DELTA_MID")," ")</f>
        <v/>
      </c>
      <c r="O1736" s="17">
        <f>_xlfn.IF(ISNUMBER(N1736),BDP($C1736, "OPT_UNDL_TICKER"),"")</f>
        <v/>
      </c>
      <c r="P1736" s="18">
        <f>_xlfn.IF(ISNUMBER(N1736),BDP($C1736, "OPT_UNDL_PX")," ")</f>
        <v/>
      </c>
      <c r="Q1736" s="17">
        <f>_xlfn.IF(ISNUMBER(N1736),+G1736*BDP($C1736, "PX_POS_MULT_FACTOR")*P1736/K1736," ")</f>
        <v/>
      </c>
      <c r="R1736" s="18">
        <f>_xlfn.IF(OR($A1736="TUA",$A1736="TYA"),"",IF(ISNUMBER(BDP($C1736,"DUR_ADJ_OAS_MID")),BDP($C1736,"DUR_ADJ_OAS_MID"),IF(ISNUMBER(BDP($E1736&amp;" ISIN","DUR_ADJ_OAS_MID")),BDP($E1736&amp;" ISIN","DUR_ADJ_OAS_MID")," ")))</f>
        <v/>
      </c>
      <c r="S1736" s="17">
        <f>_xlfn.IF(ISNUMBER(N1736),Q1736*N1736,IF(ISNUMBER(R1736),J1736*R1736," "))</f>
        <v/>
      </c>
      <c r="T1736" t="inlineStr">
        <is>
          <t>313312BZ2</t>
        </is>
      </c>
      <c r="U1736" t="inlineStr">
        <is>
          <t>Bond</t>
        </is>
      </c>
      <c r="AG1736" s="16" t="n">
        <v>100.1806743</v>
      </c>
    </row>
    <row r="1737">
      <c r="A1737" t="inlineStr">
        <is>
          <t>SBIL</t>
        </is>
      </c>
      <c r="B1737" t="inlineStr">
        <is>
          <t>FFCBDN 03/01/27 Corp</t>
        </is>
      </c>
      <c r="C1737" t="inlineStr">
        <is>
          <t>FFCBDN 03/01/27 Corp</t>
        </is>
      </c>
      <c r="D1737" t="inlineStr">
        <is>
          <t>9ABW1TU</t>
        </is>
      </c>
      <c r="E1737" t="inlineStr">
        <is>
          <t>US313312CM02</t>
        </is>
      </c>
      <c r="F1737" t="inlineStr">
        <is>
          <t>313312CM0</t>
        </is>
      </c>
      <c r="G1737" s="11" t="n">
        <v>20000000</v>
      </c>
      <c r="H1737" s="11" t="n">
        <v>98.09762499999999</v>
      </c>
      <c r="I1737" s="12" t="n">
        <v>19619525</v>
      </c>
      <c r="J1737" s="13" t="n">
        <v>0.00410914</v>
      </c>
      <c r="K1737" s="14" t="n">
        <v>4774442054.972329</v>
      </c>
      <c r="L1737" s="15" t="n">
        <v>47660001</v>
      </c>
      <c r="M1737" s="16" t="n">
        <v>100.17712872</v>
      </c>
      <c r="N1737" s="17">
        <f>_xlfn.IF(ISNUMBER(BDP($C1737, "DELTA_MID")),BDP($C1737, "DELTA_MID")," ")</f>
        <v/>
      </c>
      <c r="O1737" s="17">
        <f>_xlfn.IF(ISNUMBER(N1737),BDP($C1737, "OPT_UNDL_TICKER"),"")</f>
        <v/>
      </c>
      <c r="P1737" s="18">
        <f>_xlfn.IF(ISNUMBER(N1737),BDP($C1737, "OPT_UNDL_PX")," ")</f>
        <v/>
      </c>
      <c r="Q1737" s="17">
        <f>_xlfn.IF(ISNUMBER(N1737),+G1737*BDP($C1737, "PX_POS_MULT_FACTOR")*P1737/K1737," ")</f>
        <v/>
      </c>
      <c r="R1737" s="18">
        <f>_xlfn.IF(OR($A1737="TUA",$A1737="TYA"),"",IF(ISNUMBER(BDP($C1737,"DUR_ADJ_OAS_MID")),BDP($C1737,"DUR_ADJ_OAS_MID"),IF(ISNUMBER(BDP($E1737&amp;" ISIN","DUR_ADJ_OAS_MID")),BDP($E1737&amp;" ISIN","DUR_ADJ_OAS_MID")," ")))</f>
        <v/>
      </c>
      <c r="S1737" s="17">
        <f>_xlfn.IF(ISNUMBER(N1737),Q1737*N1737,IF(ISNUMBER(R1737),J1737*R1737," "))</f>
        <v/>
      </c>
      <c r="T1737" t="inlineStr">
        <is>
          <t>313312CM0</t>
        </is>
      </c>
      <c r="U1737" t="inlineStr">
        <is>
          <t>Bond</t>
        </is>
      </c>
      <c r="AG1737" s="16" t="n">
        <v>100.1806743</v>
      </c>
    </row>
    <row r="1738">
      <c r="A1738" t="inlineStr">
        <is>
          <t>SBIL</t>
        </is>
      </c>
      <c r="B1738" t="inlineStr">
        <is>
          <t>FFCBDN 09/15/26 Corp</t>
        </is>
      </c>
      <c r="C1738" t="inlineStr">
        <is>
          <t>FFCBDN 09/15/26 Corp</t>
        </is>
      </c>
      <c r="D1738" t="inlineStr">
        <is>
          <t>BMHCZV8</t>
        </is>
      </c>
      <c r="E1738" t="inlineStr">
        <is>
          <t>US313313F864</t>
        </is>
      </c>
      <c r="F1738" t="inlineStr">
        <is>
          <t>313313F86</t>
        </is>
      </c>
      <c r="G1738" s="11" t="n">
        <v>20000000</v>
      </c>
      <c r="H1738" s="11" t="n">
        <v>99.96033300000001</v>
      </c>
      <c r="I1738" s="12" t="n">
        <v>19992066.6</v>
      </c>
      <c r="J1738" s="13" t="n">
        <v>0.00418716</v>
      </c>
      <c r="K1738" s="14" t="n">
        <v>4774442054.972329</v>
      </c>
      <c r="L1738" s="15" t="n">
        <v>47660001</v>
      </c>
      <c r="M1738" s="16" t="n">
        <v>100.17712872</v>
      </c>
      <c r="N1738" s="17">
        <f>_xlfn.IF(ISNUMBER(BDP($C1738, "DELTA_MID")),BDP($C1738, "DELTA_MID")," ")</f>
        <v/>
      </c>
      <c r="O1738" s="17">
        <f>_xlfn.IF(ISNUMBER(N1738),BDP($C1738, "OPT_UNDL_TICKER"),"")</f>
        <v/>
      </c>
      <c r="P1738" s="18">
        <f>_xlfn.IF(ISNUMBER(N1738),BDP($C1738, "OPT_UNDL_PX")," ")</f>
        <v/>
      </c>
      <c r="Q1738" s="17">
        <f>_xlfn.IF(ISNUMBER(N1738),+G1738*BDP($C1738, "PX_POS_MULT_FACTOR")*P1738/K1738," ")</f>
        <v/>
      </c>
      <c r="R1738" s="18">
        <f>_xlfn.IF(OR($A1738="TUA",$A1738="TYA"),"",IF(ISNUMBER(BDP($C1738,"DUR_ADJ_OAS_MID")),BDP($C1738,"DUR_ADJ_OAS_MID"),IF(ISNUMBER(BDP($E1738&amp;" ISIN","DUR_ADJ_OAS_MID")),BDP($E1738&amp;" ISIN","DUR_ADJ_OAS_MID")," ")))</f>
        <v/>
      </c>
      <c r="S1738" s="17">
        <f>_xlfn.IF(ISNUMBER(N1738),Q1738*N1738,IF(ISNUMBER(R1738),J1738*R1738," "))</f>
        <v/>
      </c>
      <c r="T1738" t="inlineStr">
        <is>
          <t>313313F86</t>
        </is>
      </c>
      <c r="U1738" t="inlineStr">
        <is>
          <t>Bond</t>
        </is>
      </c>
      <c r="AG1738" s="16" t="n">
        <v>100.1806743</v>
      </c>
    </row>
    <row r="1739">
      <c r="A1739" t="inlineStr">
        <is>
          <t>SBIL</t>
        </is>
      </c>
      <c r="B1739" t="inlineStr">
        <is>
          <t>FFCBDN 09/16/26 Corp</t>
        </is>
      </c>
      <c r="C1739" t="inlineStr">
        <is>
          <t>FFCBDN 09/16/26 Corp</t>
        </is>
      </c>
      <c r="D1739" t="inlineStr">
        <is>
          <t>BMHCZW9</t>
        </is>
      </c>
      <c r="E1739" t="inlineStr">
        <is>
          <t>US313313F948</t>
        </is>
      </c>
      <c r="F1739" t="inlineStr">
        <is>
          <t>313313F94</t>
        </is>
      </c>
      <c r="G1739" s="11" t="n">
        <v>10000000</v>
      </c>
      <c r="H1739" s="11" t="n">
        <v>99.950417</v>
      </c>
      <c r="I1739" s="12" t="n">
        <v>9995041.699999999</v>
      </c>
      <c r="J1739" s="13" t="n">
        <v>0.00209337</v>
      </c>
      <c r="K1739" s="14" t="n">
        <v>4774442054.972329</v>
      </c>
      <c r="L1739" s="15" t="n">
        <v>47660001</v>
      </c>
      <c r="M1739" s="16" t="n">
        <v>100.17712872</v>
      </c>
      <c r="N1739" s="17">
        <f>_xlfn.IF(ISNUMBER(BDP($C1739, "DELTA_MID")),BDP($C1739, "DELTA_MID")," ")</f>
        <v/>
      </c>
      <c r="O1739" s="17">
        <f>_xlfn.IF(ISNUMBER(N1739),BDP($C1739, "OPT_UNDL_TICKER"),"")</f>
        <v/>
      </c>
      <c r="P1739" s="18">
        <f>_xlfn.IF(ISNUMBER(N1739),BDP($C1739, "OPT_UNDL_PX")," ")</f>
        <v/>
      </c>
      <c r="Q1739" s="17">
        <f>_xlfn.IF(ISNUMBER(N1739),+G1739*BDP($C1739, "PX_POS_MULT_FACTOR")*P1739/K1739," ")</f>
        <v/>
      </c>
      <c r="R1739" s="18">
        <f>_xlfn.IF(OR($A1739="TUA",$A1739="TYA"),"",IF(ISNUMBER(BDP($C1739,"DUR_ADJ_OAS_MID")),BDP($C1739,"DUR_ADJ_OAS_MID"),IF(ISNUMBER(BDP($E1739&amp;" ISIN","DUR_ADJ_OAS_MID")),BDP($E1739&amp;" ISIN","DUR_ADJ_OAS_MID")," ")))</f>
        <v/>
      </c>
      <c r="S1739" s="17">
        <f>_xlfn.IF(ISNUMBER(N1739),Q1739*N1739,IF(ISNUMBER(R1739),J1739*R1739," "))</f>
        <v/>
      </c>
      <c r="T1739" t="inlineStr">
        <is>
          <t>313313F94</t>
        </is>
      </c>
      <c r="U1739" t="inlineStr">
        <is>
          <t>Bond</t>
        </is>
      </c>
      <c r="AG1739" s="16" t="n">
        <v>100.1806743</v>
      </c>
    </row>
    <row r="1740">
      <c r="A1740" t="inlineStr">
        <is>
          <t>SBIL</t>
        </is>
      </c>
      <c r="B1740" t="inlineStr">
        <is>
          <t>FFCBDN 10/06/26 Corp</t>
        </is>
      </c>
      <c r="C1740" t="inlineStr">
        <is>
          <t>FFCBDN 10/06/26 Corp</t>
        </is>
      </c>
      <c r="D1740" t="inlineStr">
        <is>
          <t>BMHD6N0</t>
        </is>
      </c>
      <c r="E1740" t="inlineStr">
        <is>
          <t>US313313J585</t>
        </is>
      </c>
      <c r="F1740" t="inlineStr">
        <is>
          <t>313313J58</t>
        </is>
      </c>
      <c r="G1740" s="11" t="n">
        <v>40000000</v>
      </c>
      <c r="H1740" s="11" t="n">
        <v>99.73819399999999</v>
      </c>
      <c r="I1740" s="12" t="n">
        <v>39895277.6</v>
      </c>
      <c r="J1740" s="13" t="n">
        <v>0.008355710000000001</v>
      </c>
      <c r="K1740" s="14" t="n">
        <v>4774442054.972329</v>
      </c>
      <c r="L1740" s="15" t="n">
        <v>47660001</v>
      </c>
      <c r="M1740" s="16" t="n">
        <v>100.17712872</v>
      </c>
      <c r="N1740" s="17">
        <f>_xlfn.IF(ISNUMBER(BDP($C1740, "DELTA_MID")),BDP($C1740, "DELTA_MID")," ")</f>
        <v/>
      </c>
      <c r="O1740" s="17">
        <f>_xlfn.IF(ISNUMBER(N1740),BDP($C1740, "OPT_UNDL_TICKER"),"")</f>
        <v/>
      </c>
      <c r="P1740" s="18">
        <f>_xlfn.IF(ISNUMBER(N1740),BDP($C1740, "OPT_UNDL_PX")," ")</f>
        <v/>
      </c>
      <c r="Q1740" s="17">
        <f>_xlfn.IF(ISNUMBER(N1740),+G1740*BDP($C1740, "PX_POS_MULT_FACTOR")*P1740/K1740," ")</f>
        <v/>
      </c>
      <c r="R1740" s="18">
        <f>_xlfn.IF(OR($A1740="TUA",$A1740="TYA"),"",IF(ISNUMBER(BDP($C1740,"DUR_ADJ_OAS_MID")),BDP($C1740,"DUR_ADJ_OAS_MID"),IF(ISNUMBER(BDP($E1740&amp;" ISIN","DUR_ADJ_OAS_MID")),BDP($E1740&amp;" ISIN","DUR_ADJ_OAS_MID")," ")))</f>
        <v/>
      </c>
      <c r="S1740" s="17">
        <f>_xlfn.IF(ISNUMBER(N1740),Q1740*N1740,IF(ISNUMBER(R1740),J1740*R1740," "))</f>
        <v/>
      </c>
      <c r="T1740" t="inlineStr">
        <is>
          <t>313313J58</t>
        </is>
      </c>
      <c r="U1740" t="inlineStr">
        <is>
          <t>Bond</t>
        </is>
      </c>
      <c r="AG1740" s="16" t="n">
        <v>100.1806743</v>
      </c>
    </row>
    <row r="1741">
      <c r="A1741" t="inlineStr">
        <is>
          <t>SBIL</t>
        </is>
      </c>
      <c r="B1741" t="inlineStr">
        <is>
          <t>FFCBDN 10/19/26 Corp</t>
        </is>
      </c>
      <c r="C1741" t="inlineStr">
        <is>
          <t>FFCBDN 10/19/26 Corp</t>
        </is>
      </c>
      <c r="D1741" t="inlineStr">
        <is>
          <t>BMHD8W3</t>
        </is>
      </c>
      <c r="E1741" t="inlineStr">
        <is>
          <t>US313313L227</t>
        </is>
      </c>
      <c r="F1741" t="inlineStr">
        <is>
          <t>313313L22</t>
        </is>
      </c>
      <c r="G1741" s="11" t="n">
        <v>15000000</v>
      </c>
      <c r="H1741" s="11" t="n">
        <v>99.602056</v>
      </c>
      <c r="I1741" s="12" t="n">
        <v>14940308.4</v>
      </c>
      <c r="J1741" s="13" t="n">
        <v>0.00312912</v>
      </c>
      <c r="K1741" s="14" t="n">
        <v>4774442054.972329</v>
      </c>
      <c r="L1741" s="15" t="n">
        <v>47660001</v>
      </c>
      <c r="M1741" s="16" t="n">
        <v>100.17712872</v>
      </c>
      <c r="N1741" s="17">
        <f>_xlfn.IF(ISNUMBER(BDP($C1741, "DELTA_MID")),BDP($C1741, "DELTA_MID")," ")</f>
        <v/>
      </c>
      <c r="O1741" s="17">
        <f>_xlfn.IF(ISNUMBER(N1741),BDP($C1741, "OPT_UNDL_TICKER"),"")</f>
        <v/>
      </c>
      <c r="P1741" s="18">
        <f>_xlfn.IF(ISNUMBER(N1741),BDP($C1741, "OPT_UNDL_PX")," ")</f>
        <v/>
      </c>
      <c r="Q1741" s="17">
        <f>_xlfn.IF(ISNUMBER(N1741),+G1741*BDP($C1741, "PX_POS_MULT_FACTOR")*P1741/K1741," ")</f>
        <v/>
      </c>
      <c r="R1741" s="18">
        <f>_xlfn.IF(OR($A1741="TUA",$A1741="TYA"),"",IF(ISNUMBER(BDP($C1741,"DUR_ADJ_OAS_MID")),BDP($C1741,"DUR_ADJ_OAS_MID"),IF(ISNUMBER(BDP($E1741&amp;" ISIN","DUR_ADJ_OAS_MID")),BDP($E1741&amp;" ISIN","DUR_ADJ_OAS_MID")," ")))</f>
        <v/>
      </c>
      <c r="S1741" s="17">
        <f>_xlfn.IF(ISNUMBER(N1741),Q1741*N1741,IF(ISNUMBER(R1741),J1741*R1741," "))</f>
        <v/>
      </c>
      <c r="T1741" t="inlineStr">
        <is>
          <t>313313L22</t>
        </is>
      </c>
      <c r="U1741" t="inlineStr">
        <is>
          <t>Bond</t>
        </is>
      </c>
      <c r="AG1741" s="16" t="n">
        <v>100.1806743</v>
      </c>
    </row>
    <row r="1742">
      <c r="A1742" t="inlineStr">
        <is>
          <t>SBIL</t>
        </is>
      </c>
      <c r="B1742" t="inlineStr">
        <is>
          <t>FFCBDN 10/26/26 Corp</t>
        </is>
      </c>
      <c r="C1742" t="inlineStr">
        <is>
          <t>FFCBDN 10/26/26 Corp</t>
        </is>
      </c>
      <c r="D1742" t="inlineStr">
        <is>
          <t>BMHDCD2</t>
        </is>
      </c>
      <c r="E1742" t="inlineStr">
        <is>
          <t>US313313L979</t>
        </is>
      </c>
      <c r="F1742" t="inlineStr">
        <is>
          <t>313313L97</t>
        </is>
      </c>
      <c r="G1742" s="11" t="n">
        <v>4000000</v>
      </c>
      <c r="H1742" s="11" t="n">
        <v>99.52875</v>
      </c>
      <c r="I1742" s="12" t="n">
        <v>3981150</v>
      </c>
      <c r="J1742" s="13" t="n">
        <v>0.00083382</v>
      </c>
      <c r="K1742" s="14" t="n">
        <v>4774442054.972329</v>
      </c>
      <c r="L1742" s="15" t="n">
        <v>47660001</v>
      </c>
      <c r="M1742" s="16" t="n">
        <v>100.17712872</v>
      </c>
      <c r="N1742" s="17">
        <f>_xlfn.IF(ISNUMBER(BDP($C1742, "DELTA_MID")),BDP($C1742, "DELTA_MID")," ")</f>
        <v/>
      </c>
      <c r="O1742" s="17">
        <f>_xlfn.IF(ISNUMBER(N1742),BDP($C1742, "OPT_UNDL_TICKER"),"")</f>
        <v/>
      </c>
      <c r="P1742" s="18">
        <f>_xlfn.IF(ISNUMBER(N1742),BDP($C1742, "OPT_UNDL_PX")," ")</f>
        <v/>
      </c>
      <c r="Q1742" s="17">
        <f>_xlfn.IF(ISNUMBER(N1742),+G1742*BDP($C1742, "PX_POS_MULT_FACTOR")*P1742/K1742," ")</f>
        <v/>
      </c>
      <c r="R1742" s="18">
        <f>_xlfn.IF(OR($A1742="TUA",$A1742="TYA"),"",IF(ISNUMBER(BDP($C1742,"DUR_ADJ_OAS_MID")),BDP($C1742,"DUR_ADJ_OAS_MID"),IF(ISNUMBER(BDP($E1742&amp;" ISIN","DUR_ADJ_OAS_MID")),BDP($E1742&amp;" ISIN","DUR_ADJ_OAS_MID")," ")))</f>
        <v/>
      </c>
      <c r="S1742" s="17">
        <f>_xlfn.IF(ISNUMBER(N1742),Q1742*N1742,IF(ISNUMBER(R1742),J1742*R1742," "))</f>
        <v/>
      </c>
      <c r="T1742" t="inlineStr">
        <is>
          <t>313313L97</t>
        </is>
      </c>
      <c r="U1742" t="inlineStr">
        <is>
          <t>Bond</t>
        </is>
      </c>
      <c r="AG1742" s="16" t="n">
        <v>100.1806743</v>
      </c>
    </row>
    <row r="1743">
      <c r="A1743" t="inlineStr">
        <is>
          <t>SBIL</t>
        </is>
      </c>
      <c r="B1743" t="inlineStr">
        <is>
          <t>FFCBDN 12/10/26 Corp</t>
        </is>
      </c>
      <c r="C1743" t="inlineStr">
        <is>
          <t>FFCBDN 12/10/26 Corp</t>
        </is>
      </c>
      <c r="D1743" t="inlineStr">
        <is>
          <t>BMHDG07</t>
        </is>
      </c>
      <c r="E1743" t="inlineStr">
        <is>
          <t>US313313S669</t>
        </is>
      </c>
      <c r="F1743" t="inlineStr">
        <is>
          <t>313313S66</t>
        </is>
      </c>
      <c r="G1743" s="11" t="n">
        <v>12000000</v>
      </c>
      <c r="H1743" s="11" t="n">
        <v>99.0275</v>
      </c>
      <c r="I1743" s="12" t="n">
        <v>11883300</v>
      </c>
      <c r="J1743" s="13" t="n">
        <v>0.00248885</v>
      </c>
      <c r="K1743" s="14" t="n">
        <v>4774442054.972329</v>
      </c>
      <c r="L1743" s="15" t="n">
        <v>47660001</v>
      </c>
      <c r="M1743" s="16" t="n">
        <v>100.17712872</v>
      </c>
      <c r="N1743" s="17">
        <f>_xlfn.IF(ISNUMBER(BDP($C1743, "DELTA_MID")),BDP($C1743, "DELTA_MID")," ")</f>
        <v/>
      </c>
      <c r="O1743" s="17">
        <f>_xlfn.IF(ISNUMBER(N1743),BDP($C1743, "OPT_UNDL_TICKER"),"")</f>
        <v/>
      </c>
      <c r="P1743" s="18">
        <f>_xlfn.IF(ISNUMBER(N1743),BDP($C1743, "OPT_UNDL_PX")," ")</f>
        <v/>
      </c>
      <c r="Q1743" s="17">
        <f>_xlfn.IF(ISNUMBER(N1743),+G1743*BDP($C1743, "PX_POS_MULT_FACTOR")*P1743/K1743," ")</f>
        <v/>
      </c>
      <c r="R1743" s="18">
        <f>_xlfn.IF(OR($A1743="TUA",$A1743="TYA"),"",IF(ISNUMBER(BDP($C1743,"DUR_ADJ_OAS_MID")),BDP($C1743,"DUR_ADJ_OAS_MID"),IF(ISNUMBER(BDP($E1743&amp;" ISIN","DUR_ADJ_OAS_MID")),BDP($E1743&amp;" ISIN","DUR_ADJ_OAS_MID")," ")))</f>
        <v/>
      </c>
      <c r="S1743" s="17">
        <f>_xlfn.IF(ISNUMBER(N1743),Q1743*N1743,IF(ISNUMBER(R1743),J1743*R1743," "))</f>
        <v/>
      </c>
      <c r="T1743" t="inlineStr">
        <is>
          <t>313313S66</t>
        </is>
      </c>
      <c r="U1743" t="inlineStr">
        <is>
          <t>Bond</t>
        </is>
      </c>
      <c r="AG1743" s="16" t="n">
        <v>100.1806743</v>
      </c>
    </row>
    <row r="1744">
      <c r="A1744" t="inlineStr">
        <is>
          <t>SBIL</t>
        </is>
      </c>
      <c r="B1744" t="inlineStr">
        <is>
          <t>FHLB 1 09/22/26 Corp</t>
        </is>
      </c>
      <c r="C1744" t="inlineStr">
        <is>
          <t>FHLB 1 09/22/26 Corp</t>
        </is>
      </c>
      <c r="D1744" t="inlineStr">
        <is>
          <t>BPSNSX4</t>
        </is>
      </c>
      <c r="E1744" t="inlineStr">
        <is>
          <t>US3130ANU321</t>
        </is>
      </c>
      <c r="F1744" t="inlineStr">
        <is>
          <t>3130ANU32</t>
        </is>
      </c>
      <c r="G1744" s="11" t="n">
        <v>1000000</v>
      </c>
      <c r="H1744" s="11" t="n">
        <v>99.934285</v>
      </c>
      <c r="I1744" s="12" t="n">
        <v>999342.85</v>
      </c>
      <c r="J1744" s="13" t="n">
        <v>0.0002093</v>
      </c>
      <c r="K1744" s="14" t="n">
        <v>4774442054.972329</v>
      </c>
      <c r="L1744" s="15" t="n">
        <v>47660001</v>
      </c>
      <c r="M1744" s="16" t="n">
        <v>100.17712872</v>
      </c>
      <c r="N1744" s="17">
        <f>_xlfn.IF(ISNUMBER(BDP($C1744, "DELTA_MID")),BDP($C1744, "DELTA_MID")," ")</f>
        <v/>
      </c>
      <c r="O1744" s="17">
        <f>_xlfn.IF(ISNUMBER(N1744),BDP($C1744, "OPT_UNDL_TICKER"),"")</f>
        <v/>
      </c>
      <c r="P1744" s="18">
        <f>_xlfn.IF(ISNUMBER(N1744),BDP($C1744, "OPT_UNDL_PX")," ")</f>
        <v/>
      </c>
      <c r="Q1744" s="17">
        <f>_xlfn.IF(ISNUMBER(N1744),+G1744*BDP($C1744, "PX_POS_MULT_FACTOR")*P1744/K1744," ")</f>
        <v/>
      </c>
      <c r="R1744" s="18">
        <f>_xlfn.IF(OR($A1744="TUA",$A1744="TYA"),"",IF(ISNUMBER(BDP($C1744,"DUR_ADJ_OAS_MID")),BDP($C1744,"DUR_ADJ_OAS_MID"),IF(ISNUMBER(BDP($E1744&amp;" ISIN","DUR_ADJ_OAS_MID")),BDP($E1744&amp;" ISIN","DUR_ADJ_OAS_MID")," ")))</f>
        <v/>
      </c>
      <c r="S1744" s="17">
        <f>_xlfn.IF(ISNUMBER(N1744),Q1744*N1744,IF(ISNUMBER(R1744),J1744*R1744," "))</f>
        <v/>
      </c>
      <c r="T1744" t="inlineStr">
        <is>
          <t>3130ANU32</t>
        </is>
      </c>
      <c r="U1744" t="inlineStr">
        <is>
          <t>Bond</t>
        </is>
      </c>
      <c r="AG1744" s="16" t="n">
        <v>100.1806743</v>
      </c>
    </row>
    <row r="1745">
      <c r="A1745" t="inlineStr">
        <is>
          <t>SBIL</t>
        </is>
      </c>
      <c r="B1745" t="inlineStr">
        <is>
          <t>FHLB 1 09/25/26 Corp</t>
        </is>
      </c>
      <c r="C1745" t="inlineStr">
        <is>
          <t>FHLB 1 09/25/26 Corp</t>
        </is>
      </c>
      <c r="D1745" t="inlineStr">
        <is>
          <t>BMXSZ76</t>
        </is>
      </c>
      <c r="E1745" t="inlineStr">
        <is>
          <t>US3130ALMU59</t>
        </is>
      </c>
      <c r="F1745" t="inlineStr">
        <is>
          <t>3130ALMU5</t>
        </is>
      </c>
      <c r="G1745" s="11" t="n">
        <v>2000000</v>
      </c>
      <c r="H1745" s="11" t="n">
        <v>99.90349399999999</v>
      </c>
      <c r="I1745" s="12" t="n">
        <v>1998069.88</v>
      </c>
      <c r="J1745" s="13" t="n">
        <v>0.00041848</v>
      </c>
      <c r="K1745" s="14" t="n">
        <v>4774442054.972329</v>
      </c>
      <c r="L1745" s="15" t="n">
        <v>47660001</v>
      </c>
      <c r="M1745" s="16" t="n">
        <v>100.17712872</v>
      </c>
      <c r="N1745" s="17">
        <f>_xlfn.IF(ISNUMBER(BDP($C1745, "DELTA_MID")),BDP($C1745, "DELTA_MID")," ")</f>
        <v/>
      </c>
      <c r="O1745" s="17">
        <f>_xlfn.IF(ISNUMBER(N1745),BDP($C1745, "OPT_UNDL_TICKER"),"")</f>
        <v/>
      </c>
      <c r="P1745" s="18">
        <f>_xlfn.IF(ISNUMBER(N1745),BDP($C1745, "OPT_UNDL_PX")," ")</f>
        <v/>
      </c>
      <c r="Q1745" s="17">
        <f>_xlfn.IF(ISNUMBER(N1745),+G1745*BDP($C1745, "PX_POS_MULT_FACTOR")*P1745/K1745," ")</f>
        <v/>
      </c>
      <c r="R1745" s="18">
        <f>_xlfn.IF(OR($A1745="TUA",$A1745="TYA"),"",IF(ISNUMBER(BDP($C1745,"DUR_ADJ_OAS_MID")),BDP($C1745,"DUR_ADJ_OAS_MID"),IF(ISNUMBER(BDP($E1745&amp;" ISIN","DUR_ADJ_OAS_MID")),BDP($E1745&amp;" ISIN","DUR_ADJ_OAS_MID")," ")))</f>
        <v/>
      </c>
      <c r="S1745" s="17">
        <f>_xlfn.IF(ISNUMBER(N1745),Q1745*N1745,IF(ISNUMBER(R1745),J1745*R1745," "))</f>
        <v/>
      </c>
      <c r="T1745" t="inlineStr">
        <is>
          <t>3130ALMU5</t>
        </is>
      </c>
      <c r="U1745" t="inlineStr">
        <is>
          <t>Bond</t>
        </is>
      </c>
      <c r="AG1745" s="16" t="n">
        <v>100.1806743</v>
      </c>
    </row>
    <row r="1746">
      <c r="A1746" t="inlineStr">
        <is>
          <t>SBIL</t>
        </is>
      </c>
      <c r="B1746" t="inlineStr">
        <is>
          <t>FHLB 1 09/30/26 Corp</t>
        </is>
      </c>
      <c r="C1746" t="inlineStr">
        <is>
          <t>FHLB 1 09/30/26 Corp</t>
        </is>
      </c>
      <c r="D1746" t="inlineStr">
        <is>
          <t>BMXSR81</t>
        </is>
      </c>
      <c r="E1746" t="inlineStr">
        <is>
          <t>US3130ALLH57</t>
        </is>
      </c>
      <c r="F1746" t="inlineStr">
        <is>
          <t>3130ALLH5</t>
        </is>
      </c>
      <c r="G1746" s="11" t="n">
        <v>93750</v>
      </c>
      <c r="H1746" s="11" t="n">
        <v>99.868725</v>
      </c>
      <c r="I1746" s="12" t="n">
        <v>93626.92999999999</v>
      </c>
      <c r="J1746" s="13" t="n">
        <v>1.961e-05</v>
      </c>
      <c r="K1746" s="14" t="n">
        <v>4774442054.972329</v>
      </c>
      <c r="L1746" s="15" t="n">
        <v>47660001</v>
      </c>
      <c r="M1746" s="16" t="n">
        <v>100.17712872</v>
      </c>
      <c r="N1746" s="17">
        <f>_xlfn.IF(ISNUMBER(BDP($C1746, "DELTA_MID")),BDP($C1746, "DELTA_MID")," ")</f>
        <v/>
      </c>
      <c r="O1746" s="17">
        <f>_xlfn.IF(ISNUMBER(N1746),BDP($C1746, "OPT_UNDL_TICKER"),"")</f>
        <v/>
      </c>
      <c r="P1746" s="18">
        <f>_xlfn.IF(ISNUMBER(N1746),BDP($C1746, "OPT_UNDL_PX")," ")</f>
        <v/>
      </c>
      <c r="Q1746" s="17">
        <f>_xlfn.IF(ISNUMBER(N1746),+G1746*BDP($C1746, "PX_POS_MULT_FACTOR")*P1746/K1746," ")</f>
        <v/>
      </c>
      <c r="R1746" s="18">
        <f>_xlfn.IF(OR($A1746="TUA",$A1746="TYA"),"",IF(ISNUMBER(BDP($C1746,"DUR_ADJ_OAS_MID")),BDP($C1746,"DUR_ADJ_OAS_MID"),IF(ISNUMBER(BDP($E1746&amp;" ISIN","DUR_ADJ_OAS_MID")),BDP($E1746&amp;" ISIN","DUR_ADJ_OAS_MID")," ")))</f>
        <v/>
      </c>
      <c r="S1746" s="17">
        <f>_xlfn.IF(ISNUMBER(N1746),Q1746*N1746,IF(ISNUMBER(R1746),J1746*R1746," "))</f>
        <v/>
      </c>
      <c r="T1746" t="inlineStr">
        <is>
          <t>3130ALLH5</t>
        </is>
      </c>
      <c r="U1746" t="inlineStr">
        <is>
          <t>Bond</t>
        </is>
      </c>
      <c r="AG1746" s="16" t="n">
        <v>100.1806743</v>
      </c>
    </row>
    <row r="1747">
      <c r="A1747" t="inlineStr">
        <is>
          <t>SBIL</t>
        </is>
      </c>
      <c r="B1747" t="inlineStr">
        <is>
          <t>FHLB 1 1/2 12/30/26 Corp</t>
        </is>
      </c>
      <c r="C1747" t="inlineStr">
        <is>
          <t>FHLB 1 1/2 12/30/26 Corp</t>
        </is>
      </c>
      <c r="D1747" t="inlineStr">
        <is>
          <t>BPTL9V2</t>
        </is>
      </c>
      <c r="E1747" t="inlineStr">
        <is>
          <t>US3130AQAY96</t>
        </is>
      </c>
      <c r="F1747" t="inlineStr">
        <is>
          <t>3130AQAY9</t>
        </is>
      </c>
      <c r="G1747" s="11" t="n">
        <v>500000</v>
      </c>
      <c r="H1747" s="11" t="n">
        <v>99.226856</v>
      </c>
      <c r="I1747" s="12" t="n">
        <v>496134.28</v>
      </c>
      <c r="J1747" s="13" t="n">
        <v>0.00010391</v>
      </c>
      <c r="K1747" s="14" t="n">
        <v>4774442054.972329</v>
      </c>
      <c r="L1747" s="15" t="n">
        <v>47660001</v>
      </c>
      <c r="M1747" s="16" t="n">
        <v>100.17712872</v>
      </c>
      <c r="N1747" s="17">
        <f>_xlfn.IF(ISNUMBER(BDP($C1747, "DELTA_MID")),BDP($C1747, "DELTA_MID")," ")</f>
        <v/>
      </c>
      <c r="O1747" s="17">
        <f>_xlfn.IF(ISNUMBER(N1747),BDP($C1747, "OPT_UNDL_TICKER"),"")</f>
        <v/>
      </c>
      <c r="P1747" s="18">
        <f>_xlfn.IF(ISNUMBER(N1747),BDP($C1747, "OPT_UNDL_PX")," ")</f>
        <v/>
      </c>
      <c r="Q1747" s="17">
        <f>_xlfn.IF(ISNUMBER(N1747),+G1747*BDP($C1747, "PX_POS_MULT_FACTOR")*P1747/K1747," ")</f>
        <v/>
      </c>
      <c r="R1747" s="18">
        <f>_xlfn.IF(OR($A1747="TUA",$A1747="TYA"),"",IF(ISNUMBER(BDP($C1747,"DUR_ADJ_OAS_MID")),BDP($C1747,"DUR_ADJ_OAS_MID"),IF(ISNUMBER(BDP($E1747&amp;" ISIN","DUR_ADJ_OAS_MID")),BDP($E1747&amp;" ISIN","DUR_ADJ_OAS_MID")," ")))</f>
        <v/>
      </c>
      <c r="S1747" s="17">
        <f>_xlfn.IF(ISNUMBER(N1747),Q1747*N1747,IF(ISNUMBER(R1747),J1747*R1747," "))</f>
        <v/>
      </c>
      <c r="T1747" t="inlineStr">
        <is>
          <t>3130AQAY9</t>
        </is>
      </c>
      <c r="U1747" t="inlineStr">
        <is>
          <t>Bond</t>
        </is>
      </c>
      <c r="AG1747" s="16" t="n">
        <v>100.1806743</v>
      </c>
    </row>
    <row r="1748">
      <c r="A1748" t="inlineStr">
        <is>
          <t>SBIL</t>
        </is>
      </c>
      <c r="B1748" t="inlineStr">
        <is>
          <t>FHLB 1 1/4 10/27/26 Corp</t>
        </is>
      </c>
      <c r="C1748" t="inlineStr">
        <is>
          <t>FHLB 1 1/4 10/27/26 Corp</t>
        </is>
      </c>
      <c r="D1748" t="inlineStr">
        <is>
          <t>BPSRKS5</t>
        </is>
      </c>
      <c r="E1748" t="inlineStr">
        <is>
          <t>US3130APFA82</t>
        </is>
      </c>
      <c r="F1748" t="inlineStr">
        <is>
          <t>3130APFA8</t>
        </is>
      </c>
      <c r="G1748" s="11" t="n">
        <v>1300000</v>
      </c>
      <c r="H1748" s="11" t="n">
        <v>99.677862</v>
      </c>
      <c r="I1748" s="12" t="n">
        <v>1295812.21</v>
      </c>
      <c r="J1748" s="13" t="n">
        <v>0.0002714</v>
      </c>
      <c r="K1748" s="14" t="n">
        <v>4774442054.972329</v>
      </c>
      <c r="L1748" s="15" t="n">
        <v>47660001</v>
      </c>
      <c r="M1748" s="16" t="n">
        <v>100.17712872</v>
      </c>
      <c r="N1748" s="17">
        <f>_xlfn.IF(ISNUMBER(BDP($C1748, "DELTA_MID")),BDP($C1748, "DELTA_MID")," ")</f>
        <v/>
      </c>
      <c r="O1748" s="17">
        <f>_xlfn.IF(ISNUMBER(N1748),BDP($C1748, "OPT_UNDL_TICKER"),"")</f>
        <v/>
      </c>
      <c r="P1748" s="18">
        <f>_xlfn.IF(ISNUMBER(N1748),BDP($C1748, "OPT_UNDL_PX")," ")</f>
        <v/>
      </c>
      <c r="Q1748" s="17">
        <f>_xlfn.IF(ISNUMBER(N1748),+G1748*BDP($C1748, "PX_POS_MULT_FACTOR")*P1748/K1748," ")</f>
        <v/>
      </c>
      <c r="R1748" s="18">
        <f>_xlfn.IF(OR($A1748="TUA",$A1748="TYA"),"",IF(ISNUMBER(BDP($C1748,"DUR_ADJ_OAS_MID")),BDP($C1748,"DUR_ADJ_OAS_MID"),IF(ISNUMBER(BDP($E1748&amp;" ISIN","DUR_ADJ_OAS_MID")),BDP($E1748&amp;" ISIN","DUR_ADJ_OAS_MID")," ")))</f>
        <v/>
      </c>
      <c r="S1748" s="17">
        <f>_xlfn.IF(ISNUMBER(N1748),Q1748*N1748,IF(ISNUMBER(R1748),J1748*R1748," "))</f>
        <v/>
      </c>
      <c r="T1748" t="inlineStr">
        <is>
          <t>3130APFA8</t>
        </is>
      </c>
      <c r="U1748" t="inlineStr">
        <is>
          <t>Bond</t>
        </is>
      </c>
      <c r="AG1748" s="16" t="n">
        <v>100.1806743</v>
      </c>
    </row>
    <row r="1749">
      <c r="A1749" t="inlineStr">
        <is>
          <t>SBIL</t>
        </is>
      </c>
      <c r="B1749" t="inlineStr">
        <is>
          <t>FHLB 1 1/4 10/28/26 Corp</t>
        </is>
      </c>
      <c r="C1749" t="inlineStr">
        <is>
          <t>FHLB 1 1/4 10/28/26 Corp</t>
        </is>
      </c>
      <c r="D1749" t="inlineStr">
        <is>
          <t>BPSRMV2</t>
        </is>
      </c>
      <c r="E1749" t="inlineStr">
        <is>
          <t>US3130APHM03</t>
        </is>
      </c>
      <c r="F1749" t="inlineStr">
        <is>
          <t>3130APHM0</t>
        </is>
      </c>
      <c r="G1749" s="11" t="n">
        <v>750000</v>
      </c>
      <c r="H1749" s="11" t="n">
        <v>99.670423</v>
      </c>
      <c r="I1749" s="12" t="n">
        <v>747528.17</v>
      </c>
      <c r="J1749" s="13" t="n">
        <v>0.00015656</v>
      </c>
      <c r="K1749" s="14" t="n">
        <v>4774442054.972329</v>
      </c>
      <c r="L1749" s="15" t="n">
        <v>47660001</v>
      </c>
      <c r="M1749" s="16" t="n">
        <v>100.17712872</v>
      </c>
      <c r="N1749" s="17">
        <f>_xlfn.IF(ISNUMBER(BDP($C1749, "DELTA_MID")),BDP($C1749, "DELTA_MID")," ")</f>
        <v/>
      </c>
      <c r="O1749" s="17">
        <f>_xlfn.IF(ISNUMBER(N1749),BDP($C1749, "OPT_UNDL_TICKER"),"")</f>
        <v/>
      </c>
      <c r="P1749" s="18">
        <f>_xlfn.IF(ISNUMBER(N1749),BDP($C1749, "OPT_UNDL_PX")," ")</f>
        <v/>
      </c>
      <c r="Q1749" s="17">
        <f>_xlfn.IF(ISNUMBER(N1749),+G1749*BDP($C1749, "PX_POS_MULT_FACTOR")*P1749/K1749," ")</f>
        <v/>
      </c>
      <c r="R1749" s="18">
        <f>_xlfn.IF(OR($A1749="TUA",$A1749="TYA"),"",IF(ISNUMBER(BDP($C1749,"DUR_ADJ_OAS_MID")),BDP($C1749,"DUR_ADJ_OAS_MID"),IF(ISNUMBER(BDP($E1749&amp;" ISIN","DUR_ADJ_OAS_MID")),BDP($E1749&amp;" ISIN","DUR_ADJ_OAS_MID")," ")))</f>
        <v/>
      </c>
      <c r="S1749" s="17">
        <f>_xlfn.IF(ISNUMBER(N1749),Q1749*N1749,IF(ISNUMBER(R1749),J1749*R1749," "))</f>
        <v/>
      </c>
      <c r="T1749" t="inlineStr">
        <is>
          <t>3130APHM0</t>
        </is>
      </c>
      <c r="U1749" t="inlineStr">
        <is>
          <t>Bond</t>
        </is>
      </c>
      <c r="AG1749" s="16" t="n">
        <v>100.1806743</v>
      </c>
    </row>
    <row r="1750">
      <c r="A1750" t="inlineStr">
        <is>
          <t>SBIL</t>
        </is>
      </c>
      <c r="B1750" t="inlineStr">
        <is>
          <t>FHLB 1 11/27/26 Corp</t>
        </is>
      </c>
      <c r="C1750" t="inlineStr">
        <is>
          <t>FHLB 1 11/27/26 Corp</t>
        </is>
      </c>
      <c r="D1750" t="inlineStr">
        <is>
          <t>BJP8G14</t>
        </is>
      </c>
      <c r="E1750" t="inlineStr">
        <is>
          <t>US3130AMGK25</t>
        </is>
      </c>
      <c r="F1750" t="inlineStr">
        <is>
          <t>3130AMGK2</t>
        </is>
      </c>
      <c r="G1750" s="11" t="n">
        <v>2000000</v>
      </c>
      <c r="H1750" s="11" t="n">
        <v>99.39519199999999</v>
      </c>
      <c r="I1750" s="12" t="n">
        <v>1987903.84</v>
      </c>
      <c r="J1750" s="13" t="n">
        <v>0.00041635</v>
      </c>
      <c r="K1750" s="14" t="n">
        <v>4774442054.972329</v>
      </c>
      <c r="L1750" s="15" t="n">
        <v>47660001</v>
      </c>
      <c r="M1750" s="16" t="n">
        <v>100.17712872</v>
      </c>
      <c r="N1750" s="17">
        <f>_xlfn.IF(ISNUMBER(BDP($C1750, "DELTA_MID")),BDP($C1750, "DELTA_MID")," ")</f>
        <v/>
      </c>
      <c r="O1750" s="17">
        <f>_xlfn.IF(ISNUMBER(N1750),BDP($C1750, "OPT_UNDL_TICKER"),"")</f>
        <v/>
      </c>
      <c r="P1750" s="18">
        <f>_xlfn.IF(ISNUMBER(N1750),BDP($C1750, "OPT_UNDL_PX")," ")</f>
        <v/>
      </c>
      <c r="Q1750" s="17">
        <f>_xlfn.IF(ISNUMBER(N1750),+G1750*BDP($C1750, "PX_POS_MULT_FACTOR")*P1750/K1750," ")</f>
        <v/>
      </c>
      <c r="R1750" s="18">
        <f>_xlfn.IF(OR($A1750="TUA",$A1750="TYA"),"",IF(ISNUMBER(BDP($C1750,"DUR_ADJ_OAS_MID")),BDP($C1750,"DUR_ADJ_OAS_MID"),IF(ISNUMBER(BDP($E1750&amp;" ISIN","DUR_ADJ_OAS_MID")),BDP($E1750&amp;" ISIN","DUR_ADJ_OAS_MID")," ")))</f>
        <v/>
      </c>
      <c r="S1750" s="17">
        <f>_xlfn.IF(ISNUMBER(N1750),Q1750*N1750,IF(ISNUMBER(R1750),J1750*R1750," "))</f>
        <v/>
      </c>
      <c r="T1750" t="inlineStr">
        <is>
          <t>3130AMGK2</t>
        </is>
      </c>
      <c r="U1750" t="inlineStr">
        <is>
          <t>Bond</t>
        </is>
      </c>
      <c r="AG1750" s="16" t="n">
        <v>100.1806743</v>
      </c>
    </row>
    <row r="1751">
      <c r="A1751" t="inlineStr">
        <is>
          <t>SBIL</t>
        </is>
      </c>
      <c r="B1751" t="inlineStr">
        <is>
          <t>FHLB 1 3/4 11/24/26 Corp</t>
        </is>
      </c>
      <c r="C1751" t="inlineStr">
        <is>
          <t>FHLB 1 3/4 11/24/26 Corp</t>
        </is>
      </c>
      <c r="D1751" t="inlineStr">
        <is>
          <t>BN4FJR1</t>
        </is>
      </c>
      <c r="E1751" t="inlineStr">
        <is>
          <t>US3130APUF05</t>
        </is>
      </c>
      <c r="F1751" t="inlineStr">
        <is>
          <t>3130APUF0</t>
        </is>
      </c>
      <c r="G1751" s="11" t="n">
        <v>2500000</v>
      </c>
      <c r="H1751" s="11" t="n">
        <v>99.53665100000001</v>
      </c>
      <c r="I1751" s="12" t="n">
        <v>2488416.28</v>
      </c>
      <c r="J1751" s="13" t="n">
        <v>0.00052118</v>
      </c>
      <c r="K1751" s="14" t="n">
        <v>4774442054.972329</v>
      </c>
      <c r="L1751" s="15" t="n">
        <v>47660001</v>
      </c>
      <c r="M1751" s="16" t="n">
        <v>100.17712872</v>
      </c>
      <c r="N1751" s="17">
        <f>_xlfn.IF(ISNUMBER(BDP($C1751, "DELTA_MID")),BDP($C1751, "DELTA_MID")," ")</f>
        <v/>
      </c>
      <c r="O1751" s="17">
        <f>_xlfn.IF(ISNUMBER(N1751),BDP($C1751, "OPT_UNDL_TICKER"),"")</f>
        <v/>
      </c>
      <c r="P1751" s="18">
        <f>_xlfn.IF(ISNUMBER(N1751),BDP($C1751, "OPT_UNDL_PX")," ")</f>
        <v/>
      </c>
      <c r="Q1751" s="17">
        <f>_xlfn.IF(ISNUMBER(N1751),+G1751*BDP($C1751, "PX_POS_MULT_FACTOR")*P1751/K1751," ")</f>
        <v/>
      </c>
      <c r="R1751" s="18">
        <f>_xlfn.IF(OR($A1751="TUA",$A1751="TYA"),"",IF(ISNUMBER(BDP($C1751,"DUR_ADJ_OAS_MID")),BDP($C1751,"DUR_ADJ_OAS_MID"),IF(ISNUMBER(BDP($E1751&amp;" ISIN","DUR_ADJ_OAS_MID")),BDP($E1751&amp;" ISIN","DUR_ADJ_OAS_MID")," ")))</f>
        <v/>
      </c>
      <c r="S1751" s="17">
        <f>_xlfn.IF(ISNUMBER(N1751),Q1751*N1751,IF(ISNUMBER(R1751),J1751*R1751," "))</f>
        <v/>
      </c>
      <c r="T1751" t="inlineStr">
        <is>
          <t>3130APUF0</t>
        </is>
      </c>
      <c r="U1751" t="inlineStr">
        <is>
          <t>Bond</t>
        </is>
      </c>
      <c r="AG1751" s="16" t="n">
        <v>100.1806743</v>
      </c>
    </row>
    <row r="1752">
      <c r="A1752" t="inlineStr">
        <is>
          <t>SBIL</t>
        </is>
      </c>
      <c r="B1752" t="inlineStr">
        <is>
          <t>FHLB 1 5/8 12/30/26 Corp</t>
        </is>
      </c>
      <c r="C1752" t="inlineStr">
        <is>
          <t>FHLB 1 5/8 12/30/26 Corp</t>
        </is>
      </c>
      <c r="D1752" t="inlineStr">
        <is>
          <t>BPTL9P6</t>
        </is>
      </c>
      <c r="E1752" t="inlineStr">
        <is>
          <t>US3130AQAB93</t>
        </is>
      </c>
      <c r="F1752" t="inlineStr">
        <is>
          <t>3130AQAB9</t>
        </is>
      </c>
      <c r="G1752" s="11" t="n">
        <v>2000000</v>
      </c>
      <c r="H1752" s="11" t="n">
        <v>99.26947800000001</v>
      </c>
      <c r="I1752" s="12" t="n">
        <v>1985389.56</v>
      </c>
      <c r="J1752" s="13" t="n">
        <v>0.00041582</v>
      </c>
      <c r="K1752" s="14" t="n">
        <v>4774442054.972329</v>
      </c>
      <c r="L1752" s="15" t="n">
        <v>47660001</v>
      </c>
      <c r="M1752" s="16" t="n">
        <v>100.17712872</v>
      </c>
      <c r="N1752" s="17">
        <f>_xlfn.IF(ISNUMBER(BDP($C1752, "DELTA_MID")),BDP($C1752, "DELTA_MID")," ")</f>
        <v/>
      </c>
      <c r="O1752" s="17">
        <f>_xlfn.IF(ISNUMBER(N1752),BDP($C1752, "OPT_UNDL_TICKER"),"")</f>
        <v/>
      </c>
      <c r="P1752" s="18">
        <f>_xlfn.IF(ISNUMBER(N1752),BDP($C1752, "OPT_UNDL_PX")," ")</f>
        <v/>
      </c>
      <c r="Q1752" s="17">
        <f>_xlfn.IF(ISNUMBER(N1752),+G1752*BDP($C1752, "PX_POS_MULT_FACTOR")*P1752/K1752," ")</f>
        <v/>
      </c>
      <c r="R1752" s="18">
        <f>_xlfn.IF(OR($A1752="TUA",$A1752="TYA"),"",IF(ISNUMBER(BDP($C1752,"DUR_ADJ_OAS_MID")),BDP($C1752,"DUR_ADJ_OAS_MID"),IF(ISNUMBER(BDP($E1752&amp;" ISIN","DUR_ADJ_OAS_MID")),BDP($E1752&amp;" ISIN","DUR_ADJ_OAS_MID")," ")))</f>
        <v/>
      </c>
      <c r="S1752" s="17">
        <f>_xlfn.IF(ISNUMBER(N1752),Q1752*N1752,IF(ISNUMBER(R1752),J1752*R1752," "))</f>
        <v/>
      </c>
      <c r="T1752" t="inlineStr">
        <is>
          <t>3130AQAB9</t>
        </is>
      </c>
      <c r="U1752" t="inlineStr">
        <is>
          <t>Bond</t>
        </is>
      </c>
      <c r="AG1752" s="16" t="n">
        <v>100.1806743</v>
      </c>
    </row>
    <row r="1753">
      <c r="A1753" t="inlineStr">
        <is>
          <t>SBIL</t>
        </is>
      </c>
      <c r="B1753" t="inlineStr">
        <is>
          <t>FHLB 1 7/8 11/24/26 Corp</t>
        </is>
      </c>
      <c r="C1753" t="inlineStr">
        <is>
          <t>FHLB 1 7/8 11/24/26 Corp</t>
        </is>
      </c>
      <c r="D1753" t="inlineStr">
        <is>
          <t>BN4FJ37</t>
        </is>
      </c>
      <c r="E1753" t="inlineStr">
        <is>
          <t>US3130APPF69</t>
        </is>
      </c>
      <c r="F1753" t="inlineStr">
        <is>
          <t>3130APPF6</t>
        </is>
      </c>
      <c r="G1753" s="11" t="n">
        <v>1000000</v>
      </c>
      <c r="H1753" s="11" t="n">
        <v>99.586111</v>
      </c>
      <c r="I1753" s="12" t="n">
        <v>995861.11</v>
      </c>
      <c r="J1753" s="13" t="n">
        <v>0.00020857</v>
      </c>
      <c r="K1753" s="14" t="n">
        <v>4774442054.972329</v>
      </c>
      <c r="L1753" s="15" t="n">
        <v>47660001</v>
      </c>
      <c r="M1753" s="16" t="n">
        <v>100.17712872</v>
      </c>
      <c r="N1753" s="17">
        <f>_xlfn.IF(ISNUMBER(BDP($C1753, "DELTA_MID")),BDP($C1753, "DELTA_MID")," ")</f>
        <v/>
      </c>
      <c r="O1753" s="17">
        <f>_xlfn.IF(ISNUMBER(N1753),BDP($C1753, "OPT_UNDL_TICKER"),"")</f>
        <v/>
      </c>
      <c r="P1753" s="18">
        <f>_xlfn.IF(ISNUMBER(N1753),BDP($C1753, "OPT_UNDL_PX")," ")</f>
        <v/>
      </c>
      <c r="Q1753" s="17">
        <f>_xlfn.IF(ISNUMBER(N1753),+G1753*BDP($C1753, "PX_POS_MULT_FACTOR")*P1753/K1753," ")</f>
        <v/>
      </c>
      <c r="R1753" s="18">
        <f>_xlfn.IF(OR($A1753="TUA",$A1753="TYA"),"",IF(ISNUMBER(BDP($C1753,"DUR_ADJ_OAS_MID")),BDP($C1753,"DUR_ADJ_OAS_MID"),IF(ISNUMBER(BDP($E1753&amp;" ISIN","DUR_ADJ_OAS_MID")),BDP($E1753&amp;" ISIN","DUR_ADJ_OAS_MID")," ")))</f>
        <v/>
      </c>
      <c r="S1753" s="17">
        <f>_xlfn.IF(ISNUMBER(N1753),Q1753*N1753,IF(ISNUMBER(R1753),J1753*R1753," "))</f>
        <v/>
      </c>
      <c r="T1753" t="inlineStr">
        <is>
          <t>3130APPF6</t>
        </is>
      </c>
      <c r="U1753" t="inlineStr">
        <is>
          <t>Bond</t>
        </is>
      </c>
      <c r="AG1753" s="16" t="n">
        <v>100.1806743</v>
      </c>
    </row>
    <row r="1754">
      <c r="A1754" t="inlineStr">
        <is>
          <t>SBIL</t>
        </is>
      </c>
      <c r="B1754" t="inlineStr">
        <is>
          <t>FHLB 1.28 10/28/26 Corp</t>
        </is>
      </c>
      <c r="C1754" t="inlineStr">
        <is>
          <t>FHLB 1.28 10/28/26 Corp</t>
        </is>
      </c>
      <c r="D1754" t="inlineStr">
        <is>
          <t>BPSRPF7</t>
        </is>
      </c>
      <c r="E1754" t="inlineStr">
        <is>
          <t>US3130APLK90</t>
        </is>
      </c>
      <c r="F1754" t="inlineStr">
        <is>
          <t>3130APLK9</t>
        </is>
      </c>
      <c r="G1754" s="11" t="n">
        <v>2000000</v>
      </c>
      <c r="H1754" s="11" t="n">
        <v>99.674018</v>
      </c>
      <c r="I1754" s="12" t="n">
        <v>1993480.36</v>
      </c>
      <c r="J1754" s="13" t="n">
        <v>0.00041752</v>
      </c>
      <c r="K1754" s="14" t="n">
        <v>4774442054.972329</v>
      </c>
      <c r="L1754" s="15" t="n">
        <v>47660001</v>
      </c>
      <c r="M1754" s="16" t="n">
        <v>100.17712872</v>
      </c>
      <c r="N1754" s="17">
        <f>_xlfn.IF(ISNUMBER(BDP($C1754, "DELTA_MID")),BDP($C1754, "DELTA_MID")," ")</f>
        <v/>
      </c>
      <c r="O1754" s="17">
        <f>_xlfn.IF(ISNUMBER(N1754),BDP($C1754, "OPT_UNDL_TICKER"),"")</f>
        <v/>
      </c>
      <c r="P1754" s="18">
        <f>_xlfn.IF(ISNUMBER(N1754),BDP($C1754, "OPT_UNDL_PX")," ")</f>
        <v/>
      </c>
      <c r="Q1754" s="17">
        <f>_xlfn.IF(ISNUMBER(N1754),+G1754*BDP($C1754, "PX_POS_MULT_FACTOR")*P1754/K1754," ")</f>
        <v/>
      </c>
      <c r="R1754" s="18">
        <f>_xlfn.IF(OR($A1754="TUA",$A1754="TYA"),"",IF(ISNUMBER(BDP($C1754,"DUR_ADJ_OAS_MID")),BDP($C1754,"DUR_ADJ_OAS_MID"),IF(ISNUMBER(BDP($E1754&amp;" ISIN","DUR_ADJ_OAS_MID")),BDP($E1754&amp;" ISIN","DUR_ADJ_OAS_MID")," ")))</f>
        <v/>
      </c>
      <c r="S1754" s="17">
        <f>_xlfn.IF(ISNUMBER(N1754),Q1754*N1754,IF(ISNUMBER(R1754),J1754*R1754," "))</f>
        <v/>
      </c>
      <c r="T1754" t="inlineStr">
        <is>
          <t>3130APLK9</t>
        </is>
      </c>
      <c r="U1754" t="inlineStr">
        <is>
          <t>Bond</t>
        </is>
      </c>
      <c r="AG1754" s="16" t="n">
        <v>100.1806743</v>
      </c>
    </row>
    <row r="1755">
      <c r="A1755" t="inlineStr">
        <is>
          <t>SBIL</t>
        </is>
      </c>
      <c r="B1755" t="inlineStr">
        <is>
          <t>FHLB 1.7 01/28/27 Corp</t>
        </is>
      </c>
      <c r="C1755" t="inlineStr">
        <is>
          <t>FHLB 1.7 01/28/27 Corp</t>
        </is>
      </c>
      <c r="D1755" t="inlineStr">
        <is>
          <t>BNYJY56</t>
        </is>
      </c>
      <c r="E1755" t="inlineStr">
        <is>
          <t>US3130AQHS55</t>
        </is>
      </c>
      <c r="F1755" t="inlineStr">
        <is>
          <t>3130AQHS5</t>
        </is>
      </c>
      <c r="G1755" s="11" t="n">
        <v>5000000</v>
      </c>
      <c r="H1755" s="11" t="n">
        <v>99.091194</v>
      </c>
      <c r="I1755" s="12" t="n">
        <v>4954559.7</v>
      </c>
      <c r="J1755" s="13" t="n">
        <v>0.00103769</v>
      </c>
      <c r="K1755" s="14" t="n">
        <v>4774442054.972329</v>
      </c>
      <c r="L1755" s="15" t="n">
        <v>47660001</v>
      </c>
      <c r="M1755" s="16" t="n">
        <v>100.17712872</v>
      </c>
      <c r="N1755" s="17">
        <f>_xlfn.IF(ISNUMBER(BDP($C1755, "DELTA_MID")),BDP($C1755, "DELTA_MID")," ")</f>
        <v/>
      </c>
      <c r="O1755" s="17">
        <f>_xlfn.IF(ISNUMBER(N1755),BDP($C1755, "OPT_UNDL_TICKER"),"")</f>
        <v/>
      </c>
      <c r="P1755" s="18">
        <f>_xlfn.IF(ISNUMBER(N1755),BDP($C1755, "OPT_UNDL_PX")," ")</f>
        <v/>
      </c>
      <c r="Q1755" s="17">
        <f>_xlfn.IF(ISNUMBER(N1755),+G1755*BDP($C1755, "PX_POS_MULT_FACTOR")*P1755/K1755," ")</f>
        <v/>
      </c>
      <c r="R1755" s="18">
        <f>_xlfn.IF(OR($A1755="TUA",$A1755="TYA"),"",IF(ISNUMBER(BDP($C1755,"DUR_ADJ_OAS_MID")),BDP($C1755,"DUR_ADJ_OAS_MID"),IF(ISNUMBER(BDP($E1755&amp;" ISIN","DUR_ADJ_OAS_MID")),BDP($E1755&amp;" ISIN","DUR_ADJ_OAS_MID")," ")))</f>
        <v/>
      </c>
      <c r="S1755" s="17">
        <f>_xlfn.IF(ISNUMBER(N1755),Q1755*N1755,IF(ISNUMBER(R1755),J1755*R1755," "))</f>
        <v/>
      </c>
      <c r="T1755" t="inlineStr">
        <is>
          <t>3130AQHS5</t>
        </is>
      </c>
      <c r="U1755" t="inlineStr">
        <is>
          <t>Bond</t>
        </is>
      </c>
      <c r="AG1755" s="16" t="n">
        <v>100.1806743</v>
      </c>
    </row>
    <row r="1756">
      <c r="A1756" t="inlineStr">
        <is>
          <t>SBIL</t>
        </is>
      </c>
      <c r="B1756" t="inlineStr">
        <is>
          <t>FHLB 2.02 01/25/27 Corp</t>
        </is>
      </c>
      <c r="C1756" t="inlineStr">
        <is>
          <t>FHLB 2.02 01/25/27 Corp</t>
        </is>
      </c>
      <c r="D1756" t="inlineStr">
        <is>
          <t>BLB5GB3</t>
        </is>
      </c>
      <c r="E1756" t="inlineStr">
        <is>
          <t>US3130AQHH90</t>
        </is>
      </c>
      <c r="F1756" t="inlineStr">
        <is>
          <t>3130AQHH9</t>
        </is>
      </c>
      <c r="G1756" s="11" t="n">
        <v>375000</v>
      </c>
      <c r="H1756" s="11" t="n">
        <v>99.27419999999999</v>
      </c>
      <c r="I1756" s="12" t="n">
        <v>372278.25</v>
      </c>
      <c r="J1756" s="13" t="n">
        <v>7.797e-05</v>
      </c>
      <c r="K1756" s="14" t="n">
        <v>4774442054.972329</v>
      </c>
      <c r="L1756" s="15" t="n">
        <v>47660001</v>
      </c>
      <c r="M1756" s="16" t="n">
        <v>100.17712872</v>
      </c>
      <c r="N1756" s="17">
        <f>_xlfn.IF(ISNUMBER(BDP($C1756, "DELTA_MID")),BDP($C1756, "DELTA_MID")," ")</f>
        <v/>
      </c>
      <c r="O1756" s="17">
        <f>_xlfn.IF(ISNUMBER(N1756),BDP($C1756, "OPT_UNDL_TICKER"),"")</f>
        <v/>
      </c>
      <c r="P1756" s="18">
        <f>_xlfn.IF(ISNUMBER(N1756),BDP($C1756, "OPT_UNDL_PX")," ")</f>
        <v/>
      </c>
      <c r="Q1756" s="17">
        <f>_xlfn.IF(ISNUMBER(N1756),+G1756*BDP($C1756, "PX_POS_MULT_FACTOR")*P1756/K1756," ")</f>
        <v/>
      </c>
      <c r="R1756" s="18">
        <f>_xlfn.IF(OR($A1756="TUA",$A1756="TYA"),"",IF(ISNUMBER(BDP($C1756,"DUR_ADJ_OAS_MID")),BDP($C1756,"DUR_ADJ_OAS_MID"),IF(ISNUMBER(BDP($E1756&amp;" ISIN","DUR_ADJ_OAS_MID")),BDP($E1756&amp;" ISIN","DUR_ADJ_OAS_MID")," ")))</f>
        <v/>
      </c>
      <c r="S1756" s="17">
        <f>_xlfn.IF(ISNUMBER(N1756),Q1756*N1756,IF(ISNUMBER(R1756),J1756*R1756," "))</f>
        <v/>
      </c>
      <c r="T1756" t="inlineStr">
        <is>
          <t>3130AQHH9</t>
        </is>
      </c>
      <c r="U1756" t="inlineStr">
        <is>
          <t>Bond</t>
        </is>
      </c>
      <c r="AG1756" s="16" t="n">
        <v>100.1806743</v>
      </c>
    </row>
    <row r="1757">
      <c r="A1757" t="inlineStr">
        <is>
          <t>SBIL</t>
        </is>
      </c>
      <c r="B1757" t="inlineStr">
        <is>
          <t>FHLB 3.8 11/20/26 Corp</t>
        </is>
      </c>
      <c r="C1757" t="inlineStr">
        <is>
          <t>FHLB 3.8 11/20/26 Corp</t>
        </is>
      </c>
      <c r="D1757" t="inlineStr">
        <is>
          <t>BXCXMS9</t>
        </is>
      </c>
      <c r="E1757" t="inlineStr">
        <is>
          <t>US3130BATM96</t>
        </is>
      </c>
      <c r="F1757" t="inlineStr">
        <is>
          <t>3130BATM9</t>
        </is>
      </c>
      <c r="G1757" s="11" t="n">
        <v>20000000</v>
      </c>
      <c r="H1757" s="11" t="n">
        <v>99.97019899999999</v>
      </c>
      <c r="I1757" s="12" t="n">
        <v>19994039.8</v>
      </c>
      <c r="J1757" s="13" t="n">
        <v>0.00418757</v>
      </c>
      <c r="K1757" s="14" t="n">
        <v>4774442054.972329</v>
      </c>
      <c r="L1757" s="15" t="n">
        <v>47660001</v>
      </c>
      <c r="M1757" s="16" t="n">
        <v>100.17712872</v>
      </c>
      <c r="N1757" s="17">
        <f>_xlfn.IF(ISNUMBER(BDP($C1757, "DELTA_MID")),BDP($C1757, "DELTA_MID")," ")</f>
        <v/>
      </c>
      <c r="O1757" s="17">
        <f>_xlfn.IF(ISNUMBER(N1757),BDP($C1757, "OPT_UNDL_TICKER"),"")</f>
        <v/>
      </c>
      <c r="P1757" s="18">
        <f>_xlfn.IF(ISNUMBER(N1757),BDP($C1757, "OPT_UNDL_PX")," ")</f>
        <v/>
      </c>
      <c r="Q1757" s="17">
        <f>_xlfn.IF(ISNUMBER(N1757),+G1757*BDP($C1757, "PX_POS_MULT_FACTOR")*P1757/K1757," ")</f>
        <v/>
      </c>
      <c r="R1757" s="18">
        <f>_xlfn.IF(OR($A1757="TUA",$A1757="TYA"),"",IF(ISNUMBER(BDP($C1757,"DUR_ADJ_OAS_MID")),BDP($C1757,"DUR_ADJ_OAS_MID"),IF(ISNUMBER(BDP($E1757&amp;" ISIN","DUR_ADJ_OAS_MID")),BDP($E1757&amp;" ISIN","DUR_ADJ_OAS_MID")," ")))</f>
        <v/>
      </c>
      <c r="S1757" s="17">
        <f>_xlfn.IF(ISNUMBER(N1757),Q1757*N1757,IF(ISNUMBER(R1757),J1757*R1757," "))</f>
        <v/>
      </c>
      <c r="T1757" t="inlineStr">
        <is>
          <t>3130BATM9</t>
        </is>
      </c>
      <c r="U1757" t="inlineStr">
        <is>
          <t>Bond</t>
        </is>
      </c>
      <c r="AG1757" s="16" t="n">
        <v>100.1806743</v>
      </c>
    </row>
    <row r="1758">
      <c r="A1758" t="inlineStr">
        <is>
          <t>SBIL</t>
        </is>
      </c>
      <c r="B1758" t="inlineStr">
        <is>
          <t>FHLB 3.84 04/09/27 Corp</t>
        </is>
      </c>
      <c r="C1758" t="inlineStr">
        <is>
          <t>FHLB 3.84 04/09/27 Corp</t>
        </is>
      </c>
      <c r="D1758" t="inlineStr">
        <is>
          <t>BW42QD0</t>
        </is>
      </c>
      <c r="E1758" t="inlineStr">
        <is>
          <t>US3130B9W711</t>
        </is>
      </c>
      <c r="F1758" t="inlineStr">
        <is>
          <t>3130B9W71</t>
        </is>
      </c>
      <c r="G1758" s="11" t="n">
        <v>10000000</v>
      </c>
      <c r="H1758" s="11" t="n">
        <v>99.844347</v>
      </c>
      <c r="I1758" s="12" t="n">
        <v>9984434.699999999</v>
      </c>
      <c r="J1758" s="13" t="n">
        <v>0.00209115</v>
      </c>
      <c r="K1758" s="14" t="n">
        <v>4774442054.972329</v>
      </c>
      <c r="L1758" s="15" t="n">
        <v>47660001</v>
      </c>
      <c r="M1758" s="16" t="n">
        <v>100.17712872</v>
      </c>
      <c r="N1758" s="17">
        <f>_xlfn.IF(ISNUMBER(BDP($C1758, "DELTA_MID")),BDP($C1758, "DELTA_MID")," ")</f>
        <v/>
      </c>
      <c r="O1758" s="17">
        <f>_xlfn.IF(ISNUMBER(N1758),BDP($C1758, "OPT_UNDL_TICKER"),"")</f>
        <v/>
      </c>
      <c r="P1758" s="18">
        <f>_xlfn.IF(ISNUMBER(N1758),BDP($C1758, "OPT_UNDL_PX")," ")</f>
        <v/>
      </c>
      <c r="Q1758" s="17">
        <f>_xlfn.IF(ISNUMBER(N1758),+G1758*BDP($C1758, "PX_POS_MULT_FACTOR")*P1758/K1758," ")</f>
        <v/>
      </c>
      <c r="R1758" s="18">
        <f>_xlfn.IF(OR($A1758="TUA",$A1758="TYA"),"",IF(ISNUMBER(BDP($C1758,"DUR_ADJ_OAS_MID")),BDP($C1758,"DUR_ADJ_OAS_MID"),IF(ISNUMBER(BDP($E1758&amp;" ISIN","DUR_ADJ_OAS_MID")),BDP($E1758&amp;" ISIN","DUR_ADJ_OAS_MID")," ")))</f>
        <v/>
      </c>
      <c r="S1758" s="17">
        <f>_xlfn.IF(ISNUMBER(N1758),Q1758*N1758,IF(ISNUMBER(R1758),J1758*R1758," "))</f>
        <v/>
      </c>
      <c r="T1758" t="inlineStr">
        <is>
          <t>3130B9W71</t>
        </is>
      </c>
      <c r="U1758" t="inlineStr">
        <is>
          <t>Bond</t>
        </is>
      </c>
      <c r="AG1758" s="16" t="n">
        <v>100.1806743</v>
      </c>
    </row>
    <row r="1759">
      <c r="A1759" t="inlineStr">
        <is>
          <t>SBIL</t>
        </is>
      </c>
      <c r="B1759" t="inlineStr">
        <is>
          <t>FHLB Float 07/28/28 Corp</t>
        </is>
      </c>
      <c r="C1759" t="inlineStr">
        <is>
          <t>FHLB Float 07/28/28 Corp</t>
        </is>
      </c>
      <c r="D1759" t="inlineStr">
        <is>
          <t>BW1N5X9</t>
        </is>
      </c>
      <c r="E1759" t="inlineStr">
        <is>
          <t>US3130BBQ736</t>
        </is>
      </c>
      <c r="F1759" t="inlineStr">
        <is>
          <t>3130BBQ73</t>
        </is>
      </c>
      <c r="G1759" s="11" t="n">
        <v>10000000</v>
      </c>
      <c r="H1759" s="11" t="n">
        <v>100.017008</v>
      </c>
      <c r="I1759" s="12" t="n">
        <v>10001700.8</v>
      </c>
      <c r="J1759" s="13" t="n">
        <v>0.00209477</v>
      </c>
      <c r="K1759" s="14" t="n">
        <v>4774442054.972329</v>
      </c>
      <c r="L1759" s="15" t="n">
        <v>47660001</v>
      </c>
      <c r="M1759" s="16" t="n">
        <v>100.17712872</v>
      </c>
      <c r="N1759" s="17">
        <f>_xlfn.IF(ISNUMBER(BDP($C1759, "DELTA_MID")),BDP($C1759, "DELTA_MID")," ")</f>
        <v/>
      </c>
      <c r="O1759" s="17">
        <f>_xlfn.IF(ISNUMBER(N1759),BDP($C1759, "OPT_UNDL_TICKER"),"")</f>
        <v/>
      </c>
      <c r="P1759" s="18">
        <f>_xlfn.IF(ISNUMBER(N1759),BDP($C1759, "OPT_UNDL_PX")," ")</f>
        <v/>
      </c>
      <c r="Q1759" s="17">
        <f>_xlfn.IF(ISNUMBER(N1759),+G1759*BDP($C1759, "PX_POS_MULT_FACTOR")*P1759/K1759," ")</f>
        <v/>
      </c>
      <c r="R1759" s="18">
        <f>_xlfn.IF(OR($A1759="TUA",$A1759="TYA"),"",IF(ISNUMBER(BDP($C1759,"DUR_ADJ_OAS_MID")),BDP($C1759,"DUR_ADJ_OAS_MID"),IF(ISNUMBER(BDP($E1759&amp;" ISIN","DUR_ADJ_OAS_MID")),BDP($E1759&amp;" ISIN","DUR_ADJ_OAS_MID")," ")))</f>
        <v/>
      </c>
      <c r="S1759" s="17">
        <f>_xlfn.IF(ISNUMBER(N1759),Q1759*N1759,IF(ISNUMBER(R1759),J1759*R1759," "))</f>
        <v/>
      </c>
      <c r="T1759" t="inlineStr">
        <is>
          <t>3130BBQ73</t>
        </is>
      </c>
      <c r="U1759" t="inlineStr">
        <is>
          <t>Bond</t>
        </is>
      </c>
      <c r="AG1759" s="16" t="n">
        <v>100.1806743</v>
      </c>
    </row>
    <row r="1760">
      <c r="A1760" t="inlineStr">
        <is>
          <t>SBIL</t>
        </is>
      </c>
      <c r="B1760" t="inlineStr">
        <is>
          <t>FEDERAL HOME LN BK CONS 0.0 07OCT26</t>
        </is>
      </c>
      <c r="C1760" t="inlineStr">
        <is>
          <t>FHLBDN</t>
        </is>
      </c>
      <c r="D1760" t="inlineStr">
        <is>
          <t>BMWTHZ2</t>
        </is>
      </c>
      <c r="E1760" t="inlineStr">
        <is>
          <t>US313385J641</t>
        </is>
      </c>
      <c r="F1760" t="inlineStr">
        <is>
          <t>313385J64</t>
        </is>
      </c>
      <c r="G1760" s="11" t="n">
        <v>1123000</v>
      </c>
      <c r="H1760" s="11" t="n">
        <v>99.727722</v>
      </c>
      <c r="I1760" s="12" t="n">
        <v>1119942.32</v>
      </c>
      <c r="J1760" s="13" t="n">
        <v>0.00023456</v>
      </c>
      <c r="K1760" s="14" t="n">
        <v>4774442054.972329</v>
      </c>
      <c r="L1760" s="15" t="n">
        <v>47660001</v>
      </c>
      <c r="M1760" s="16" t="n">
        <v>100.17712872</v>
      </c>
      <c r="N1760" s="17">
        <f>_xlfn.IF(ISNUMBER(BDP($C1760, "DELTA_MID")),BDP($C1760, "DELTA_MID")," ")</f>
        <v/>
      </c>
      <c r="O1760" s="17">
        <f>_xlfn.IF(ISNUMBER(N1760),BDP($C1760, "OPT_UNDL_TICKER"),"")</f>
        <v/>
      </c>
      <c r="P1760" s="18">
        <f>_xlfn.IF(ISNUMBER(N1760),BDP($C1760, "OPT_UNDL_PX")," ")</f>
        <v/>
      </c>
      <c r="Q1760" s="17">
        <f>_xlfn.IF(ISNUMBER(N1760),+G1760*BDP($C1760, "PX_POS_MULT_FACTOR")*P1760/K1760," ")</f>
        <v/>
      </c>
      <c r="R1760" s="18">
        <f>_xlfn.IF(OR($A1760="TUA",$A1760="TYA"),"",IF(ISNUMBER(BDP($C1760,"DUR_ADJ_OAS_MID")),BDP($C1760,"DUR_ADJ_OAS_MID"),IF(ISNUMBER(BDP($E1760&amp;" ISIN","DUR_ADJ_OAS_MID")),BDP($E1760&amp;" ISIN","DUR_ADJ_OAS_MID")," ")))</f>
        <v/>
      </c>
      <c r="S1760" s="17">
        <f>_xlfn.IF(ISNUMBER(N1760),Q1760*N1760,IF(ISNUMBER(R1760),J1760*R1760," "))</f>
        <v/>
      </c>
      <c r="T1760" t="inlineStr">
        <is>
          <t>313385J64</t>
        </is>
      </c>
      <c r="U1760" t="inlineStr">
        <is>
          <t>Bond</t>
        </is>
      </c>
      <c r="AG1760" s="16" t="n">
        <v>100.1806743</v>
      </c>
    </row>
    <row r="1761">
      <c r="A1761" t="inlineStr">
        <is>
          <t>SBIL</t>
        </is>
      </c>
      <c r="B1761" t="inlineStr">
        <is>
          <t>FHLBDN 01/08/27 Corp</t>
        </is>
      </c>
      <c r="C1761" t="inlineStr">
        <is>
          <t>FHLBDN 01/08/27 Corp</t>
        </is>
      </c>
      <c r="D1761" t="inlineStr">
        <is>
          <t>BGV8208</t>
        </is>
      </c>
      <c r="E1761" t="inlineStr">
        <is>
          <t>US313384AH20</t>
        </is>
      </c>
      <c r="F1761" t="inlineStr">
        <is>
          <t>313384AH2</t>
        </is>
      </c>
      <c r="G1761" s="11" t="n">
        <v>30000000</v>
      </c>
      <c r="H1761" s="11" t="n">
        <v>98.700917</v>
      </c>
      <c r="I1761" s="12" t="n">
        <v>29610275.1</v>
      </c>
      <c r="J1761" s="13" t="n">
        <v>0.00620161</v>
      </c>
      <c r="K1761" s="14" t="n">
        <v>4774442054.972329</v>
      </c>
      <c r="L1761" s="15" t="n">
        <v>47660001</v>
      </c>
      <c r="M1761" s="16" t="n">
        <v>100.17712872</v>
      </c>
      <c r="N1761" s="17">
        <f>_xlfn.IF(ISNUMBER(BDP($C1761, "DELTA_MID")),BDP($C1761, "DELTA_MID")," ")</f>
        <v/>
      </c>
      <c r="O1761" s="17">
        <f>_xlfn.IF(ISNUMBER(N1761),BDP($C1761, "OPT_UNDL_TICKER"),"")</f>
        <v/>
      </c>
      <c r="P1761" s="18">
        <f>_xlfn.IF(ISNUMBER(N1761),BDP($C1761, "OPT_UNDL_PX")," ")</f>
        <v/>
      </c>
      <c r="Q1761" s="17">
        <f>_xlfn.IF(ISNUMBER(N1761),+G1761*BDP($C1761, "PX_POS_MULT_FACTOR")*P1761/K1761," ")</f>
        <v/>
      </c>
      <c r="R1761" s="18">
        <f>_xlfn.IF(OR($A1761="TUA",$A1761="TYA"),"",IF(ISNUMBER(BDP($C1761,"DUR_ADJ_OAS_MID")),BDP($C1761,"DUR_ADJ_OAS_MID"),IF(ISNUMBER(BDP($E1761&amp;" ISIN","DUR_ADJ_OAS_MID")),BDP($E1761&amp;" ISIN","DUR_ADJ_OAS_MID")," ")))</f>
        <v/>
      </c>
      <c r="S1761" s="17">
        <f>_xlfn.IF(ISNUMBER(N1761),Q1761*N1761,IF(ISNUMBER(R1761),J1761*R1761," "))</f>
        <v/>
      </c>
      <c r="T1761" t="inlineStr">
        <is>
          <t>313384AH2</t>
        </is>
      </c>
      <c r="U1761" t="inlineStr">
        <is>
          <t>Bond</t>
        </is>
      </c>
      <c r="AG1761" s="16" t="n">
        <v>100.1806743</v>
      </c>
    </row>
    <row r="1762">
      <c r="A1762" t="inlineStr">
        <is>
          <t>SBIL</t>
        </is>
      </c>
      <c r="B1762" t="inlineStr">
        <is>
          <t>FHLBDN 01/15/27 Corp</t>
        </is>
      </c>
      <c r="C1762" t="inlineStr">
        <is>
          <t>FHLBDN 01/15/27 Corp</t>
        </is>
      </c>
      <c r="D1762" t="inlineStr">
        <is>
          <t>BH400V5</t>
        </is>
      </c>
      <c r="E1762" t="inlineStr">
        <is>
          <t>US313384AQ29</t>
        </is>
      </c>
      <c r="F1762" t="inlineStr">
        <is>
          <t>313384AQ2</t>
        </is>
      </c>
      <c r="G1762" s="11" t="n">
        <v>20000000</v>
      </c>
      <c r="H1762" s="11" t="n">
        <v>98.6245</v>
      </c>
      <c r="I1762" s="12" t="n">
        <v>19724900</v>
      </c>
      <c r="J1762" s="13" t="n">
        <v>0.00413121</v>
      </c>
      <c r="K1762" s="14" t="n">
        <v>4774442054.972329</v>
      </c>
      <c r="L1762" s="15" t="n">
        <v>47660001</v>
      </c>
      <c r="M1762" s="16" t="n">
        <v>100.17712872</v>
      </c>
      <c r="N1762" s="17">
        <f>_xlfn.IF(ISNUMBER(BDP($C1762, "DELTA_MID")),BDP($C1762, "DELTA_MID")," ")</f>
        <v/>
      </c>
      <c r="O1762" s="17">
        <f>_xlfn.IF(ISNUMBER(N1762),BDP($C1762, "OPT_UNDL_TICKER"),"")</f>
        <v/>
      </c>
      <c r="P1762" s="18">
        <f>_xlfn.IF(ISNUMBER(N1762),BDP($C1762, "OPT_UNDL_PX")," ")</f>
        <v/>
      </c>
      <c r="Q1762" s="17">
        <f>_xlfn.IF(ISNUMBER(N1762),+G1762*BDP($C1762, "PX_POS_MULT_FACTOR")*P1762/K1762," ")</f>
        <v/>
      </c>
      <c r="R1762" s="18">
        <f>_xlfn.IF(OR($A1762="TUA",$A1762="TYA"),"",IF(ISNUMBER(BDP($C1762,"DUR_ADJ_OAS_MID")),BDP($C1762,"DUR_ADJ_OAS_MID"),IF(ISNUMBER(BDP($E1762&amp;" ISIN","DUR_ADJ_OAS_MID")),BDP($E1762&amp;" ISIN","DUR_ADJ_OAS_MID")," ")))</f>
        <v/>
      </c>
      <c r="S1762" s="17">
        <f>_xlfn.IF(ISNUMBER(N1762),Q1762*N1762,IF(ISNUMBER(R1762),J1762*R1762," "))</f>
        <v/>
      </c>
      <c r="T1762" t="inlineStr">
        <is>
          <t>313384AQ2</t>
        </is>
      </c>
      <c r="U1762" t="inlineStr">
        <is>
          <t>Bond</t>
        </is>
      </c>
      <c r="AG1762" s="16" t="n">
        <v>100.1806743</v>
      </c>
    </row>
    <row r="1763">
      <c r="A1763" t="inlineStr">
        <is>
          <t>SBIL</t>
        </is>
      </c>
      <c r="B1763" t="inlineStr">
        <is>
          <t>FHLBDN 01/21/27 Corp</t>
        </is>
      </c>
      <c r="C1763" t="inlineStr">
        <is>
          <t>FHLBDN 01/21/27 Corp</t>
        </is>
      </c>
      <c r="E1763" t="inlineStr">
        <is>
          <t>US313384AW96</t>
        </is>
      </c>
      <c r="F1763" t="inlineStr">
        <is>
          <t>313384AW9</t>
        </is>
      </c>
      <c r="G1763" s="11" t="n">
        <v>50000000</v>
      </c>
      <c r="H1763" s="11" t="n">
        <v>98.559</v>
      </c>
      <c r="I1763" s="12" t="n">
        <v>49279500</v>
      </c>
      <c r="J1763" s="13" t="n">
        <v>0.01032115</v>
      </c>
      <c r="K1763" s="14" t="n">
        <v>4774442054.972329</v>
      </c>
      <c r="L1763" s="15" t="n">
        <v>47660001</v>
      </c>
      <c r="M1763" s="16" t="n">
        <v>100.17712872</v>
      </c>
      <c r="N1763" s="17">
        <f>_xlfn.IF(ISNUMBER(BDP($C1763, "DELTA_MID")),BDP($C1763, "DELTA_MID")," ")</f>
        <v/>
      </c>
      <c r="O1763" s="17">
        <f>_xlfn.IF(ISNUMBER(N1763),BDP($C1763, "OPT_UNDL_TICKER"),"")</f>
        <v/>
      </c>
      <c r="P1763" s="18">
        <f>_xlfn.IF(ISNUMBER(N1763),BDP($C1763, "OPT_UNDL_PX")," ")</f>
        <v/>
      </c>
      <c r="Q1763" s="17">
        <f>_xlfn.IF(ISNUMBER(N1763),+G1763*BDP($C1763, "PX_POS_MULT_FACTOR")*P1763/K1763," ")</f>
        <v/>
      </c>
      <c r="R1763" s="18">
        <f>_xlfn.IF(OR($A1763="TUA",$A1763="TYA"),"",IF(ISNUMBER(BDP($C1763,"DUR_ADJ_OAS_MID")),BDP($C1763,"DUR_ADJ_OAS_MID"),IF(ISNUMBER(BDP($E1763&amp;" ISIN","DUR_ADJ_OAS_MID")),BDP($E1763&amp;" ISIN","DUR_ADJ_OAS_MID")," ")))</f>
        <v/>
      </c>
      <c r="S1763" s="17">
        <f>_xlfn.IF(ISNUMBER(N1763),Q1763*N1763,IF(ISNUMBER(R1763),J1763*R1763," "))</f>
        <v/>
      </c>
      <c r="T1763" t="inlineStr">
        <is>
          <t>313384AW9</t>
        </is>
      </c>
      <c r="U1763" t="inlineStr">
        <is>
          <t>Bond</t>
        </is>
      </c>
      <c r="AG1763" s="16" t="n">
        <v>100.1806743</v>
      </c>
    </row>
    <row r="1764">
      <c r="A1764" t="inlineStr">
        <is>
          <t>SBIL</t>
        </is>
      </c>
      <c r="B1764" t="inlineStr">
        <is>
          <t>FHLBDN 01/22/27 Corp</t>
        </is>
      </c>
      <c r="C1764" t="inlineStr">
        <is>
          <t>FHLBDN 01/22/27 Corp</t>
        </is>
      </c>
      <c r="D1764" t="inlineStr">
        <is>
          <t>BFM7YT0</t>
        </is>
      </c>
      <c r="E1764" t="inlineStr">
        <is>
          <t>US313384AX79</t>
        </is>
      </c>
      <c r="F1764" t="inlineStr">
        <is>
          <t>313384AX7</t>
        </is>
      </c>
      <c r="G1764" s="11" t="n">
        <v>60000000</v>
      </c>
      <c r="H1764" s="11" t="n">
        <v>98.54808300000001</v>
      </c>
      <c r="I1764" s="12" t="n">
        <v>59128849.8</v>
      </c>
      <c r="J1764" s="13" t="n">
        <v>0.01238401</v>
      </c>
      <c r="K1764" s="14" t="n">
        <v>4774442054.972329</v>
      </c>
      <c r="L1764" s="15" t="n">
        <v>47660001</v>
      </c>
      <c r="M1764" s="16" t="n">
        <v>100.17712872</v>
      </c>
      <c r="N1764" s="17">
        <f>_xlfn.IF(ISNUMBER(BDP($C1764, "DELTA_MID")),BDP($C1764, "DELTA_MID")," ")</f>
        <v/>
      </c>
      <c r="O1764" s="17">
        <f>_xlfn.IF(ISNUMBER(N1764),BDP($C1764, "OPT_UNDL_TICKER"),"")</f>
        <v/>
      </c>
      <c r="P1764" s="18">
        <f>_xlfn.IF(ISNUMBER(N1764),BDP($C1764, "OPT_UNDL_PX")," ")</f>
        <v/>
      </c>
      <c r="Q1764" s="17">
        <f>_xlfn.IF(ISNUMBER(N1764),+G1764*BDP($C1764, "PX_POS_MULT_FACTOR")*P1764/K1764," ")</f>
        <v/>
      </c>
      <c r="R1764" s="18">
        <f>_xlfn.IF(OR($A1764="TUA",$A1764="TYA"),"",IF(ISNUMBER(BDP($C1764,"DUR_ADJ_OAS_MID")),BDP($C1764,"DUR_ADJ_OAS_MID"),IF(ISNUMBER(BDP($E1764&amp;" ISIN","DUR_ADJ_OAS_MID")),BDP($E1764&amp;" ISIN","DUR_ADJ_OAS_MID")," ")))</f>
        <v/>
      </c>
      <c r="S1764" s="17">
        <f>_xlfn.IF(ISNUMBER(N1764),Q1764*N1764,IF(ISNUMBER(R1764),J1764*R1764," "))</f>
        <v/>
      </c>
      <c r="T1764" t="inlineStr">
        <is>
          <t>313384AX7</t>
        </is>
      </c>
      <c r="U1764" t="inlineStr">
        <is>
          <t>Bond</t>
        </is>
      </c>
      <c r="AG1764" s="16" t="n">
        <v>100.1806743</v>
      </c>
    </row>
    <row r="1765">
      <c r="A1765" t="inlineStr">
        <is>
          <t>SBIL</t>
        </is>
      </c>
      <c r="B1765" t="inlineStr">
        <is>
          <t>FHLBDN 02/16/27 Corp</t>
        </is>
      </c>
      <c r="C1765" t="inlineStr">
        <is>
          <t>FHLBDN 02/16/27 Corp</t>
        </is>
      </c>
      <c r="D1765" t="inlineStr">
        <is>
          <t>B4VXJD1</t>
        </is>
      </c>
      <c r="E1765" t="inlineStr">
        <is>
          <t>US313384BY44</t>
        </is>
      </c>
      <c r="F1765" t="inlineStr">
        <is>
          <t>313384BY4</t>
        </is>
      </c>
      <c r="G1765" s="11" t="n">
        <v>30000000</v>
      </c>
      <c r="H1765" s="11" t="n">
        <v>98.259806</v>
      </c>
      <c r="I1765" s="12" t="n">
        <v>29477941.8</v>
      </c>
      <c r="J1765" s="13" t="n">
        <v>0.00617389</v>
      </c>
      <c r="K1765" s="14" t="n">
        <v>4774442054.972329</v>
      </c>
      <c r="L1765" s="15" t="n">
        <v>47660001</v>
      </c>
      <c r="M1765" s="16" t="n">
        <v>100.17712872</v>
      </c>
      <c r="N1765" s="17">
        <f>_xlfn.IF(ISNUMBER(BDP($C1765, "DELTA_MID")),BDP($C1765, "DELTA_MID")," ")</f>
        <v/>
      </c>
      <c r="O1765" s="17">
        <f>_xlfn.IF(ISNUMBER(N1765),BDP($C1765, "OPT_UNDL_TICKER"),"")</f>
        <v/>
      </c>
      <c r="P1765" s="18">
        <f>_xlfn.IF(ISNUMBER(N1765),BDP($C1765, "OPT_UNDL_PX")," ")</f>
        <v/>
      </c>
      <c r="Q1765" s="17">
        <f>_xlfn.IF(ISNUMBER(N1765),+G1765*BDP($C1765, "PX_POS_MULT_FACTOR")*P1765/K1765," ")</f>
        <v/>
      </c>
      <c r="R1765" s="18">
        <f>_xlfn.IF(OR($A1765="TUA",$A1765="TYA"),"",IF(ISNUMBER(BDP($C1765,"DUR_ADJ_OAS_MID")),BDP($C1765,"DUR_ADJ_OAS_MID"),IF(ISNUMBER(BDP($E1765&amp;" ISIN","DUR_ADJ_OAS_MID")),BDP($E1765&amp;" ISIN","DUR_ADJ_OAS_MID")," ")))</f>
        <v/>
      </c>
      <c r="S1765" s="17">
        <f>_xlfn.IF(ISNUMBER(N1765),Q1765*N1765,IF(ISNUMBER(R1765),J1765*R1765," "))</f>
        <v/>
      </c>
      <c r="T1765" t="inlineStr">
        <is>
          <t>313384BY4</t>
        </is>
      </c>
      <c r="U1765" t="inlineStr">
        <is>
          <t>Bond</t>
        </is>
      </c>
      <c r="AG1765" s="16" t="n">
        <v>100.1806743</v>
      </c>
    </row>
    <row r="1766">
      <c r="A1766" t="inlineStr">
        <is>
          <t>SBIL</t>
        </is>
      </c>
      <c r="B1766" t="inlineStr">
        <is>
          <t>FHLBDN 02/18/27 Corp</t>
        </is>
      </c>
      <c r="C1766" t="inlineStr">
        <is>
          <t>FHLBDN 02/18/27 Corp</t>
        </is>
      </c>
      <c r="D1766" t="inlineStr">
        <is>
          <t>BSLVV82</t>
        </is>
      </c>
      <c r="E1766" t="inlineStr">
        <is>
          <t>US313384CA58</t>
        </is>
      </c>
      <c r="F1766" t="inlineStr">
        <is>
          <t>313384CA5</t>
        </is>
      </c>
      <c r="G1766" s="11" t="n">
        <v>30000000</v>
      </c>
      <c r="H1766" s="11" t="n">
        <v>98.23777800000001</v>
      </c>
      <c r="I1766" s="12" t="n">
        <v>29471333.4</v>
      </c>
      <c r="J1766" s="13" t="n">
        <v>0.00617251</v>
      </c>
      <c r="K1766" s="14" t="n">
        <v>4774442054.972329</v>
      </c>
      <c r="L1766" s="15" t="n">
        <v>47660001</v>
      </c>
      <c r="M1766" s="16" t="n">
        <v>100.17712872</v>
      </c>
      <c r="N1766" s="17">
        <f>_xlfn.IF(ISNUMBER(BDP($C1766, "DELTA_MID")),BDP($C1766, "DELTA_MID")," ")</f>
        <v/>
      </c>
      <c r="O1766" s="17">
        <f>_xlfn.IF(ISNUMBER(N1766),BDP($C1766, "OPT_UNDL_TICKER"),"")</f>
        <v/>
      </c>
      <c r="P1766" s="18">
        <f>_xlfn.IF(ISNUMBER(N1766),BDP($C1766, "OPT_UNDL_PX")," ")</f>
        <v/>
      </c>
      <c r="Q1766" s="17">
        <f>_xlfn.IF(ISNUMBER(N1766),+G1766*BDP($C1766, "PX_POS_MULT_FACTOR")*P1766/K1766," ")</f>
        <v/>
      </c>
      <c r="R1766" s="18">
        <f>_xlfn.IF(OR($A1766="TUA",$A1766="TYA"),"",IF(ISNUMBER(BDP($C1766,"DUR_ADJ_OAS_MID")),BDP($C1766,"DUR_ADJ_OAS_MID"),IF(ISNUMBER(BDP($E1766&amp;" ISIN","DUR_ADJ_OAS_MID")),BDP($E1766&amp;" ISIN","DUR_ADJ_OAS_MID")," ")))</f>
        <v/>
      </c>
      <c r="S1766" s="17">
        <f>_xlfn.IF(ISNUMBER(N1766),Q1766*N1766,IF(ISNUMBER(R1766),J1766*R1766," "))</f>
        <v/>
      </c>
      <c r="T1766" t="inlineStr">
        <is>
          <t>313384CA5</t>
        </is>
      </c>
      <c r="U1766" t="inlineStr">
        <is>
          <t>Bond</t>
        </is>
      </c>
      <c r="AG1766" s="16" t="n">
        <v>100.1806743</v>
      </c>
    </row>
    <row r="1767">
      <c r="A1767" t="inlineStr">
        <is>
          <t>SBIL</t>
        </is>
      </c>
      <c r="B1767" t="inlineStr">
        <is>
          <t>FHLBDN 02/19/27 Corp</t>
        </is>
      </c>
      <c r="C1767" t="inlineStr">
        <is>
          <t>FHLBDN 02/19/27 Corp</t>
        </is>
      </c>
      <c r="D1767" t="inlineStr">
        <is>
          <t>BHSSPQ5</t>
        </is>
      </c>
      <c r="E1767" t="inlineStr">
        <is>
          <t>US313384CB32</t>
        </is>
      </c>
      <c r="F1767" t="inlineStr">
        <is>
          <t>313384CB3</t>
        </is>
      </c>
      <c r="G1767" s="11" t="n">
        <v>30000000</v>
      </c>
      <c r="H1767" s="11" t="n">
        <v>98.226764</v>
      </c>
      <c r="I1767" s="12" t="n">
        <v>29468029.2</v>
      </c>
      <c r="J1767" s="13" t="n">
        <v>0.00617182</v>
      </c>
      <c r="K1767" s="14" t="n">
        <v>4774442054.972329</v>
      </c>
      <c r="L1767" s="15" t="n">
        <v>47660001</v>
      </c>
      <c r="M1767" s="16" t="n">
        <v>100.17712872</v>
      </c>
      <c r="N1767" s="17">
        <f>_xlfn.IF(ISNUMBER(BDP($C1767, "DELTA_MID")),BDP($C1767, "DELTA_MID")," ")</f>
        <v/>
      </c>
      <c r="O1767" s="17">
        <f>_xlfn.IF(ISNUMBER(N1767),BDP($C1767, "OPT_UNDL_TICKER"),"")</f>
        <v/>
      </c>
      <c r="P1767" s="18">
        <f>_xlfn.IF(ISNUMBER(N1767),BDP($C1767, "OPT_UNDL_PX")," ")</f>
        <v/>
      </c>
      <c r="Q1767" s="17">
        <f>_xlfn.IF(ISNUMBER(N1767),+G1767*BDP($C1767, "PX_POS_MULT_FACTOR")*P1767/K1767," ")</f>
        <v/>
      </c>
      <c r="R1767" s="18">
        <f>_xlfn.IF(OR($A1767="TUA",$A1767="TYA"),"",IF(ISNUMBER(BDP($C1767,"DUR_ADJ_OAS_MID")),BDP($C1767,"DUR_ADJ_OAS_MID"),IF(ISNUMBER(BDP($E1767&amp;" ISIN","DUR_ADJ_OAS_MID")),BDP($E1767&amp;" ISIN","DUR_ADJ_OAS_MID")," ")))</f>
        <v/>
      </c>
      <c r="S1767" s="17">
        <f>_xlfn.IF(ISNUMBER(N1767),Q1767*N1767,IF(ISNUMBER(R1767),J1767*R1767," "))</f>
        <v/>
      </c>
      <c r="T1767" t="inlineStr">
        <is>
          <t>313384CB3</t>
        </is>
      </c>
      <c r="U1767" t="inlineStr">
        <is>
          <t>Bond</t>
        </is>
      </c>
      <c r="AG1767" s="16" t="n">
        <v>100.1806743</v>
      </c>
    </row>
    <row r="1768">
      <c r="A1768" t="inlineStr">
        <is>
          <t>SBIL</t>
        </is>
      </c>
      <c r="B1768" t="inlineStr">
        <is>
          <t>FHLBDN 09/16/26 Corp</t>
        </is>
      </c>
      <c r="C1768" t="inlineStr">
        <is>
          <t>FHLBDN 09/16/26 Corp</t>
        </is>
      </c>
      <c r="D1768" t="inlineStr">
        <is>
          <t>BMHG3P0</t>
        </is>
      </c>
      <c r="E1768" t="inlineStr">
        <is>
          <t>US313385F920</t>
        </is>
      </c>
      <c r="F1768" t="inlineStr">
        <is>
          <t>313385F92</t>
        </is>
      </c>
      <c r="G1768" s="11" t="n">
        <v>37000000</v>
      </c>
      <c r="H1768" s="11" t="n">
        <v>99.950417</v>
      </c>
      <c r="I1768" s="12" t="n">
        <v>36981654.29</v>
      </c>
      <c r="J1768" s="13" t="n">
        <v>0.00774548</v>
      </c>
      <c r="K1768" s="14" t="n">
        <v>4774442054.972329</v>
      </c>
      <c r="L1768" s="15" t="n">
        <v>47660001</v>
      </c>
      <c r="M1768" s="16" t="n">
        <v>100.17712872</v>
      </c>
      <c r="N1768" s="17">
        <f>_xlfn.IF(ISNUMBER(BDP($C1768, "DELTA_MID")),BDP($C1768, "DELTA_MID")," ")</f>
        <v/>
      </c>
      <c r="O1768" s="17">
        <f>_xlfn.IF(ISNUMBER(N1768),BDP($C1768, "OPT_UNDL_TICKER"),"")</f>
        <v/>
      </c>
      <c r="P1768" s="18">
        <f>_xlfn.IF(ISNUMBER(N1768),BDP($C1768, "OPT_UNDL_PX")," ")</f>
        <v/>
      </c>
      <c r="Q1768" s="17">
        <f>_xlfn.IF(ISNUMBER(N1768),+G1768*BDP($C1768, "PX_POS_MULT_FACTOR")*P1768/K1768," ")</f>
        <v/>
      </c>
      <c r="R1768" s="18">
        <f>_xlfn.IF(OR($A1768="TUA",$A1768="TYA"),"",IF(ISNUMBER(BDP($C1768,"DUR_ADJ_OAS_MID")),BDP($C1768,"DUR_ADJ_OAS_MID"),IF(ISNUMBER(BDP($E1768&amp;" ISIN","DUR_ADJ_OAS_MID")),BDP($E1768&amp;" ISIN","DUR_ADJ_OAS_MID")," ")))</f>
        <v/>
      </c>
      <c r="S1768" s="17">
        <f>_xlfn.IF(ISNUMBER(N1768),Q1768*N1768,IF(ISNUMBER(R1768),J1768*R1768," "))</f>
        <v/>
      </c>
      <c r="T1768" t="inlineStr">
        <is>
          <t>313385F92</t>
        </is>
      </c>
      <c r="U1768" t="inlineStr">
        <is>
          <t>Bond</t>
        </is>
      </c>
      <c r="AG1768" s="16" t="n">
        <v>100.1806743</v>
      </c>
    </row>
    <row r="1769">
      <c r="A1769" t="inlineStr">
        <is>
          <t>SBIL</t>
        </is>
      </c>
      <c r="B1769" t="inlineStr">
        <is>
          <t>FHLBDN 09/18/26 Corp</t>
        </is>
      </c>
      <c r="C1769" t="inlineStr">
        <is>
          <t>FHLBDN 09/18/26 Corp</t>
        </is>
      </c>
      <c r="D1769" t="inlineStr">
        <is>
          <t>BF2WTX4</t>
        </is>
      </c>
      <c r="E1769" t="inlineStr">
        <is>
          <t>US313385G340</t>
        </is>
      </c>
      <c r="F1769" t="inlineStr">
        <is>
          <t>313385G34</t>
        </is>
      </c>
      <c r="G1769" s="11" t="n">
        <v>41000000</v>
      </c>
      <c r="H1769" s="11" t="n">
        <v>99.930583</v>
      </c>
      <c r="I1769" s="12" t="n">
        <v>40971539.03</v>
      </c>
      <c r="J1769" s="13" t="n">
        <v>0.008581129999999999</v>
      </c>
      <c r="K1769" s="14" t="n">
        <v>4774442054.972329</v>
      </c>
      <c r="L1769" s="15" t="n">
        <v>47660001</v>
      </c>
      <c r="M1769" s="16" t="n">
        <v>100.17712872</v>
      </c>
      <c r="N1769" s="17">
        <f>_xlfn.IF(ISNUMBER(BDP($C1769, "DELTA_MID")),BDP($C1769, "DELTA_MID")," ")</f>
        <v/>
      </c>
      <c r="O1769" s="17">
        <f>_xlfn.IF(ISNUMBER(N1769),BDP($C1769, "OPT_UNDL_TICKER"),"")</f>
        <v/>
      </c>
      <c r="P1769" s="18">
        <f>_xlfn.IF(ISNUMBER(N1769),BDP($C1769, "OPT_UNDL_PX")," ")</f>
        <v/>
      </c>
      <c r="Q1769" s="17">
        <f>_xlfn.IF(ISNUMBER(N1769),+G1769*BDP($C1769, "PX_POS_MULT_FACTOR")*P1769/K1769," ")</f>
        <v/>
      </c>
      <c r="R1769" s="18">
        <f>_xlfn.IF(OR($A1769="TUA",$A1769="TYA"),"",IF(ISNUMBER(BDP($C1769,"DUR_ADJ_OAS_MID")),BDP($C1769,"DUR_ADJ_OAS_MID"),IF(ISNUMBER(BDP($E1769&amp;" ISIN","DUR_ADJ_OAS_MID")),BDP($E1769&amp;" ISIN","DUR_ADJ_OAS_MID")," ")))</f>
        <v/>
      </c>
      <c r="S1769" s="17">
        <f>_xlfn.IF(ISNUMBER(N1769),Q1769*N1769,IF(ISNUMBER(R1769),J1769*R1769," "))</f>
        <v/>
      </c>
      <c r="T1769" t="inlineStr">
        <is>
          <t>313385G34</t>
        </is>
      </c>
      <c r="U1769" t="inlineStr">
        <is>
          <t>Bond</t>
        </is>
      </c>
      <c r="AG1769" s="16" t="n">
        <v>100.1806743</v>
      </c>
    </row>
    <row r="1770">
      <c r="A1770" t="inlineStr">
        <is>
          <t>SBIL</t>
        </is>
      </c>
      <c r="B1770" t="inlineStr">
        <is>
          <t>FHLBDN 09/21/26 Corp</t>
        </is>
      </c>
      <c r="C1770" t="inlineStr">
        <is>
          <t>FHLBDN 09/21/26 Corp</t>
        </is>
      </c>
      <c r="D1770" t="inlineStr">
        <is>
          <t>BFY8RS1</t>
        </is>
      </c>
      <c r="E1770" t="inlineStr">
        <is>
          <t>US313385G670</t>
        </is>
      </c>
      <c r="F1770" t="inlineStr">
        <is>
          <t>313385G67</t>
        </is>
      </c>
      <c r="G1770" s="11" t="n">
        <v>50000000</v>
      </c>
      <c r="H1770" s="11" t="n">
        <v>99.90083300000001</v>
      </c>
      <c r="I1770" s="12" t="n">
        <v>49950416.5</v>
      </c>
      <c r="J1770" s="13" t="n">
        <v>0.01046167</v>
      </c>
      <c r="K1770" s="14" t="n">
        <v>4774442054.972329</v>
      </c>
      <c r="L1770" s="15" t="n">
        <v>47660001</v>
      </c>
      <c r="M1770" s="16" t="n">
        <v>100.17712872</v>
      </c>
      <c r="N1770" s="17">
        <f>_xlfn.IF(ISNUMBER(BDP($C1770, "DELTA_MID")),BDP($C1770, "DELTA_MID")," ")</f>
        <v/>
      </c>
      <c r="O1770" s="17">
        <f>_xlfn.IF(ISNUMBER(N1770),BDP($C1770, "OPT_UNDL_TICKER"),"")</f>
        <v/>
      </c>
      <c r="P1770" s="18">
        <f>_xlfn.IF(ISNUMBER(N1770),BDP($C1770, "OPT_UNDL_PX")," ")</f>
        <v/>
      </c>
      <c r="Q1770" s="17">
        <f>_xlfn.IF(ISNUMBER(N1770),+G1770*BDP($C1770, "PX_POS_MULT_FACTOR")*P1770/K1770," ")</f>
        <v/>
      </c>
      <c r="R1770" s="18">
        <f>_xlfn.IF(OR($A1770="TUA",$A1770="TYA"),"",IF(ISNUMBER(BDP($C1770,"DUR_ADJ_OAS_MID")),BDP($C1770,"DUR_ADJ_OAS_MID"),IF(ISNUMBER(BDP($E1770&amp;" ISIN","DUR_ADJ_OAS_MID")),BDP($E1770&amp;" ISIN","DUR_ADJ_OAS_MID")," ")))</f>
        <v/>
      </c>
      <c r="S1770" s="17">
        <f>_xlfn.IF(ISNUMBER(N1770),Q1770*N1770,IF(ISNUMBER(R1770),J1770*R1770," "))</f>
        <v/>
      </c>
      <c r="T1770" t="inlineStr">
        <is>
          <t>313385G67</t>
        </is>
      </c>
      <c r="U1770" t="inlineStr">
        <is>
          <t>Bond</t>
        </is>
      </c>
      <c r="AG1770" s="16" t="n">
        <v>100.1806743</v>
      </c>
    </row>
    <row r="1771">
      <c r="A1771" t="inlineStr">
        <is>
          <t>SBIL</t>
        </is>
      </c>
      <c r="B1771" t="inlineStr">
        <is>
          <t>FHLBDN 09/22/26 Corp</t>
        </is>
      </c>
      <c r="C1771" t="inlineStr">
        <is>
          <t>FHLBDN 09/22/26 Corp</t>
        </is>
      </c>
      <c r="D1771" t="inlineStr">
        <is>
          <t>BNM7R64</t>
        </is>
      </c>
      <c r="E1771" t="inlineStr">
        <is>
          <t>US313385G753</t>
        </is>
      </c>
      <c r="F1771" t="inlineStr">
        <is>
          <t>313385G75</t>
        </is>
      </c>
      <c r="G1771" s="11" t="n">
        <v>50000000</v>
      </c>
      <c r="H1771" s="11" t="n">
        <v>99.890917</v>
      </c>
      <c r="I1771" s="12" t="n">
        <v>49945458.5</v>
      </c>
      <c r="J1771" s="13" t="n">
        <v>0.01046063</v>
      </c>
      <c r="K1771" s="14" t="n">
        <v>4774442054.972329</v>
      </c>
      <c r="L1771" s="15" t="n">
        <v>47660001</v>
      </c>
      <c r="M1771" s="16" t="n">
        <v>100.17712872</v>
      </c>
      <c r="N1771" s="17">
        <f>_xlfn.IF(ISNUMBER(BDP($C1771, "DELTA_MID")),BDP($C1771, "DELTA_MID")," ")</f>
        <v/>
      </c>
      <c r="O1771" s="17">
        <f>_xlfn.IF(ISNUMBER(N1771),BDP($C1771, "OPT_UNDL_TICKER"),"")</f>
        <v/>
      </c>
      <c r="P1771" s="18">
        <f>_xlfn.IF(ISNUMBER(N1771),BDP($C1771, "OPT_UNDL_PX")," ")</f>
        <v/>
      </c>
      <c r="Q1771" s="17">
        <f>_xlfn.IF(ISNUMBER(N1771),+G1771*BDP($C1771, "PX_POS_MULT_FACTOR")*P1771/K1771," ")</f>
        <v/>
      </c>
      <c r="R1771" s="18">
        <f>_xlfn.IF(OR($A1771="TUA",$A1771="TYA"),"",IF(ISNUMBER(BDP($C1771,"DUR_ADJ_OAS_MID")),BDP($C1771,"DUR_ADJ_OAS_MID"),IF(ISNUMBER(BDP($E1771&amp;" ISIN","DUR_ADJ_OAS_MID")),BDP($E1771&amp;" ISIN","DUR_ADJ_OAS_MID")," ")))</f>
        <v/>
      </c>
      <c r="S1771" s="17">
        <f>_xlfn.IF(ISNUMBER(N1771),Q1771*N1771,IF(ISNUMBER(R1771),J1771*R1771," "))</f>
        <v/>
      </c>
      <c r="T1771" t="inlineStr">
        <is>
          <t>313385G75</t>
        </is>
      </c>
      <c r="U1771" t="inlineStr">
        <is>
          <t>Bond</t>
        </is>
      </c>
      <c r="AG1771" s="16" t="n">
        <v>100.1806743</v>
      </c>
    </row>
    <row r="1772">
      <c r="A1772" t="inlineStr">
        <is>
          <t>SBIL</t>
        </is>
      </c>
      <c r="B1772" t="inlineStr">
        <is>
          <t>FHLBDN 09/23/26 Corp</t>
        </is>
      </c>
      <c r="C1772" t="inlineStr">
        <is>
          <t>FHLBDN 09/23/26 Corp</t>
        </is>
      </c>
      <c r="D1772" t="inlineStr">
        <is>
          <t>BN79XW3</t>
        </is>
      </c>
      <c r="E1772" t="inlineStr">
        <is>
          <t>US313385G837</t>
        </is>
      </c>
      <c r="F1772" t="inlineStr">
        <is>
          <t>313385G83</t>
        </is>
      </c>
      <c r="G1772" s="11" t="n">
        <v>36200000</v>
      </c>
      <c r="H1772" s="11" t="n">
        <v>99.881</v>
      </c>
      <c r="I1772" s="12" t="n">
        <v>36156922</v>
      </c>
      <c r="J1772" s="13" t="n">
        <v>0.00757275</v>
      </c>
      <c r="K1772" s="14" t="n">
        <v>4774442054.972329</v>
      </c>
      <c r="L1772" s="15" t="n">
        <v>47660001</v>
      </c>
      <c r="M1772" s="16" t="n">
        <v>100.17712872</v>
      </c>
      <c r="N1772" s="17">
        <f>_xlfn.IF(ISNUMBER(BDP($C1772, "DELTA_MID")),BDP($C1772, "DELTA_MID")," ")</f>
        <v/>
      </c>
      <c r="O1772" s="17">
        <f>_xlfn.IF(ISNUMBER(N1772),BDP($C1772, "OPT_UNDL_TICKER"),"")</f>
        <v/>
      </c>
      <c r="P1772" s="18">
        <f>_xlfn.IF(ISNUMBER(N1772),BDP($C1772, "OPT_UNDL_PX")," ")</f>
        <v/>
      </c>
      <c r="Q1772" s="17">
        <f>_xlfn.IF(ISNUMBER(N1772),+G1772*BDP($C1772, "PX_POS_MULT_FACTOR")*P1772/K1772," ")</f>
        <v/>
      </c>
      <c r="R1772" s="18">
        <f>_xlfn.IF(OR($A1772="TUA",$A1772="TYA"),"",IF(ISNUMBER(BDP($C1772,"DUR_ADJ_OAS_MID")),BDP($C1772,"DUR_ADJ_OAS_MID"),IF(ISNUMBER(BDP($E1772&amp;" ISIN","DUR_ADJ_OAS_MID")),BDP($E1772&amp;" ISIN","DUR_ADJ_OAS_MID")," ")))</f>
        <v/>
      </c>
      <c r="S1772" s="17">
        <f>_xlfn.IF(ISNUMBER(N1772),Q1772*N1772,IF(ISNUMBER(R1772),J1772*R1772," "))</f>
        <v/>
      </c>
      <c r="T1772" t="inlineStr">
        <is>
          <t>313385G83</t>
        </is>
      </c>
      <c r="U1772" t="inlineStr">
        <is>
          <t>Bond</t>
        </is>
      </c>
      <c r="AG1772" s="16" t="n">
        <v>100.1806743</v>
      </c>
    </row>
    <row r="1773">
      <c r="A1773" t="inlineStr">
        <is>
          <t>SBIL</t>
        </is>
      </c>
      <c r="B1773" t="inlineStr">
        <is>
          <t>FHLBDN 09/24/26 Corp</t>
        </is>
      </c>
      <c r="C1773" t="inlineStr">
        <is>
          <t>FHLBDN 09/24/26 Corp</t>
        </is>
      </c>
      <c r="D1773" t="inlineStr">
        <is>
          <t>BD5JXN6</t>
        </is>
      </c>
      <c r="E1773" t="inlineStr">
        <is>
          <t>US313385G910</t>
        </is>
      </c>
      <c r="F1773" t="inlineStr">
        <is>
          <t>313385G91</t>
        </is>
      </c>
      <c r="G1773" s="11" t="n">
        <v>30000000</v>
      </c>
      <c r="H1773" s="11" t="n">
        <v>99.871083</v>
      </c>
      <c r="I1773" s="12" t="n">
        <v>29961324.9</v>
      </c>
      <c r="J1773" s="13" t="n">
        <v>0.00627513</v>
      </c>
      <c r="K1773" s="14" t="n">
        <v>4774442054.972329</v>
      </c>
      <c r="L1773" s="15" t="n">
        <v>47660001</v>
      </c>
      <c r="M1773" s="16" t="n">
        <v>100.17712872</v>
      </c>
      <c r="N1773" s="17">
        <f>_xlfn.IF(ISNUMBER(BDP($C1773, "DELTA_MID")),BDP($C1773, "DELTA_MID")," ")</f>
        <v/>
      </c>
      <c r="O1773" s="17">
        <f>_xlfn.IF(ISNUMBER(N1773),BDP($C1773, "OPT_UNDL_TICKER"),"")</f>
        <v/>
      </c>
      <c r="P1773" s="18">
        <f>_xlfn.IF(ISNUMBER(N1773),BDP($C1773, "OPT_UNDL_PX")," ")</f>
        <v/>
      </c>
      <c r="Q1773" s="17">
        <f>_xlfn.IF(ISNUMBER(N1773),+G1773*BDP($C1773, "PX_POS_MULT_FACTOR")*P1773/K1773," ")</f>
        <v/>
      </c>
      <c r="R1773" s="18">
        <f>_xlfn.IF(OR($A1773="TUA",$A1773="TYA"),"",IF(ISNUMBER(BDP($C1773,"DUR_ADJ_OAS_MID")),BDP($C1773,"DUR_ADJ_OAS_MID"),IF(ISNUMBER(BDP($E1773&amp;" ISIN","DUR_ADJ_OAS_MID")),BDP($E1773&amp;" ISIN","DUR_ADJ_OAS_MID")," ")))</f>
        <v/>
      </c>
      <c r="S1773" s="17">
        <f>_xlfn.IF(ISNUMBER(N1773),Q1773*N1773,IF(ISNUMBER(R1773),J1773*R1773," "))</f>
        <v/>
      </c>
      <c r="T1773" t="inlineStr">
        <is>
          <t>313385G91</t>
        </is>
      </c>
      <c r="U1773" t="inlineStr">
        <is>
          <t>Bond</t>
        </is>
      </c>
      <c r="AG1773" s="16" t="n">
        <v>100.1806743</v>
      </c>
    </row>
    <row r="1774">
      <c r="A1774" t="inlineStr">
        <is>
          <t>SBIL</t>
        </is>
      </c>
      <c r="B1774" t="inlineStr">
        <is>
          <t>FHLBDN 09/25/26 Corp</t>
        </is>
      </c>
      <c r="C1774" t="inlineStr">
        <is>
          <t>FHLBDN 09/25/26 Corp</t>
        </is>
      </c>
      <c r="D1774" t="inlineStr">
        <is>
          <t>BYWLCX5</t>
        </is>
      </c>
      <c r="E1774" t="inlineStr">
        <is>
          <t>US313385H256</t>
        </is>
      </c>
      <c r="F1774" t="inlineStr">
        <is>
          <t>313385H25</t>
        </is>
      </c>
      <c r="G1774" s="11" t="n">
        <v>40000000</v>
      </c>
      <c r="H1774" s="11" t="n">
        <v>99.86116699999999</v>
      </c>
      <c r="I1774" s="12" t="n">
        <v>39944466.8</v>
      </c>
      <c r="J1774" s="13" t="n">
        <v>0.00836601</v>
      </c>
      <c r="K1774" s="14" t="n">
        <v>4774442054.972329</v>
      </c>
      <c r="L1774" s="15" t="n">
        <v>47660001</v>
      </c>
      <c r="M1774" s="16" t="n">
        <v>100.17712872</v>
      </c>
      <c r="N1774" s="17">
        <f>_xlfn.IF(ISNUMBER(BDP($C1774, "DELTA_MID")),BDP($C1774, "DELTA_MID")," ")</f>
        <v/>
      </c>
      <c r="O1774" s="17">
        <f>_xlfn.IF(ISNUMBER(N1774),BDP($C1774, "OPT_UNDL_TICKER"),"")</f>
        <v/>
      </c>
      <c r="P1774" s="18">
        <f>_xlfn.IF(ISNUMBER(N1774),BDP($C1774, "OPT_UNDL_PX")," ")</f>
        <v/>
      </c>
      <c r="Q1774" s="17">
        <f>_xlfn.IF(ISNUMBER(N1774),+G1774*BDP($C1774, "PX_POS_MULT_FACTOR")*P1774/K1774," ")</f>
        <v/>
      </c>
      <c r="R1774" s="18">
        <f>_xlfn.IF(OR($A1774="TUA",$A1774="TYA"),"",IF(ISNUMBER(BDP($C1774,"DUR_ADJ_OAS_MID")),BDP($C1774,"DUR_ADJ_OAS_MID"),IF(ISNUMBER(BDP($E1774&amp;" ISIN","DUR_ADJ_OAS_MID")),BDP($E1774&amp;" ISIN","DUR_ADJ_OAS_MID")," ")))</f>
        <v/>
      </c>
      <c r="S1774" s="17">
        <f>_xlfn.IF(ISNUMBER(N1774),Q1774*N1774,IF(ISNUMBER(R1774),J1774*R1774," "))</f>
        <v/>
      </c>
      <c r="T1774" t="inlineStr">
        <is>
          <t>313385H25</t>
        </is>
      </c>
      <c r="U1774" t="inlineStr">
        <is>
          <t>Bond</t>
        </is>
      </c>
      <c r="AG1774" s="16" t="n">
        <v>100.1806743</v>
      </c>
    </row>
    <row r="1775">
      <c r="A1775" t="inlineStr">
        <is>
          <t>SBIL</t>
        </is>
      </c>
      <c r="B1775" t="inlineStr">
        <is>
          <t>FHLBDN 09/28/26 Corp</t>
        </is>
      </c>
      <c r="C1775" t="inlineStr">
        <is>
          <t>FHLBDN 09/28/26 Corp</t>
        </is>
      </c>
      <c r="D1775" t="inlineStr">
        <is>
          <t>BFMNTT3</t>
        </is>
      </c>
      <c r="E1775" t="inlineStr">
        <is>
          <t>US313385H587</t>
        </is>
      </c>
      <c r="F1775" t="inlineStr">
        <is>
          <t>313385H58</t>
        </is>
      </c>
      <c r="G1775" s="11" t="n">
        <v>53100000</v>
      </c>
      <c r="H1775" s="11" t="n">
        <v>99.831417</v>
      </c>
      <c r="I1775" s="12" t="n">
        <v>53010482.43</v>
      </c>
      <c r="J1775" s="13" t="n">
        <v>0.01110258</v>
      </c>
      <c r="K1775" s="14" t="n">
        <v>4774442054.972329</v>
      </c>
      <c r="L1775" s="15" t="n">
        <v>47660001</v>
      </c>
      <c r="M1775" s="16" t="n">
        <v>100.17712872</v>
      </c>
      <c r="N1775" s="17">
        <f>_xlfn.IF(ISNUMBER(BDP($C1775, "DELTA_MID")),BDP($C1775, "DELTA_MID")," ")</f>
        <v/>
      </c>
      <c r="O1775" s="17">
        <f>_xlfn.IF(ISNUMBER(N1775),BDP($C1775, "OPT_UNDL_TICKER"),"")</f>
        <v/>
      </c>
      <c r="P1775" s="18">
        <f>_xlfn.IF(ISNUMBER(N1775),BDP($C1775, "OPT_UNDL_PX")," ")</f>
        <v/>
      </c>
      <c r="Q1775" s="17">
        <f>_xlfn.IF(ISNUMBER(N1775),+G1775*BDP($C1775, "PX_POS_MULT_FACTOR")*P1775/K1775," ")</f>
        <v/>
      </c>
      <c r="R1775" s="18">
        <f>_xlfn.IF(OR($A1775="TUA",$A1775="TYA"),"",IF(ISNUMBER(BDP($C1775,"DUR_ADJ_OAS_MID")),BDP($C1775,"DUR_ADJ_OAS_MID"),IF(ISNUMBER(BDP($E1775&amp;" ISIN","DUR_ADJ_OAS_MID")),BDP($E1775&amp;" ISIN","DUR_ADJ_OAS_MID")," ")))</f>
        <v/>
      </c>
      <c r="S1775" s="17">
        <f>_xlfn.IF(ISNUMBER(N1775),Q1775*N1775,IF(ISNUMBER(R1775),J1775*R1775," "))</f>
        <v/>
      </c>
      <c r="T1775" t="inlineStr">
        <is>
          <t>313385H58</t>
        </is>
      </c>
      <c r="U1775" t="inlineStr">
        <is>
          <t>Bond</t>
        </is>
      </c>
      <c r="AG1775" s="16" t="n">
        <v>100.1806743</v>
      </c>
    </row>
    <row r="1776">
      <c r="A1776" t="inlineStr">
        <is>
          <t>SBIL</t>
        </is>
      </c>
      <c r="B1776" t="inlineStr">
        <is>
          <t>FHLBDN 09/29/26 Corp</t>
        </is>
      </c>
      <c r="C1776" t="inlineStr">
        <is>
          <t>FHLBDN 09/29/26 Corp</t>
        </is>
      </c>
      <c r="D1776" t="inlineStr">
        <is>
          <t>BNZBWK2</t>
        </is>
      </c>
      <c r="E1776" t="inlineStr">
        <is>
          <t>US313385H660</t>
        </is>
      </c>
      <c r="F1776" t="inlineStr">
        <is>
          <t>313385H66</t>
        </is>
      </c>
      <c r="G1776" s="11" t="n">
        <v>50000000</v>
      </c>
      <c r="H1776" s="11" t="n">
        <v>99.8215</v>
      </c>
      <c r="I1776" s="12" t="n">
        <v>49910750</v>
      </c>
      <c r="J1776" s="13" t="n">
        <v>0.01045336</v>
      </c>
      <c r="K1776" s="14" t="n">
        <v>4774442054.972329</v>
      </c>
      <c r="L1776" s="15" t="n">
        <v>47660001</v>
      </c>
      <c r="M1776" s="16" t="n">
        <v>100.17712872</v>
      </c>
      <c r="N1776" s="17">
        <f>_xlfn.IF(ISNUMBER(BDP($C1776, "DELTA_MID")),BDP($C1776, "DELTA_MID")," ")</f>
        <v/>
      </c>
      <c r="O1776" s="17">
        <f>_xlfn.IF(ISNUMBER(N1776),BDP($C1776, "OPT_UNDL_TICKER"),"")</f>
        <v/>
      </c>
      <c r="P1776" s="18">
        <f>_xlfn.IF(ISNUMBER(N1776),BDP($C1776, "OPT_UNDL_PX")," ")</f>
        <v/>
      </c>
      <c r="Q1776" s="17">
        <f>_xlfn.IF(ISNUMBER(N1776),+G1776*BDP($C1776, "PX_POS_MULT_FACTOR")*P1776/K1776," ")</f>
        <v/>
      </c>
      <c r="R1776" s="18">
        <f>_xlfn.IF(OR($A1776="TUA",$A1776="TYA"),"",IF(ISNUMBER(BDP($C1776,"DUR_ADJ_OAS_MID")),BDP($C1776,"DUR_ADJ_OAS_MID"),IF(ISNUMBER(BDP($E1776&amp;" ISIN","DUR_ADJ_OAS_MID")),BDP($E1776&amp;" ISIN","DUR_ADJ_OAS_MID")," ")))</f>
        <v/>
      </c>
      <c r="S1776" s="17">
        <f>_xlfn.IF(ISNUMBER(N1776),Q1776*N1776,IF(ISNUMBER(R1776),J1776*R1776," "))</f>
        <v/>
      </c>
      <c r="T1776" t="inlineStr">
        <is>
          <t>313385H66</t>
        </is>
      </c>
      <c r="U1776" t="inlineStr">
        <is>
          <t>Bond</t>
        </is>
      </c>
      <c r="AG1776" s="16" t="n">
        <v>100.1806743</v>
      </c>
    </row>
    <row r="1777">
      <c r="A1777" t="inlineStr">
        <is>
          <t>SBIL</t>
        </is>
      </c>
      <c r="B1777" t="inlineStr">
        <is>
          <t>FHLBDN 09/30/26 Corp</t>
        </is>
      </c>
      <c r="C1777" t="inlineStr">
        <is>
          <t>FHLBDN 09/30/26 Corp</t>
        </is>
      </c>
      <c r="D1777" t="inlineStr">
        <is>
          <t>9AAYNKD</t>
        </is>
      </c>
      <c r="E1777" t="inlineStr">
        <is>
          <t>US313385H744</t>
        </is>
      </c>
      <c r="F1777" t="inlineStr">
        <is>
          <t>313385H74</t>
        </is>
      </c>
      <c r="G1777" s="11" t="n">
        <v>34000000</v>
      </c>
      <c r="H1777" s="11" t="n">
        <v>99.811583</v>
      </c>
      <c r="I1777" s="12" t="n">
        <v>33935938.22</v>
      </c>
      <c r="J1777" s="13" t="n">
        <v>0.00710758</v>
      </c>
      <c r="K1777" s="14" t="n">
        <v>4774442054.972329</v>
      </c>
      <c r="L1777" s="15" t="n">
        <v>47660001</v>
      </c>
      <c r="M1777" s="16" t="n">
        <v>100.17712872</v>
      </c>
      <c r="N1777" s="17">
        <f>_xlfn.IF(ISNUMBER(BDP($C1777, "DELTA_MID")),BDP($C1777, "DELTA_MID")," ")</f>
        <v/>
      </c>
      <c r="O1777" s="17">
        <f>_xlfn.IF(ISNUMBER(N1777),BDP($C1777, "OPT_UNDL_TICKER"),"")</f>
        <v/>
      </c>
      <c r="P1777" s="18">
        <f>_xlfn.IF(ISNUMBER(N1777),BDP($C1777, "OPT_UNDL_PX")," ")</f>
        <v/>
      </c>
      <c r="Q1777" s="17">
        <f>_xlfn.IF(ISNUMBER(N1777),+G1777*BDP($C1777, "PX_POS_MULT_FACTOR")*P1777/K1777," ")</f>
        <v/>
      </c>
      <c r="R1777" s="18">
        <f>_xlfn.IF(OR($A1777="TUA",$A1777="TYA"),"",IF(ISNUMBER(BDP($C1777,"DUR_ADJ_OAS_MID")),BDP($C1777,"DUR_ADJ_OAS_MID"),IF(ISNUMBER(BDP($E1777&amp;" ISIN","DUR_ADJ_OAS_MID")),BDP($E1777&amp;" ISIN","DUR_ADJ_OAS_MID")," ")))</f>
        <v/>
      </c>
      <c r="S1777" s="17">
        <f>_xlfn.IF(ISNUMBER(N1777),Q1777*N1777,IF(ISNUMBER(R1777),J1777*R1777," "))</f>
        <v/>
      </c>
      <c r="T1777" t="inlineStr">
        <is>
          <t>313385H74</t>
        </is>
      </c>
      <c r="U1777" t="inlineStr">
        <is>
          <t>Bond</t>
        </is>
      </c>
      <c r="AG1777" s="16" t="n">
        <v>100.1806743</v>
      </c>
    </row>
    <row r="1778">
      <c r="A1778" t="inlineStr">
        <is>
          <t>SBIL</t>
        </is>
      </c>
      <c r="B1778" t="inlineStr">
        <is>
          <t>FHLBDN 10/02/26 Corp</t>
        </is>
      </c>
      <c r="C1778" t="inlineStr">
        <is>
          <t>FHLBDN 10/02/26 Corp</t>
        </is>
      </c>
      <c r="D1778" t="inlineStr">
        <is>
          <t>BF2HG16</t>
        </is>
      </c>
      <c r="E1778" t="inlineStr">
        <is>
          <t>US313385H900</t>
        </is>
      </c>
      <c r="F1778" t="inlineStr">
        <is>
          <t>313385H90</t>
        </is>
      </c>
      <c r="G1778" s="11" t="n">
        <v>20000000</v>
      </c>
      <c r="H1778" s="11" t="n">
        <v>99.780083</v>
      </c>
      <c r="I1778" s="12" t="n">
        <v>19956016.6</v>
      </c>
      <c r="J1778" s="13" t="n">
        <v>0.00417961</v>
      </c>
      <c r="K1778" s="14" t="n">
        <v>4774442054.972329</v>
      </c>
      <c r="L1778" s="15" t="n">
        <v>47660001</v>
      </c>
      <c r="M1778" s="16" t="n">
        <v>100.17712872</v>
      </c>
      <c r="N1778" s="17">
        <f>_xlfn.IF(ISNUMBER(BDP($C1778, "DELTA_MID")),BDP($C1778, "DELTA_MID")," ")</f>
        <v/>
      </c>
      <c r="O1778" s="17">
        <f>_xlfn.IF(ISNUMBER(N1778),BDP($C1778, "OPT_UNDL_TICKER"),"")</f>
        <v/>
      </c>
      <c r="P1778" s="18">
        <f>_xlfn.IF(ISNUMBER(N1778),BDP($C1778, "OPT_UNDL_PX")," ")</f>
        <v/>
      </c>
      <c r="Q1778" s="17">
        <f>_xlfn.IF(ISNUMBER(N1778),+G1778*BDP($C1778, "PX_POS_MULT_FACTOR")*P1778/K1778," ")</f>
        <v/>
      </c>
      <c r="R1778" s="18">
        <f>_xlfn.IF(OR($A1778="TUA",$A1778="TYA"),"",IF(ISNUMBER(BDP($C1778,"DUR_ADJ_OAS_MID")),BDP($C1778,"DUR_ADJ_OAS_MID"),IF(ISNUMBER(BDP($E1778&amp;" ISIN","DUR_ADJ_OAS_MID")),BDP($E1778&amp;" ISIN","DUR_ADJ_OAS_MID")," ")))</f>
        <v/>
      </c>
      <c r="S1778" s="17">
        <f>_xlfn.IF(ISNUMBER(N1778),Q1778*N1778,IF(ISNUMBER(R1778),J1778*R1778," "))</f>
        <v/>
      </c>
      <c r="T1778" t="inlineStr">
        <is>
          <t>313385H90</t>
        </is>
      </c>
      <c r="U1778" t="inlineStr">
        <is>
          <t>Bond</t>
        </is>
      </c>
      <c r="AG1778" s="16" t="n">
        <v>100.1806743</v>
      </c>
    </row>
    <row r="1779">
      <c r="A1779" t="inlineStr">
        <is>
          <t>SBIL</t>
        </is>
      </c>
      <c r="B1779" t="inlineStr">
        <is>
          <t>FHLBDN 10/05/26 Corp</t>
        </is>
      </c>
      <c r="C1779" t="inlineStr">
        <is>
          <t>FHLBDN 10/05/26 Corp</t>
        </is>
      </c>
      <c r="D1779" t="inlineStr">
        <is>
          <t>BG85MB3</t>
        </is>
      </c>
      <c r="E1779" t="inlineStr">
        <is>
          <t>US313385J492</t>
        </is>
      </c>
      <c r="F1779" t="inlineStr">
        <is>
          <t>313385J49</t>
        </is>
      </c>
      <c r="G1779" s="11" t="n">
        <v>10000000</v>
      </c>
      <c r="H1779" s="11" t="n">
        <v>99.748667</v>
      </c>
      <c r="I1779" s="12" t="n">
        <v>9974866.699999999</v>
      </c>
      <c r="J1779" s="13" t="n">
        <v>0.00208915</v>
      </c>
      <c r="K1779" s="14" t="n">
        <v>4774442054.972329</v>
      </c>
      <c r="L1779" s="15" t="n">
        <v>47660001</v>
      </c>
      <c r="M1779" s="16" t="n">
        <v>100.17712872</v>
      </c>
      <c r="N1779" s="17">
        <f>_xlfn.IF(ISNUMBER(BDP($C1779, "DELTA_MID")),BDP($C1779, "DELTA_MID")," ")</f>
        <v/>
      </c>
      <c r="O1779" s="17">
        <f>_xlfn.IF(ISNUMBER(N1779),BDP($C1779, "OPT_UNDL_TICKER"),"")</f>
        <v/>
      </c>
      <c r="P1779" s="18">
        <f>_xlfn.IF(ISNUMBER(N1779),BDP($C1779, "OPT_UNDL_PX")," ")</f>
        <v/>
      </c>
      <c r="Q1779" s="17">
        <f>_xlfn.IF(ISNUMBER(N1779),+G1779*BDP($C1779, "PX_POS_MULT_FACTOR")*P1779/K1779," ")</f>
        <v/>
      </c>
      <c r="R1779" s="18">
        <f>_xlfn.IF(OR($A1779="TUA",$A1779="TYA"),"",IF(ISNUMBER(BDP($C1779,"DUR_ADJ_OAS_MID")),BDP($C1779,"DUR_ADJ_OAS_MID"),IF(ISNUMBER(BDP($E1779&amp;" ISIN","DUR_ADJ_OAS_MID")),BDP($E1779&amp;" ISIN","DUR_ADJ_OAS_MID")," ")))</f>
        <v/>
      </c>
      <c r="S1779" s="17">
        <f>_xlfn.IF(ISNUMBER(N1779),Q1779*N1779,IF(ISNUMBER(R1779),J1779*R1779," "))</f>
        <v/>
      </c>
      <c r="T1779" t="inlineStr">
        <is>
          <t>313385J49</t>
        </is>
      </c>
      <c r="U1779" t="inlineStr">
        <is>
          <t>Bond</t>
        </is>
      </c>
      <c r="AG1779" s="16" t="n">
        <v>100.1806743</v>
      </c>
    </row>
    <row r="1780">
      <c r="A1780" t="inlineStr">
        <is>
          <t>SBIL</t>
        </is>
      </c>
      <c r="B1780" t="inlineStr">
        <is>
          <t>FHLBDN 10/08/26 Corp</t>
        </is>
      </c>
      <c r="C1780" t="inlineStr">
        <is>
          <t>FHLBDN 10/08/26 Corp</t>
        </is>
      </c>
      <c r="D1780" t="inlineStr">
        <is>
          <t>9AAXSWG</t>
        </is>
      </c>
      <c r="E1780" t="inlineStr">
        <is>
          <t>US313385J724</t>
        </is>
      </c>
      <c r="F1780" t="inlineStr">
        <is>
          <t>313385J72</t>
        </is>
      </c>
      <c r="G1780" s="11" t="n">
        <v>70000000</v>
      </c>
      <c r="H1780" s="11" t="n">
        <v>99.71725000000001</v>
      </c>
      <c r="I1780" s="12" t="n">
        <v>69802075</v>
      </c>
      <c r="J1780" s="13" t="n">
        <v>0.01461943</v>
      </c>
      <c r="K1780" s="14" t="n">
        <v>4774442054.972329</v>
      </c>
      <c r="L1780" s="15" t="n">
        <v>47660001</v>
      </c>
      <c r="M1780" s="16" t="n">
        <v>100.17712872</v>
      </c>
      <c r="N1780" s="17">
        <f>_xlfn.IF(ISNUMBER(BDP($C1780, "DELTA_MID")),BDP($C1780, "DELTA_MID")," ")</f>
        <v/>
      </c>
      <c r="O1780" s="17">
        <f>_xlfn.IF(ISNUMBER(N1780),BDP($C1780, "OPT_UNDL_TICKER"),"")</f>
        <v/>
      </c>
      <c r="P1780" s="18">
        <f>_xlfn.IF(ISNUMBER(N1780),BDP($C1780, "OPT_UNDL_PX")," ")</f>
        <v/>
      </c>
      <c r="Q1780" s="17">
        <f>_xlfn.IF(ISNUMBER(N1780),+G1780*BDP($C1780, "PX_POS_MULT_FACTOR")*P1780/K1780," ")</f>
        <v/>
      </c>
      <c r="R1780" s="18">
        <f>_xlfn.IF(OR($A1780="TUA",$A1780="TYA"),"",IF(ISNUMBER(BDP($C1780,"DUR_ADJ_OAS_MID")),BDP($C1780,"DUR_ADJ_OAS_MID"),IF(ISNUMBER(BDP($E1780&amp;" ISIN","DUR_ADJ_OAS_MID")),BDP($E1780&amp;" ISIN","DUR_ADJ_OAS_MID")," ")))</f>
        <v/>
      </c>
      <c r="S1780" s="17">
        <f>_xlfn.IF(ISNUMBER(N1780),Q1780*N1780,IF(ISNUMBER(R1780),J1780*R1780," "))</f>
        <v/>
      </c>
      <c r="T1780" t="inlineStr">
        <is>
          <t>313385J72</t>
        </is>
      </c>
      <c r="U1780" t="inlineStr">
        <is>
          <t>Bond</t>
        </is>
      </c>
      <c r="AG1780" s="16" t="n">
        <v>100.1806743</v>
      </c>
    </row>
    <row r="1781">
      <c r="A1781" t="inlineStr">
        <is>
          <t>SBIL</t>
        </is>
      </c>
      <c r="B1781" t="inlineStr">
        <is>
          <t>FHLBDN 10/09/26 Corp</t>
        </is>
      </c>
      <c r="C1781" t="inlineStr">
        <is>
          <t>FHLBDN 10/09/26 Corp</t>
        </is>
      </c>
      <c r="D1781" t="inlineStr">
        <is>
          <t>BYVQZR6</t>
        </is>
      </c>
      <c r="E1781" t="inlineStr">
        <is>
          <t>US313385J807</t>
        </is>
      </c>
      <c r="F1781" t="inlineStr">
        <is>
          <t>313385J80</t>
        </is>
      </c>
      <c r="G1781" s="11" t="n">
        <v>47000000</v>
      </c>
      <c r="H1781" s="11" t="n">
        <v>99.706778</v>
      </c>
      <c r="I1781" s="12" t="n">
        <v>46862185.66</v>
      </c>
      <c r="J1781" s="13" t="n">
        <v>0.00981487</v>
      </c>
      <c r="K1781" s="14" t="n">
        <v>4774442054.972329</v>
      </c>
      <c r="L1781" s="15" t="n">
        <v>47660001</v>
      </c>
      <c r="M1781" s="16" t="n">
        <v>100.17712872</v>
      </c>
      <c r="N1781" s="17">
        <f>_xlfn.IF(ISNUMBER(BDP($C1781, "DELTA_MID")),BDP($C1781, "DELTA_MID")," ")</f>
        <v/>
      </c>
      <c r="O1781" s="17">
        <f>_xlfn.IF(ISNUMBER(N1781),BDP($C1781, "OPT_UNDL_TICKER"),"")</f>
        <v/>
      </c>
      <c r="P1781" s="18">
        <f>_xlfn.IF(ISNUMBER(N1781),BDP($C1781, "OPT_UNDL_PX")," ")</f>
        <v/>
      </c>
      <c r="Q1781" s="17">
        <f>_xlfn.IF(ISNUMBER(N1781),+G1781*BDP($C1781, "PX_POS_MULT_FACTOR")*P1781/K1781," ")</f>
        <v/>
      </c>
      <c r="R1781" s="18">
        <f>_xlfn.IF(OR($A1781="TUA",$A1781="TYA"),"",IF(ISNUMBER(BDP($C1781,"DUR_ADJ_OAS_MID")),BDP($C1781,"DUR_ADJ_OAS_MID"),IF(ISNUMBER(BDP($E1781&amp;" ISIN","DUR_ADJ_OAS_MID")),BDP($E1781&amp;" ISIN","DUR_ADJ_OAS_MID")," ")))</f>
        <v/>
      </c>
      <c r="S1781" s="17">
        <f>_xlfn.IF(ISNUMBER(N1781),Q1781*N1781,IF(ISNUMBER(R1781),J1781*R1781," "))</f>
        <v/>
      </c>
      <c r="T1781" t="inlineStr">
        <is>
          <t>313385J80</t>
        </is>
      </c>
      <c r="U1781" t="inlineStr">
        <is>
          <t>Bond</t>
        </is>
      </c>
      <c r="AG1781" s="16" t="n">
        <v>100.1806743</v>
      </c>
    </row>
    <row r="1782">
      <c r="A1782" t="inlineStr">
        <is>
          <t>SBIL</t>
        </is>
      </c>
      <c r="B1782" t="inlineStr">
        <is>
          <t>FHLBDN 10/14/26 Corp</t>
        </is>
      </c>
      <c r="C1782" t="inlineStr">
        <is>
          <t>FHLBDN 10/14/26 Corp</t>
        </is>
      </c>
      <c r="D1782" t="inlineStr">
        <is>
          <t>BN79XN4</t>
        </is>
      </c>
      <c r="E1782" t="inlineStr">
        <is>
          <t>US313385K540</t>
        </is>
      </c>
      <c r="F1782" t="inlineStr">
        <is>
          <t>313385K54</t>
        </is>
      </c>
      <c r="G1782" s="11" t="n">
        <v>15150000</v>
      </c>
      <c r="H1782" s="11" t="n">
        <v>99.654417</v>
      </c>
      <c r="I1782" s="12" t="n">
        <v>15097644.18</v>
      </c>
      <c r="J1782" s="13" t="n">
        <v>0.00316207</v>
      </c>
      <c r="K1782" s="14" t="n">
        <v>4774442054.972329</v>
      </c>
      <c r="L1782" s="15" t="n">
        <v>47660001</v>
      </c>
      <c r="M1782" s="16" t="n">
        <v>100.17712872</v>
      </c>
      <c r="N1782" s="17">
        <f>_xlfn.IF(ISNUMBER(BDP($C1782, "DELTA_MID")),BDP($C1782, "DELTA_MID")," ")</f>
        <v/>
      </c>
      <c r="O1782" s="17">
        <f>_xlfn.IF(ISNUMBER(N1782),BDP($C1782, "OPT_UNDL_TICKER"),"")</f>
        <v/>
      </c>
      <c r="P1782" s="18">
        <f>_xlfn.IF(ISNUMBER(N1782),BDP($C1782, "OPT_UNDL_PX")," ")</f>
        <v/>
      </c>
      <c r="Q1782" s="17">
        <f>_xlfn.IF(ISNUMBER(N1782),+G1782*BDP($C1782, "PX_POS_MULT_FACTOR")*P1782/K1782," ")</f>
        <v/>
      </c>
      <c r="R1782" s="18">
        <f>_xlfn.IF(OR($A1782="TUA",$A1782="TYA"),"",IF(ISNUMBER(BDP($C1782,"DUR_ADJ_OAS_MID")),BDP($C1782,"DUR_ADJ_OAS_MID"),IF(ISNUMBER(BDP($E1782&amp;" ISIN","DUR_ADJ_OAS_MID")),BDP($E1782&amp;" ISIN","DUR_ADJ_OAS_MID")," ")))</f>
        <v/>
      </c>
      <c r="S1782" s="17">
        <f>_xlfn.IF(ISNUMBER(N1782),Q1782*N1782,IF(ISNUMBER(R1782),J1782*R1782," "))</f>
        <v/>
      </c>
      <c r="T1782" t="inlineStr">
        <is>
          <t>313385K54</t>
        </is>
      </c>
      <c r="U1782" t="inlineStr">
        <is>
          <t>Bond</t>
        </is>
      </c>
      <c r="AG1782" s="16" t="n">
        <v>100.1806743</v>
      </c>
    </row>
    <row r="1783">
      <c r="A1783" t="inlineStr">
        <is>
          <t>SBIL</t>
        </is>
      </c>
      <c r="B1783" t="inlineStr">
        <is>
          <t>FHLBDN 10/15/26 Corp</t>
        </is>
      </c>
      <c r="C1783" t="inlineStr">
        <is>
          <t>FHLBDN 10/15/26 Corp</t>
        </is>
      </c>
      <c r="D1783" t="inlineStr">
        <is>
          <t>9AAXN87</t>
        </is>
      </c>
      <c r="E1783" t="inlineStr">
        <is>
          <t>US313385K623</t>
        </is>
      </c>
      <c r="F1783" t="inlineStr">
        <is>
          <t>313385K62</t>
        </is>
      </c>
      <c r="G1783" s="11" t="n">
        <v>50000000</v>
      </c>
      <c r="H1783" s="11" t="n">
        <v>99.643944</v>
      </c>
      <c r="I1783" s="12" t="n">
        <v>49821972</v>
      </c>
      <c r="J1783" s="13" t="n">
        <v>0.01043477</v>
      </c>
      <c r="K1783" s="14" t="n">
        <v>4774442054.972329</v>
      </c>
      <c r="L1783" s="15" t="n">
        <v>47660001</v>
      </c>
      <c r="M1783" s="16" t="n">
        <v>100.17712872</v>
      </c>
      <c r="N1783" s="17">
        <f>_xlfn.IF(ISNUMBER(BDP($C1783, "DELTA_MID")),BDP($C1783, "DELTA_MID")," ")</f>
        <v/>
      </c>
      <c r="O1783" s="17">
        <f>_xlfn.IF(ISNUMBER(N1783),BDP($C1783, "OPT_UNDL_TICKER"),"")</f>
        <v/>
      </c>
      <c r="P1783" s="18">
        <f>_xlfn.IF(ISNUMBER(N1783),BDP($C1783, "OPT_UNDL_PX")," ")</f>
        <v/>
      </c>
      <c r="Q1783" s="17">
        <f>_xlfn.IF(ISNUMBER(N1783),+G1783*BDP($C1783, "PX_POS_MULT_FACTOR")*P1783/K1783," ")</f>
        <v/>
      </c>
      <c r="R1783" s="18">
        <f>_xlfn.IF(OR($A1783="TUA",$A1783="TYA"),"",IF(ISNUMBER(BDP($C1783,"DUR_ADJ_OAS_MID")),BDP($C1783,"DUR_ADJ_OAS_MID"),IF(ISNUMBER(BDP($E1783&amp;" ISIN","DUR_ADJ_OAS_MID")),BDP($E1783&amp;" ISIN","DUR_ADJ_OAS_MID")," ")))</f>
        <v/>
      </c>
      <c r="S1783" s="17">
        <f>_xlfn.IF(ISNUMBER(N1783),Q1783*N1783,IF(ISNUMBER(R1783),J1783*R1783," "))</f>
        <v/>
      </c>
      <c r="T1783" t="inlineStr">
        <is>
          <t>313385K62</t>
        </is>
      </c>
      <c r="U1783" t="inlineStr">
        <is>
          <t>Bond</t>
        </is>
      </c>
      <c r="AG1783" s="16" t="n">
        <v>100.1806743</v>
      </c>
    </row>
    <row r="1784">
      <c r="A1784" t="inlineStr">
        <is>
          <t>SBIL</t>
        </is>
      </c>
      <c r="B1784" t="inlineStr">
        <is>
          <t>FHLBDN 10/16/26 Corp</t>
        </is>
      </c>
      <c r="C1784" t="inlineStr">
        <is>
          <t>FHLBDN 10/16/26 Corp</t>
        </is>
      </c>
      <c r="D1784" t="inlineStr">
        <is>
          <t>BGLSMS6</t>
        </is>
      </c>
      <c r="E1784" t="inlineStr">
        <is>
          <t>US313385K706</t>
        </is>
      </c>
      <c r="F1784" t="inlineStr">
        <is>
          <t>313385K70</t>
        </is>
      </c>
      <c r="G1784" s="11" t="n">
        <v>29799000</v>
      </c>
      <c r="H1784" s="11" t="n">
        <v>99.633472</v>
      </c>
      <c r="I1784" s="12" t="n">
        <v>29689778.32</v>
      </c>
      <c r="J1784" s="13" t="n">
        <v>0.00621826</v>
      </c>
      <c r="K1784" s="14" t="n">
        <v>4774442054.972329</v>
      </c>
      <c r="L1784" s="15" t="n">
        <v>47660001</v>
      </c>
      <c r="M1784" s="16" t="n">
        <v>100.17712872</v>
      </c>
      <c r="N1784" s="17">
        <f>_xlfn.IF(ISNUMBER(BDP($C1784, "DELTA_MID")),BDP($C1784, "DELTA_MID")," ")</f>
        <v/>
      </c>
      <c r="O1784" s="17">
        <f>_xlfn.IF(ISNUMBER(N1784),BDP($C1784, "OPT_UNDL_TICKER"),"")</f>
        <v/>
      </c>
      <c r="P1784" s="18">
        <f>_xlfn.IF(ISNUMBER(N1784),BDP($C1784, "OPT_UNDL_PX")," ")</f>
        <v/>
      </c>
      <c r="Q1784" s="17">
        <f>_xlfn.IF(ISNUMBER(N1784),+G1784*BDP($C1784, "PX_POS_MULT_FACTOR")*P1784/K1784," ")</f>
        <v/>
      </c>
      <c r="R1784" s="18">
        <f>_xlfn.IF(OR($A1784="TUA",$A1784="TYA"),"",IF(ISNUMBER(BDP($C1784,"DUR_ADJ_OAS_MID")),BDP($C1784,"DUR_ADJ_OAS_MID"),IF(ISNUMBER(BDP($E1784&amp;" ISIN","DUR_ADJ_OAS_MID")),BDP($E1784&amp;" ISIN","DUR_ADJ_OAS_MID")," ")))</f>
        <v/>
      </c>
      <c r="S1784" s="17">
        <f>_xlfn.IF(ISNUMBER(N1784),Q1784*N1784,IF(ISNUMBER(R1784),J1784*R1784," "))</f>
        <v/>
      </c>
      <c r="T1784" t="inlineStr">
        <is>
          <t>313385K70</t>
        </is>
      </c>
      <c r="U1784" t="inlineStr">
        <is>
          <t>Bond</t>
        </is>
      </c>
      <c r="AG1784" s="16" t="n">
        <v>100.1806743</v>
      </c>
    </row>
    <row r="1785">
      <c r="A1785" t="inlineStr">
        <is>
          <t>SBIL</t>
        </is>
      </c>
      <c r="B1785" t="inlineStr">
        <is>
          <t>FHLBDN 10/21/26 Corp</t>
        </is>
      </c>
      <c r="C1785" t="inlineStr">
        <is>
          <t>FHLBDN 10/21/26 Corp</t>
        </is>
      </c>
      <c r="D1785" t="inlineStr">
        <is>
          <t>BLD5MN5</t>
        </is>
      </c>
      <c r="E1785" t="inlineStr">
        <is>
          <t>US313385L464</t>
        </is>
      </c>
      <c r="F1785" t="inlineStr">
        <is>
          <t>313385L46</t>
        </is>
      </c>
      <c r="G1785" s="11" t="n">
        <v>53800000</v>
      </c>
      <c r="H1785" s="11" t="n">
        <v>99.58111100000001</v>
      </c>
      <c r="I1785" s="12" t="n">
        <v>53574637.72</v>
      </c>
      <c r="J1785" s="13" t="n">
        <v>0.01122073</v>
      </c>
      <c r="K1785" s="14" t="n">
        <v>4774442054.972329</v>
      </c>
      <c r="L1785" s="15" t="n">
        <v>47660001</v>
      </c>
      <c r="M1785" s="16" t="n">
        <v>100.17712872</v>
      </c>
      <c r="N1785" s="17">
        <f>_xlfn.IF(ISNUMBER(BDP($C1785, "DELTA_MID")),BDP($C1785, "DELTA_MID")," ")</f>
        <v/>
      </c>
      <c r="O1785" s="17">
        <f>_xlfn.IF(ISNUMBER(N1785),BDP($C1785, "OPT_UNDL_TICKER"),"")</f>
        <v/>
      </c>
      <c r="P1785" s="18">
        <f>_xlfn.IF(ISNUMBER(N1785),BDP($C1785, "OPT_UNDL_PX")," ")</f>
        <v/>
      </c>
      <c r="Q1785" s="17">
        <f>_xlfn.IF(ISNUMBER(N1785),+G1785*BDP($C1785, "PX_POS_MULT_FACTOR")*P1785/K1785," ")</f>
        <v/>
      </c>
      <c r="R1785" s="18">
        <f>_xlfn.IF(OR($A1785="TUA",$A1785="TYA"),"",IF(ISNUMBER(BDP($C1785,"DUR_ADJ_OAS_MID")),BDP($C1785,"DUR_ADJ_OAS_MID"),IF(ISNUMBER(BDP($E1785&amp;" ISIN","DUR_ADJ_OAS_MID")),BDP($E1785&amp;" ISIN","DUR_ADJ_OAS_MID")," ")))</f>
        <v/>
      </c>
      <c r="S1785" s="17">
        <f>_xlfn.IF(ISNUMBER(N1785),Q1785*N1785,IF(ISNUMBER(R1785),J1785*R1785," "))</f>
        <v/>
      </c>
      <c r="T1785" t="inlineStr">
        <is>
          <t>313385L46</t>
        </is>
      </c>
      <c r="U1785" t="inlineStr">
        <is>
          <t>Bond</t>
        </is>
      </c>
      <c r="AG1785" s="16" t="n">
        <v>100.1806743</v>
      </c>
    </row>
    <row r="1786">
      <c r="A1786" t="inlineStr">
        <is>
          <t>SBIL</t>
        </is>
      </c>
      <c r="B1786" t="inlineStr">
        <is>
          <t>FHLBDN 10/22/26 Corp</t>
        </is>
      </c>
      <c r="C1786" t="inlineStr">
        <is>
          <t>FHLBDN 10/22/26 Corp</t>
        </is>
      </c>
      <c r="D1786" t="inlineStr">
        <is>
          <t>BYZLW76</t>
        </is>
      </c>
      <c r="E1786" t="inlineStr">
        <is>
          <t>US313385L530</t>
        </is>
      </c>
      <c r="F1786" t="inlineStr">
        <is>
          <t>313385L53</t>
        </is>
      </c>
      <c r="G1786" s="11" t="n">
        <v>40000000</v>
      </c>
      <c r="H1786" s="11" t="n">
        <v>99.570639</v>
      </c>
      <c r="I1786" s="12" t="n">
        <v>39828255.6</v>
      </c>
      <c r="J1786" s="13" t="n">
        <v>0.008341680000000001</v>
      </c>
      <c r="K1786" s="14" t="n">
        <v>4774442054.972329</v>
      </c>
      <c r="L1786" s="15" t="n">
        <v>47660001</v>
      </c>
      <c r="M1786" s="16" t="n">
        <v>100.17712872</v>
      </c>
      <c r="N1786" s="17">
        <f>_xlfn.IF(ISNUMBER(BDP($C1786, "DELTA_MID")),BDP($C1786, "DELTA_MID")," ")</f>
        <v/>
      </c>
      <c r="O1786" s="17">
        <f>_xlfn.IF(ISNUMBER(N1786),BDP($C1786, "OPT_UNDL_TICKER"),"")</f>
        <v/>
      </c>
      <c r="P1786" s="18">
        <f>_xlfn.IF(ISNUMBER(N1786),BDP($C1786, "OPT_UNDL_PX")," ")</f>
        <v/>
      </c>
      <c r="Q1786" s="17">
        <f>_xlfn.IF(ISNUMBER(N1786),+G1786*BDP($C1786, "PX_POS_MULT_FACTOR")*P1786/K1786," ")</f>
        <v/>
      </c>
      <c r="R1786" s="18">
        <f>_xlfn.IF(OR($A1786="TUA",$A1786="TYA"),"",IF(ISNUMBER(BDP($C1786,"DUR_ADJ_OAS_MID")),BDP($C1786,"DUR_ADJ_OAS_MID"),IF(ISNUMBER(BDP($E1786&amp;" ISIN","DUR_ADJ_OAS_MID")),BDP($E1786&amp;" ISIN","DUR_ADJ_OAS_MID")," ")))</f>
        <v/>
      </c>
      <c r="S1786" s="17">
        <f>_xlfn.IF(ISNUMBER(N1786),Q1786*N1786,IF(ISNUMBER(R1786),J1786*R1786," "))</f>
        <v/>
      </c>
      <c r="T1786" t="inlineStr">
        <is>
          <t>313385L53</t>
        </is>
      </c>
      <c r="U1786" t="inlineStr">
        <is>
          <t>Bond</t>
        </is>
      </c>
      <c r="AG1786" s="16" t="n">
        <v>100.1806743</v>
      </c>
    </row>
    <row r="1787">
      <c r="A1787" t="inlineStr">
        <is>
          <t>SBIL</t>
        </is>
      </c>
      <c r="B1787" t="inlineStr">
        <is>
          <t>FHLBDN 10/23/26 Corp</t>
        </is>
      </c>
      <c r="C1787" t="inlineStr">
        <is>
          <t>FHLBDN 10/23/26 Corp</t>
        </is>
      </c>
      <c r="D1787" t="inlineStr">
        <is>
          <t>BYVQZG5</t>
        </is>
      </c>
      <c r="E1787" t="inlineStr">
        <is>
          <t>US313385L613</t>
        </is>
      </c>
      <c r="F1787" t="inlineStr">
        <is>
          <t>313385L61</t>
        </is>
      </c>
      <c r="G1787" s="11" t="n">
        <v>58749000</v>
      </c>
      <c r="H1787" s="11" t="n">
        <v>99.56016700000001</v>
      </c>
      <c r="I1787" s="12" t="n">
        <v>58490602.51</v>
      </c>
      <c r="J1787" s="13" t="n">
        <v>0.01225034</v>
      </c>
      <c r="K1787" s="14" t="n">
        <v>4774442054.972329</v>
      </c>
      <c r="L1787" s="15" t="n">
        <v>47660001</v>
      </c>
      <c r="M1787" s="16" t="n">
        <v>100.17712872</v>
      </c>
      <c r="N1787" s="17">
        <f>_xlfn.IF(ISNUMBER(BDP($C1787, "DELTA_MID")),BDP($C1787, "DELTA_MID")," ")</f>
        <v/>
      </c>
      <c r="O1787" s="17">
        <f>_xlfn.IF(ISNUMBER(N1787),BDP($C1787, "OPT_UNDL_TICKER"),"")</f>
        <v/>
      </c>
      <c r="P1787" s="18">
        <f>_xlfn.IF(ISNUMBER(N1787),BDP($C1787, "OPT_UNDL_PX")," ")</f>
        <v/>
      </c>
      <c r="Q1787" s="17">
        <f>_xlfn.IF(ISNUMBER(N1787),+G1787*BDP($C1787, "PX_POS_MULT_FACTOR")*P1787/K1787," ")</f>
        <v/>
      </c>
      <c r="R1787" s="18">
        <f>_xlfn.IF(OR($A1787="TUA",$A1787="TYA"),"",IF(ISNUMBER(BDP($C1787,"DUR_ADJ_OAS_MID")),BDP($C1787,"DUR_ADJ_OAS_MID"),IF(ISNUMBER(BDP($E1787&amp;" ISIN","DUR_ADJ_OAS_MID")),BDP($E1787&amp;" ISIN","DUR_ADJ_OAS_MID")," ")))</f>
        <v/>
      </c>
      <c r="S1787" s="17">
        <f>_xlfn.IF(ISNUMBER(N1787),Q1787*N1787,IF(ISNUMBER(R1787),J1787*R1787," "))</f>
        <v/>
      </c>
      <c r="T1787" t="inlineStr">
        <is>
          <t>313385L61</t>
        </is>
      </c>
      <c r="U1787" t="inlineStr">
        <is>
          <t>Bond</t>
        </is>
      </c>
      <c r="AG1787" s="16" t="n">
        <v>100.1806743</v>
      </c>
    </row>
    <row r="1788">
      <c r="A1788" t="inlineStr">
        <is>
          <t>SBIL</t>
        </is>
      </c>
      <c r="B1788" t="inlineStr">
        <is>
          <t>FHLBDN 10/28/26 Corp</t>
        </is>
      </c>
      <c r="C1788" t="inlineStr">
        <is>
          <t>FHLBDN 10/28/26 Corp</t>
        </is>
      </c>
      <c r="D1788" t="inlineStr">
        <is>
          <t>BN4JB00</t>
        </is>
      </c>
      <c r="E1788" t="inlineStr">
        <is>
          <t>US313385M371</t>
        </is>
      </c>
      <c r="F1788" t="inlineStr">
        <is>
          <t>313385M37</t>
        </is>
      </c>
      <c r="G1788" s="11" t="n">
        <v>30000000</v>
      </c>
      <c r="H1788" s="11" t="n">
        <v>99.507806</v>
      </c>
      <c r="I1788" s="12" t="n">
        <v>29852341.8</v>
      </c>
      <c r="J1788" s="13" t="n">
        <v>0.00625231</v>
      </c>
      <c r="K1788" s="14" t="n">
        <v>4774442054.972329</v>
      </c>
      <c r="L1788" s="15" t="n">
        <v>47660001</v>
      </c>
      <c r="M1788" s="16" t="n">
        <v>100.17712872</v>
      </c>
      <c r="N1788" s="17">
        <f>_xlfn.IF(ISNUMBER(BDP($C1788, "DELTA_MID")),BDP($C1788, "DELTA_MID")," ")</f>
        <v/>
      </c>
      <c r="O1788" s="17">
        <f>_xlfn.IF(ISNUMBER(N1788),BDP($C1788, "OPT_UNDL_TICKER"),"")</f>
        <v/>
      </c>
      <c r="P1788" s="18">
        <f>_xlfn.IF(ISNUMBER(N1788),BDP($C1788, "OPT_UNDL_PX")," ")</f>
        <v/>
      </c>
      <c r="Q1788" s="17">
        <f>_xlfn.IF(ISNUMBER(N1788),+G1788*BDP($C1788, "PX_POS_MULT_FACTOR")*P1788/K1788," ")</f>
        <v/>
      </c>
      <c r="R1788" s="18">
        <f>_xlfn.IF(OR($A1788="TUA",$A1788="TYA"),"",IF(ISNUMBER(BDP($C1788,"DUR_ADJ_OAS_MID")),BDP($C1788,"DUR_ADJ_OAS_MID"),IF(ISNUMBER(BDP($E1788&amp;" ISIN","DUR_ADJ_OAS_MID")),BDP($E1788&amp;" ISIN","DUR_ADJ_OAS_MID")," ")))</f>
        <v/>
      </c>
      <c r="S1788" s="17">
        <f>_xlfn.IF(ISNUMBER(N1788),Q1788*N1788,IF(ISNUMBER(R1788),J1788*R1788," "))</f>
        <v/>
      </c>
      <c r="T1788" t="inlineStr">
        <is>
          <t>313385M37</t>
        </is>
      </c>
      <c r="U1788" t="inlineStr">
        <is>
          <t>Bond</t>
        </is>
      </c>
      <c r="AG1788" s="16" t="n">
        <v>100.1806743</v>
      </c>
    </row>
    <row r="1789">
      <c r="A1789" t="inlineStr">
        <is>
          <t>SBIL</t>
        </is>
      </c>
      <c r="B1789" t="inlineStr">
        <is>
          <t>FHLBDN 10/30/26 Corp</t>
        </is>
      </c>
      <c r="C1789" t="inlineStr">
        <is>
          <t>FHLBDN 10/30/26 Corp</t>
        </is>
      </c>
      <c r="D1789" t="inlineStr">
        <is>
          <t>9AAYNKF</t>
        </is>
      </c>
      <c r="E1789" t="inlineStr">
        <is>
          <t>US313385M520</t>
        </is>
      </c>
      <c r="F1789" t="inlineStr">
        <is>
          <t>313385M52</t>
        </is>
      </c>
      <c r="G1789" s="11" t="n">
        <v>54300000</v>
      </c>
      <c r="H1789" s="11" t="n">
        <v>99.486861</v>
      </c>
      <c r="I1789" s="12" t="n">
        <v>54021365.52</v>
      </c>
      <c r="J1789" s="13" t="n">
        <v>0.0113143</v>
      </c>
      <c r="K1789" s="14" t="n">
        <v>4774442054.972329</v>
      </c>
      <c r="L1789" s="15" t="n">
        <v>47660001</v>
      </c>
      <c r="M1789" s="16" t="n">
        <v>100.17712872</v>
      </c>
      <c r="N1789" s="17">
        <f>_xlfn.IF(ISNUMBER(BDP($C1789, "DELTA_MID")),BDP($C1789, "DELTA_MID")," ")</f>
        <v/>
      </c>
      <c r="O1789" s="17">
        <f>_xlfn.IF(ISNUMBER(N1789),BDP($C1789, "OPT_UNDL_TICKER"),"")</f>
        <v/>
      </c>
      <c r="P1789" s="18">
        <f>_xlfn.IF(ISNUMBER(N1789),BDP($C1789, "OPT_UNDL_PX")," ")</f>
        <v/>
      </c>
      <c r="Q1789" s="17">
        <f>_xlfn.IF(ISNUMBER(N1789),+G1789*BDP($C1789, "PX_POS_MULT_FACTOR")*P1789/K1789," ")</f>
        <v/>
      </c>
      <c r="R1789" s="18">
        <f>_xlfn.IF(OR($A1789="TUA",$A1789="TYA"),"",IF(ISNUMBER(BDP($C1789,"DUR_ADJ_OAS_MID")),BDP($C1789,"DUR_ADJ_OAS_MID"),IF(ISNUMBER(BDP($E1789&amp;" ISIN","DUR_ADJ_OAS_MID")),BDP($E1789&amp;" ISIN","DUR_ADJ_OAS_MID")," ")))</f>
        <v/>
      </c>
      <c r="S1789" s="17">
        <f>_xlfn.IF(ISNUMBER(N1789),Q1789*N1789,IF(ISNUMBER(R1789),J1789*R1789," "))</f>
        <v/>
      </c>
      <c r="T1789" t="inlineStr">
        <is>
          <t>313385M52</t>
        </is>
      </c>
      <c r="U1789" t="inlineStr">
        <is>
          <t>Bond</t>
        </is>
      </c>
      <c r="AG1789" s="16" t="n">
        <v>100.1806743</v>
      </c>
    </row>
    <row r="1790">
      <c r="A1790" t="inlineStr">
        <is>
          <t>SBIL</t>
        </is>
      </c>
      <c r="B1790" t="inlineStr">
        <is>
          <t>FHLBDN 11/02/26 Corp</t>
        </is>
      </c>
      <c r="C1790" t="inlineStr">
        <is>
          <t>FHLBDN 11/02/26 Corp</t>
        </is>
      </c>
      <c r="D1790" t="inlineStr">
        <is>
          <t>BF2HFX1</t>
        </is>
      </c>
      <c r="E1790" t="inlineStr">
        <is>
          <t>US313385M868</t>
        </is>
      </c>
      <c r="F1790" t="inlineStr">
        <is>
          <t>313385M86</t>
        </is>
      </c>
      <c r="G1790" s="11" t="n">
        <v>20000000</v>
      </c>
      <c r="H1790" s="11" t="n">
        <v>99.447789</v>
      </c>
      <c r="I1790" s="12" t="n">
        <v>19889557.8</v>
      </c>
      <c r="J1790" s="13" t="n">
        <v>0.00416569</v>
      </c>
      <c r="K1790" s="14" t="n">
        <v>4774442054.972329</v>
      </c>
      <c r="L1790" s="15" t="n">
        <v>47660001</v>
      </c>
      <c r="M1790" s="16" t="n">
        <v>100.17712872</v>
      </c>
      <c r="N1790" s="17">
        <f>_xlfn.IF(ISNUMBER(BDP($C1790, "DELTA_MID")),BDP($C1790, "DELTA_MID")," ")</f>
        <v/>
      </c>
      <c r="O1790" s="17">
        <f>_xlfn.IF(ISNUMBER(N1790),BDP($C1790, "OPT_UNDL_TICKER"),"")</f>
        <v/>
      </c>
      <c r="P1790" s="18">
        <f>_xlfn.IF(ISNUMBER(N1790),BDP($C1790, "OPT_UNDL_PX")," ")</f>
        <v/>
      </c>
      <c r="Q1790" s="17">
        <f>_xlfn.IF(ISNUMBER(N1790),+G1790*BDP($C1790, "PX_POS_MULT_FACTOR")*P1790/K1790," ")</f>
        <v/>
      </c>
      <c r="R1790" s="18">
        <f>_xlfn.IF(OR($A1790="TUA",$A1790="TYA"),"",IF(ISNUMBER(BDP($C1790,"DUR_ADJ_OAS_MID")),BDP($C1790,"DUR_ADJ_OAS_MID"),IF(ISNUMBER(BDP($E1790&amp;" ISIN","DUR_ADJ_OAS_MID")),BDP($E1790&amp;" ISIN","DUR_ADJ_OAS_MID")," ")))</f>
        <v/>
      </c>
      <c r="S1790" s="17">
        <f>_xlfn.IF(ISNUMBER(N1790),Q1790*N1790,IF(ISNUMBER(R1790),J1790*R1790," "))</f>
        <v/>
      </c>
      <c r="T1790" t="inlineStr">
        <is>
          <t>313385M86</t>
        </is>
      </c>
      <c r="U1790" t="inlineStr">
        <is>
          <t>Bond</t>
        </is>
      </c>
      <c r="AG1790" s="16" t="n">
        <v>100.1806743</v>
      </c>
    </row>
    <row r="1791">
      <c r="A1791" t="inlineStr">
        <is>
          <t>SBIL</t>
        </is>
      </c>
      <c r="B1791" t="inlineStr">
        <is>
          <t>FHLBDN 11/04/26 Corp</t>
        </is>
      </c>
      <c r="C1791" t="inlineStr">
        <is>
          <t>FHLBDN 11/04/26 Corp</t>
        </is>
      </c>
      <c r="D1791" t="inlineStr">
        <is>
          <t>BN4J9X9</t>
        </is>
      </c>
      <c r="E1791" t="inlineStr">
        <is>
          <t>US313385N288</t>
        </is>
      </c>
      <c r="F1791" t="inlineStr">
        <is>
          <t>313385N28</t>
        </is>
      </c>
      <c r="G1791" s="11" t="n">
        <v>28737000</v>
      </c>
      <c r="H1791" s="11" t="n">
        <v>99.42655000000001</v>
      </c>
      <c r="I1791" s="12" t="n">
        <v>28572207.67</v>
      </c>
      <c r="J1791" s="13" t="n">
        <v>0.0059842</v>
      </c>
      <c r="K1791" s="14" t="n">
        <v>4774442054.972329</v>
      </c>
      <c r="L1791" s="15" t="n">
        <v>47660001</v>
      </c>
      <c r="M1791" s="16" t="n">
        <v>100.17712872</v>
      </c>
      <c r="N1791" s="17">
        <f>_xlfn.IF(ISNUMBER(BDP($C1791, "DELTA_MID")),BDP($C1791, "DELTA_MID")," ")</f>
        <v/>
      </c>
      <c r="O1791" s="17">
        <f>_xlfn.IF(ISNUMBER(N1791),BDP($C1791, "OPT_UNDL_TICKER"),"")</f>
        <v/>
      </c>
      <c r="P1791" s="18">
        <f>_xlfn.IF(ISNUMBER(N1791),BDP($C1791, "OPT_UNDL_PX")," ")</f>
        <v/>
      </c>
      <c r="Q1791" s="17">
        <f>_xlfn.IF(ISNUMBER(N1791),+G1791*BDP($C1791, "PX_POS_MULT_FACTOR")*P1791/K1791," ")</f>
        <v/>
      </c>
      <c r="R1791" s="18">
        <f>_xlfn.IF(OR($A1791="TUA",$A1791="TYA"),"",IF(ISNUMBER(BDP($C1791,"DUR_ADJ_OAS_MID")),BDP($C1791,"DUR_ADJ_OAS_MID"),IF(ISNUMBER(BDP($E1791&amp;" ISIN","DUR_ADJ_OAS_MID")),BDP($E1791&amp;" ISIN","DUR_ADJ_OAS_MID")," ")))</f>
        <v/>
      </c>
      <c r="S1791" s="17">
        <f>_xlfn.IF(ISNUMBER(N1791),Q1791*N1791,IF(ISNUMBER(R1791),J1791*R1791," "))</f>
        <v/>
      </c>
      <c r="T1791" t="inlineStr">
        <is>
          <t>313385N28</t>
        </is>
      </c>
      <c r="U1791" t="inlineStr">
        <is>
          <t>Bond</t>
        </is>
      </c>
      <c r="AG1791" s="16" t="n">
        <v>100.1806743</v>
      </c>
    </row>
    <row r="1792">
      <c r="A1792" t="inlineStr">
        <is>
          <t>SBIL</t>
        </is>
      </c>
      <c r="B1792" t="inlineStr">
        <is>
          <t>FHLBDN 11/06/26 Corp</t>
        </is>
      </c>
      <c r="C1792" t="inlineStr">
        <is>
          <t>FHLBDN 11/06/26 Corp</t>
        </is>
      </c>
      <c r="D1792" t="inlineStr">
        <is>
          <t>BGJW387</t>
        </is>
      </c>
      <c r="E1792" t="inlineStr">
        <is>
          <t>US313385N445</t>
        </is>
      </c>
      <c r="F1792" t="inlineStr">
        <is>
          <t>313385N44</t>
        </is>
      </c>
      <c r="G1792" s="11" t="n">
        <v>43820000</v>
      </c>
      <c r="H1792" s="11" t="n">
        <v>99.405311</v>
      </c>
      <c r="I1792" s="12" t="n">
        <v>43559407.28</v>
      </c>
      <c r="J1792" s="13" t="n">
        <v>0.00912313</v>
      </c>
      <c r="K1792" s="14" t="n">
        <v>4774442054.972329</v>
      </c>
      <c r="L1792" s="15" t="n">
        <v>47660001</v>
      </c>
      <c r="M1792" s="16" t="n">
        <v>100.17712872</v>
      </c>
      <c r="N1792" s="17">
        <f>_xlfn.IF(ISNUMBER(BDP($C1792, "DELTA_MID")),BDP($C1792, "DELTA_MID")," ")</f>
        <v/>
      </c>
      <c r="O1792" s="17">
        <f>_xlfn.IF(ISNUMBER(N1792),BDP($C1792, "OPT_UNDL_TICKER"),"")</f>
        <v/>
      </c>
      <c r="P1792" s="18">
        <f>_xlfn.IF(ISNUMBER(N1792),BDP($C1792, "OPT_UNDL_PX")," ")</f>
        <v/>
      </c>
      <c r="Q1792" s="17">
        <f>_xlfn.IF(ISNUMBER(N1792),+G1792*BDP($C1792, "PX_POS_MULT_FACTOR")*P1792/K1792," ")</f>
        <v/>
      </c>
      <c r="R1792" s="18">
        <f>_xlfn.IF(OR($A1792="TUA",$A1792="TYA"),"",IF(ISNUMBER(BDP($C1792,"DUR_ADJ_OAS_MID")),BDP($C1792,"DUR_ADJ_OAS_MID"),IF(ISNUMBER(BDP($E1792&amp;" ISIN","DUR_ADJ_OAS_MID")),BDP($E1792&amp;" ISIN","DUR_ADJ_OAS_MID")," ")))</f>
        <v/>
      </c>
      <c r="S1792" s="17">
        <f>_xlfn.IF(ISNUMBER(N1792),Q1792*N1792,IF(ISNUMBER(R1792),J1792*R1792," "))</f>
        <v/>
      </c>
      <c r="T1792" t="inlineStr">
        <is>
          <t>313385N44</t>
        </is>
      </c>
      <c r="U1792" t="inlineStr">
        <is>
          <t>Bond</t>
        </is>
      </c>
      <c r="AG1792" s="16" t="n">
        <v>100.1806743</v>
      </c>
    </row>
    <row r="1793">
      <c r="A1793" t="inlineStr">
        <is>
          <t>SBIL</t>
        </is>
      </c>
      <c r="B1793" t="inlineStr">
        <is>
          <t>FHLBDN 11/09/26 Corp</t>
        </is>
      </c>
      <c r="C1793" t="inlineStr">
        <is>
          <t>FHLBDN 11/09/26 Corp</t>
        </is>
      </c>
      <c r="D1793" t="inlineStr">
        <is>
          <t>BG0SSP6</t>
        </is>
      </c>
      <c r="E1793" t="inlineStr">
        <is>
          <t>US313385N775</t>
        </is>
      </c>
      <c r="F1793" t="inlineStr">
        <is>
          <t>313385N77</t>
        </is>
      </c>
      <c r="G1793" s="11" t="n">
        <v>20000000</v>
      </c>
      <c r="H1793" s="11" t="n">
        <v>99.373453</v>
      </c>
      <c r="I1793" s="12" t="n">
        <v>19874690.6</v>
      </c>
      <c r="J1793" s="13" t="n">
        <v>0.00416258</v>
      </c>
      <c r="K1793" s="14" t="n">
        <v>4774442054.972329</v>
      </c>
      <c r="L1793" s="15" t="n">
        <v>47660001</v>
      </c>
      <c r="M1793" s="16" t="n">
        <v>100.17712872</v>
      </c>
      <c r="N1793" s="17">
        <f>_xlfn.IF(ISNUMBER(BDP($C1793, "DELTA_MID")),BDP($C1793, "DELTA_MID")," ")</f>
        <v/>
      </c>
      <c r="O1793" s="17">
        <f>_xlfn.IF(ISNUMBER(N1793),BDP($C1793, "OPT_UNDL_TICKER"),"")</f>
        <v/>
      </c>
      <c r="P1793" s="18">
        <f>_xlfn.IF(ISNUMBER(N1793),BDP($C1793, "OPT_UNDL_PX")," ")</f>
        <v/>
      </c>
      <c r="Q1793" s="17">
        <f>_xlfn.IF(ISNUMBER(N1793),+G1793*BDP($C1793, "PX_POS_MULT_FACTOR")*P1793/K1793," ")</f>
        <v/>
      </c>
      <c r="R1793" s="18">
        <f>_xlfn.IF(OR($A1793="TUA",$A1793="TYA"),"",IF(ISNUMBER(BDP($C1793,"DUR_ADJ_OAS_MID")),BDP($C1793,"DUR_ADJ_OAS_MID"),IF(ISNUMBER(BDP($E1793&amp;" ISIN","DUR_ADJ_OAS_MID")),BDP($E1793&amp;" ISIN","DUR_ADJ_OAS_MID")," ")))</f>
        <v/>
      </c>
      <c r="S1793" s="17">
        <f>_xlfn.IF(ISNUMBER(N1793),Q1793*N1793,IF(ISNUMBER(R1793),J1793*R1793," "))</f>
        <v/>
      </c>
      <c r="T1793" t="inlineStr">
        <is>
          <t>313385N77</t>
        </is>
      </c>
      <c r="U1793" t="inlineStr">
        <is>
          <t>Bond</t>
        </is>
      </c>
      <c r="AG1793" s="16" t="n">
        <v>100.1806743</v>
      </c>
    </row>
    <row r="1794">
      <c r="A1794" t="inlineStr">
        <is>
          <t>SBIL</t>
        </is>
      </c>
      <c r="B1794" t="inlineStr">
        <is>
          <t>FHLBDN 11/10/26 Corp</t>
        </is>
      </c>
      <c r="C1794" t="inlineStr">
        <is>
          <t>FHLBDN 11/10/26 Corp</t>
        </is>
      </c>
      <c r="D1794" t="inlineStr">
        <is>
          <t>9A76LX4</t>
        </is>
      </c>
      <c r="E1794" t="inlineStr">
        <is>
          <t>US313385N858</t>
        </is>
      </c>
      <c r="F1794" t="inlineStr">
        <is>
          <t>313385N85</t>
        </is>
      </c>
      <c r="G1794" s="11" t="n">
        <v>50000000</v>
      </c>
      <c r="H1794" s="11" t="n">
        <v>99.36283299999999</v>
      </c>
      <c r="I1794" s="12" t="n">
        <v>49681416.5</v>
      </c>
      <c r="J1794" s="13" t="n">
        <v>0.01040533</v>
      </c>
      <c r="K1794" s="14" t="n">
        <v>4774442054.972329</v>
      </c>
      <c r="L1794" s="15" t="n">
        <v>47660001</v>
      </c>
      <c r="M1794" s="16" t="n">
        <v>100.17712872</v>
      </c>
      <c r="N1794" s="17">
        <f>_xlfn.IF(ISNUMBER(BDP($C1794, "DELTA_MID")),BDP($C1794, "DELTA_MID")," ")</f>
        <v/>
      </c>
      <c r="O1794" s="17">
        <f>_xlfn.IF(ISNUMBER(N1794),BDP($C1794, "OPT_UNDL_TICKER"),"")</f>
        <v/>
      </c>
      <c r="P1794" s="18">
        <f>_xlfn.IF(ISNUMBER(N1794),BDP($C1794, "OPT_UNDL_PX")," ")</f>
        <v/>
      </c>
      <c r="Q1794" s="17">
        <f>_xlfn.IF(ISNUMBER(N1794),+G1794*BDP($C1794, "PX_POS_MULT_FACTOR")*P1794/K1794," ")</f>
        <v/>
      </c>
      <c r="R1794" s="18">
        <f>_xlfn.IF(OR($A1794="TUA",$A1794="TYA"),"",IF(ISNUMBER(BDP($C1794,"DUR_ADJ_OAS_MID")),BDP($C1794,"DUR_ADJ_OAS_MID"),IF(ISNUMBER(BDP($E1794&amp;" ISIN","DUR_ADJ_OAS_MID")),BDP($E1794&amp;" ISIN","DUR_ADJ_OAS_MID")," ")))</f>
        <v/>
      </c>
      <c r="S1794" s="17">
        <f>_xlfn.IF(ISNUMBER(N1794),Q1794*N1794,IF(ISNUMBER(R1794),J1794*R1794," "))</f>
        <v/>
      </c>
      <c r="T1794" t="inlineStr">
        <is>
          <t>313385N85</t>
        </is>
      </c>
      <c r="U1794" t="inlineStr">
        <is>
          <t>Bond</t>
        </is>
      </c>
      <c r="AG1794" s="16" t="n">
        <v>100.1806743</v>
      </c>
    </row>
    <row r="1795">
      <c r="A1795" t="inlineStr">
        <is>
          <t>SBIL</t>
        </is>
      </c>
      <c r="B1795" t="inlineStr">
        <is>
          <t>FHLBDN 11/12/26 Corp</t>
        </is>
      </c>
      <c r="C1795" t="inlineStr">
        <is>
          <t>FHLBDN 11/12/26 Corp</t>
        </is>
      </c>
      <c r="D1795" t="inlineStr">
        <is>
          <t>BVVG0Q9</t>
        </is>
      </c>
      <c r="E1795" t="inlineStr">
        <is>
          <t>US313385P267</t>
        </is>
      </c>
      <c r="F1795" t="inlineStr">
        <is>
          <t>313385P26</t>
        </is>
      </c>
      <c r="G1795" s="11" t="n">
        <v>20880000</v>
      </c>
      <c r="H1795" s="11" t="n">
        <v>99.341594</v>
      </c>
      <c r="I1795" s="12" t="n">
        <v>20742524.83</v>
      </c>
      <c r="J1795" s="13" t="n">
        <v>0.00434434</v>
      </c>
      <c r="K1795" s="14" t="n">
        <v>4774442054.972329</v>
      </c>
      <c r="L1795" s="15" t="n">
        <v>47660001</v>
      </c>
      <c r="M1795" s="16" t="n">
        <v>100.17712872</v>
      </c>
      <c r="N1795" s="17">
        <f>_xlfn.IF(ISNUMBER(BDP($C1795, "DELTA_MID")),BDP($C1795, "DELTA_MID")," ")</f>
        <v/>
      </c>
      <c r="O1795" s="17">
        <f>_xlfn.IF(ISNUMBER(N1795),BDP($C1795, "OPT_UNDL_TICKER"),"")</f>
        <v/>
      </c>
      <c r="P1795" s="18">
        <f>_xlfn.IF(ISNUMBER(N1795),BDP($C1795, "OPT_UNDL_PX")," ")</f>
        <v/>
      </c>
      <c r="Q1795" s="17">
        <f>_xlfn.IF(ISNUMBER(N1795),+G1795*BDP($C1795, "PX_POS_MULT_FACTOR")*P1795/K1795," ")</f>
        <v/>
      </c>
      <c r="R1795" s="18">
        <f>_xlfn.IF(OR($A1795="TUA",$A1795="TYA"),"",IF(ISNUMBER(BDP($C1795,"DUR_ADJ_OAS_MID")),BDP($C1795,"DUR_ADJ_OAS_MID"),IF(ISNUMBER(BDP($E1795&amp;" ISIN","DUR_ADJ_OAS_MID")),BDP($E1795&amp;" ISIN","DUR_ADJ_OAS_MID")," ")))</f>
        <v/>
      </c>
      <c r="S1795" s="17">
        <f>_xlfn.IF(ISNUMBER(N1795),Q1795*N1795,IF(ISNUMBER(R1795),J1795*R1795," "))</f>
        <v/>
      </c>
      <c r="T1795" t="inlineStr">
        <is>
          <t>313385P26</t>
        </is>
      </c>
      <c r="U1795" t="inlineStr">
        <is>
          <t>Bond</t>
        </is>
      </c>
      <c r="AG1795" s="16" t="n">
        <v>100.1806743</v>
      </c>
    </row>
    <row r="1796">
      <c r="A1796" t="inlineStr">
        <is>
          <t>SBIL</t>
        </is>
      </c>
      <c r="B1796" t="inlineStr">
        <is>
          <t>FHLBDN 11/17/26 Corp</t>
        </is>
      </c>
      <c r="C1796" t="inlineStr">
        <is>
          <t>FHLBDN 11/17/26 Corp</t>
        </is>
      </c>
      <c r="D1796" t="inlineStr">
        <is>
          <t>B4L3N84</t>
        </is>
      </c>
      <c r="E1796" t="inlineStr">
        <is>
          <t>US313385P754</t>
        </is>
      </c>
      <c r="F1796" t="inlineStr">
        <is>
          <t>313385P75</t>
        </is>
      </c>
      <c r="G1796" s="11" t="n">
        <v>60000000</v>
      </c>
      <c r="H1796" s="11" t="n">
        <v>99.28849700000001</v>
      </c>
      <c r="I1796" s="12" t="n">
        <v>59573098.2</v>
      </c>
      <c r="J1796" s="13" t="n">
        <v>0.01247706</v>
      </c>
      <c r="K1796" s="14" t="n">
        <v>4774442054.972329</v>
      </c>
      <c r="L1796" s="15" t="n">
        <v>47660001</v>
      </c>
      <c r="M1796" s="16" t="n">
        <v>100.17712872</v>
      </c>
      <c r="N1796" s="17">
        <f>_xlfn.IF(ISNUMBER(BDP($C1796, "DELTA_MID")),BDP($C1796, "DELTA_MID")," ")</f>
        <v/>
      </c>
      <c r="O1796" s="17">
        <f>_xlfn.IF(ISNUMBER(N1796),BDP($C1796, "OPT_UNDL_TICKER"),"")</f>
        <v/>
      </c>
      <c r="P1796" s="18">
        <f>_xlfn.IF(ISNUMBER(N1796),BDP($C1796, "OPT_UNDL_PX")," ")</f>
        <v/>
      </c>
      <c r="Q1796" s="17">
        <f>_xlfn.IF(ISNUMBER(N1796),+G1796*BDP($C1796, "PX_POS_MULT_FACTOR")*P1796/K1796," ")</f>
        <v/>
      </c>
      <c r="R1796" s="18">
        <f>_xlfn.IF(OR($A1796="TUA",$A1796="TYA"),"",IF(ISNUMBER(BDP($C1796,"DUR_ADJ_OAS_MID")),BDP($C1796,"DUR_ADJ_OAS_MID"),IF(ISNUMBER(BDP($E1796&amp;" ISIN","DUR_ADJ_OAS_MID")),BDP($E1796&amp;" ISIN","DUR_ADJ_OAS_MID")," ")))</f>
        <v/>
      </c>
      <c r="S1796" s="17">
        <f>_xlfn.IF(ISNUMBER(N1796),Q1796*N1796,IF(ISNUMBER(R1796),J1796*R1796," "))</f>
        <v/>
      </c>
      <c r="T1796" t="inlineStr">
        <is>
          <t>313385P75</t>
        </is>
      </c>
      <c r="U1796" t="inlineStr">
        <is>
          <t>Bond</t>
        </is>
      </c>
      <c r="AG1796" s="16" t="n">
        <v>100.1806743</v>
      </c>
    </row>
    <row r="1797">
      <c r="A1797" t="inlineStr">
        <is>
          <t>SBIL</t>
        </is>
      </c>
      <c r="B1797" t="inlineStr">
        <is>
          <t>FHLBDN 11/20/26 Corp</t>
        </is>
      </c>
      <c r="C1797" t="inlineStr">
        <is>
          <t>FHLBDN 11/20/26 Corp</t>
        </is>
      </c>
      <c r="D1797" t="inlineStr">
        <is>
          <t>BF2HFZ3</t>
        </is>
      </c>
      <c r="E1797" t="inlineStr">
        <is>
          <t>US313385Q257</t>
        </is>
      </c>
      <c r="F1797" t="inlineStr">
        <is>
          <t>313385Q25</t>
        </is>
      </c>
      <c r="G1797" s="11" t="n">
        <v>29099000</v>
      </c>
      <c r="H1797" s="11" t="n">
        <v>99.25663900000001</v>
      </c>
      <c r="I1797" s="12" t="n">
        <v>28882689.38</v>
      </c>
      <c r="J1797" s="13" t="n">
        <v>0.00604922</v>
      </c>
      <c r="K1797" s="14" t="n">
        <v>4774442054.972329</v>
      </c>
      <c r="L1797" s="15" t="n">
        <v>47660001</v>
      </c>
      <c r="M1797" s="16" t="n">
        <v>100.17712872</v>
      </c>
      <c r="N1797" s="17">
        <f>_xlfn.IF(ISNUMBER(BDP($C1797, "DELTA_MID")),BDP($C1797, "DELTA_MID")," ")</f>
        <v/>
      </c>
      <c r="O1797" s="17">
        <f>_xlfn.IF(ISNUMBER(N1797),BDP($C1797, "OPT_UNDL_TICKER"),"")</f>
        <v/>
      </c>
      <c r="P1797" s="18">
        <f>_xlfn.IF(ISNUMBER(N1797),BDP($C1797, "OPT_UNDL_PX")," ")</f>
        <v/>
      </c>
      <c r="Q1797" s="17">
        <f>_xlfn.IF(ISNUMBER(N1797),+G1797*BDP($C1797, "PX_POS_MULT_FACTOR")*P1797/K1797," ")</f>
        <v/>
      </c>
      <c r="R1797" s="18">
        <f>_xlfn.IF(OR($A1797="TUA",$A1797="TYA"),"",IF(ISNUMBER(BDP($C1797,"DUR_ADJ_OAS_MID")),BDP($C1797,"DUR_ADJ_OAS_MID"),IF(ISNUMBER(BDP($E1797&amp;" ISIN","DUR_ADJ_OAS_MID")),BDP($E1797&amp;" ISIN","DUR_ADJ_OAS_MID")," ")))</f>
        <v/>
      </c>
      <c r="S1797" s="17">
        <f>_xlfn.IF(ISNUMBER(N1797),Q1797*N1797,IF(ISNUMBER(R1797),J1797*R1797," "))</f>
        <v/>
      </c>
      <c r="T1797" t="inlineStr">
        <is>
          <t>313385Q25</t>
        </is>
      </c>
      <c r="U1797" t="inlineStr">
        <is>
          <t>Bond</t>
        </is>
      </c>
      <c r="AG1797" s="16" t="n">
        <v>100.1806743</v>
      </c>
    </row>
    <row r="1798">
      <c r="A1798" t="inlineStr">
        <is>
          <t>SBIL</t>
        </is>
      </c>
      <c r="B1798" t="inlineStr">
        <is>
          <t>FHLBDN 11/27/26 Corp</t>
        </is>
      </c>
      <c r="C1798" t="inlineStr">
        <is>
          <t>FHLBDN 11/27/26 Corp</t>
        </is>
      </c>
      <c r="D1798" t="inlineStr">
        <is>
          <t>BGNKKS6</t>
        </is>
      </c>
      <c r="E1798" t="inlineStr">
        <is>
          <t>US313385Q901</t>
        </is>
      </c>
      <c r="F1798" t="inlineStr">
        <is>
          <t>313385Q90</t>
        </is>
      </c>
      <c r="G1798" s="11" t="n">
        <v>10000000</v>
      </c>
      <c r="H1798" s="11" t="n">
        <v>99.182303</v>
      </c>
      <c r="I1798" s="12" t="n">
        <v>9918230.300000001</v>
      </c>
      <c r="J1798" s="13" t="n">
        <v>0.00207729</v>
      </c>
      <c r="K1798" s="14" t="n">
        <v>4774442054.972329</v>
      </c>
      <c r="L1798" s="15" t="n">
        <v>47660001</v>
      </c>
      <c r="M1798" s="16" t="n">
        <v>100.17712872</v>
      </c>
      <c r="N1798" s="17">
        <f>_xlfn.IF(ISNUMBER(BDP($C1798, "DELTA_MID")),BDP($C1798, "DELTA_MID")," ")</f>
        <v/>
      </c>
      <c r="O1798" s="17">
        <f>_xlfn.IF(ISNUMBER(N1798),BDP($C1798, "OPT_UNDL_TICKER"),"")</f>
        <v/>
      </c>
      <c r="P1798" s="18">
        <f>_xlfn.IF(ISNUMBER(N1798),BDP($C1798, "OPT_UNDL_PX")," ")</f>
        <v/>
      </c>
      <c r="Q1798" s="17">
        <f>_xlfn.IF(ISNUMBER(N1798),+G1798*BDP($C1798, "PX_POS_MULT_FACTOR")*P1798/K1798," ")</f>
        <v/>
      </c>
      <c r="R1798" s="18">
        <f>_xlfn.IF(OR($A1798="TUA",$A1798="TYA"),"",IF(ISNUMBER(BDP($C1798,"DUR_ADJ_OAS_MID")),BDP($C1798,"DUR_ADJ_OAS_MID"),IF(ISNUMBER(BDP($E1798&amp;" ISIN","DUR_ADJ_OAS_MID")),BDP($E1798&amp;" ISIN","DUR_ADJ_OAS_MID")," ")))</f>
        <v/>
      </c>
      <c r="S1798" s="17">
        <f>_xlfn.IF(ISNUMBER(N1798),Q1798*N1798,IF(ISNUMBER(R1798),J1798*R1798," "))</f>
        <v/>
      </c>
      <c r="T1798" t="inlineStr">
        <is>
          <t>313385Q90</t>
        </is>
      </c>
      <c r="U1798" t="inlineStr">
        <is>
          <t>Bond</t>
        </is>
      </c>
      <c r="AG1798" s="16" t="n">
        <v>100.1806743</v>
      </c>
    </row>
    <row r="1799">
      <c r="A1799" t="inlineStr">
        <is>
          <t>SBIL</t>
        </is>
      </c>
      <c r="B1799" t="inlineStr">
        <is>
          <t>FHLBDN 11/30/26 Corp</t>
        </is>
      </c>
      <c r="C1799" t="inlineStr">
        <is>
          <t>FHLBDN 11/30/26 Corp</t>
        </is>
      </c>
      <c r="D1799" t="inlineStr">
        <is>
          <t>BGL0KN3</t>
        </is>
      </c>
      <c r="E1799" t="inlineStr">
        <is>
          <t>US313385R404</t>
        </is>
      </c>
      <c r="F1799" t="inlineStr">
        <is>
          <t>313385R40</t>
        </is>
      </c>
      <c r="G1799" s="11" t="n">
        <v>20000000</v>
      </c>
      <c r="H1799" s="11" t="n">
        <v>99.15044399999999</v>
      </c>
      <c r="I1799" s="12" t="n">
        <v>19830088.8</v>
      </c>
      <c r="J1799" s="13" t="n">
        <v>0.00415324</v>
      </c>
      <c r="K1799" s="14" t="n">
        <v>4774442054.972329</v>
      </c>
      <c r="L1799" s="15" t="n">
        <v>47660001</v>
      </c>
      <c r="M1799" s="16" t="n">
        <v>100.17712872</v>
      </c>
      <c r="N1799" s="17">
        <f>_xlfn.IF(ISNUMBER(BDP($C1799, "DELTA_MID")),BDP($C1799, "DELTA_MID")," ")</f>
        <v/>
      </c>
      <c r="O1799" s="17">
        <f>_xlfn.IF(ISNUMBER(N1799),BDP($C1799, "OPT_UNDL_TICKER"),"")</f>
        <v/>
      </c>
      <c r="P1799" s="18">
        <f>_xlfn.IF(ISNUMBER(N1799),BDP($C1799, "OPT_UNDL_PX")," ")</f>
        <v/>
      </c>
      <c r="Q1799" s="17">
        <f>_xlfn.IF(ISNUMBER(N1799),+G1799*BDP($C1799, "PX_POS_MULT_FACTOR")*P1799/K1799," ")</f>
        <v/>
      </c>
      <c r="R1799" s="18">
        <f>_xlfn.IF(OR($A1799="TUA",$A1799="TYA"),"",IF(ISNUMBER(BDP($C1799,"DUR_ADJ_OAS_MID")),BDP($C1799,"DUR_ADJ_OAS_MID"),IF(ISNUMBER(BDP($E1799&amp;" ISIN","DUR_ADJ_OAS_MID")),BDP($E1799&amp;" ISIN","DUR_ADJ_OAS_MID")," ")))</f>
        <v/>
      </c>
      <c r="S1799" s="17">
        <f>_xlfn.IF(ISNUMBER(N1799),Q1799*N1799,IF(ISNUMBER(R1799),J1799*R1799," "))</f>
        <v/>
      </c>
      <c r="T1799" t="inlineStr">
        <is>
          <t>313385R40</t>
        </is>
      </c>
      <c r="U1799" t="inlineStr">
        <is>
          <t>Bond</t>
        </is>
      </c>
      <c r="AG1799" s="16" t="n">
        <v>100.1806743</v>
      </c>
    </row>
    <row r="1800">
      <c r="A1800" t="inlineStr">
        <is>
          <t>SBIL</t>
        </is>
      </c>
      <c r="B1800" t="inlineStr">
        <is>
          <t>FHLBDN 12/01/26 Corp</t>
        </is>
      </c>
      <c r="C1800" t="inlineStr">
        <is>
          <t>FHLBDN 12/01/26 Corp</t>
        </is>
      </c>
      <c r="D1800" t="inlineStr">
        <is>
          <t>B3LTB36</t>
        </is>
      </c>
      <c r="E1800" t="inlineStr">
        <is>
          <t>US313385R578</t>
        </is>
      </c>
      <c r="F1800" t="inlineStr">
        <is>
          <t>313385R57</t>
        </is>
      </c>
      <c r="G1800" s="11" t="n">
        <v>1500000</v>
      </c>
      <c r="H1800" s="11" t="n">
        <v>99.12475000000001</v>
      </c>
      <c r="I1800" s="12" t="n">
        <v>1486871.25</v>
      </c>
      <c r="J1800" s="13" t="n">
        <v>0.00031141</v>
      </c>
      <c r="K1800" s="14" t="n">
        <v>4774442054.972329</v>
      </c>
      <c r="L1800" s="15" t="n">
        <v>47660001</v>
      </c>
      <c r="M1800" s="16" t="n">
        <v>100.17712872</v>
      </c>
      <c r="N1800" s="17">
        <f>_xlfn.IF(ISNUMBER(BDP($C1800, "DELTA_MID")),BDP($C1800, "DELTA_MID")," ")</f>
        <v/>
      </c>
      <c r="O1800" s="17">
        <f>_xlfn.IF(ISNUMBER(N1800),BDP($C1800, "OPT_UNDL_TICKER"),"")</f>
        <v/>
      </c>
      <c r="P1800" s="18">
        <f>_xlfn.IF(ISNUMBER(N1800),BDP($C1800, "OPT_UNDL_PX")," ")</f>
        <v/>
      </c>
      <c r="Q1800" s="17">
        <f>_xlfn.IF(ISNUMBER(N1800),+G1800*BDP($C1800, "PX_POS_MULT_FACTOR")*P1800/K1800," ")</f>
        <v/>
      </c>
      <c r="R1800" s="18">
        <f>_xlfn.IF(OR($A1800="TUA",$A1800="TYA"),"",IF(ISNUMBER(BDP($C1800,"DUR_ADJ_OAS_MID")),BDP($C1800,"DUR_ADJ_OAS_MID"),IF(ISNUMBER(BDP($E1800&amp;" ISIN","DUR_ADJ_OAS_MID")),BDP($E1800&amp;" ISIN","DUR_ADJ_OAS_MID")," ")))</f>
        <v/>
      </c>
      <c r="S1800" s="17">
        <f>_xlfn.IF(ISNUMBER(N1800),Q1800*N1800,IF(ISNUMBER(R1800),J1800*R1800," "))</f>
        <v/>
      </c>
      <c r="T1800" t="inlineStr">
        <is>
          <t>313385R57</t>
        </is>
      </c>
      <c r="U1800" t="inlineStr">
        <is>
          <t>Bond</t>
        </is>
      </c>
      <c r="AG1800" s="16" t="n">
        <v>100.1806743</v>
      </c>
    </row>
    <row r="1801">
      <c r="A1801" t="inlineStr">
        <is>
          <t>SBIL</t>
        </is>
      </c>
      <c r="B1801" t="inlineStr">
        <is>
          <t>FHLBDN 12/02/26 Corp</t>
        </is>
      </c>
      <c r="C1801" t="inlineStr">
        <is>
          <t>FHLBDN 12/02/26 Corp</t>
        </is>
      </c>
      <c r="D1801" t="inlineStr">
        <is>
          <t>9A77SS6</t>
        </is>
      </c>
      <c r="E1801" t="inlineStr">
        <is>
          <t>US313385R651</t>
        </is>
      </c>
      <c r="F1801" t="inlineStr">
        <is>
          <t>313385R65</t>
        </is>
      </c>
      <c r="G1801" s="11" t="n">
        <v>10000000</v>
      </c>
      <c r="H1801" s="11" t="n">
        <v>99.113944</v>
      </c>
      <c r="I1801" s="12" t="n">
        <v>9911394.4</v>
      </c>
      <c r="J1801" s="13" t="n">
        <v>0.00207585</v>
      </c>
      <c r="K1801" s="14" t="n">
        <v>4774442054.972329</v>
      </c>
      <c r="L1801" s="15" t="n">
        <v>47660001</v>
      </c>
      <c r="M1801" s="16" t="n">
        <v>100.17712872</v>
      </c>
      <c r="N1801" s="17">
        <f>_xlfn.IF(ISNUMBER(BDP($C1801, "DELTA_MID")),BDP($C1801, "DELTA_MID")," ")</f>
        <v/>
      </c>
      <c r="O1801" s="17">
        <f>_xlfn.IF(ISNUMBER(N1801),BDP($C1801, "OPT_UNDL_TICKER"),"")</f>
        <v/>
      </c>
      <c r="P1801" s="18">
        <f>_xlfn.IF(ISNUMBER(N1801),BDP($C1801, "OPT_UNDL_PX")," ")</f>
        <v/>
      </c>
      <c r="Q1801" s="17">
        <f>_xlfn.IF(ISNUMBER(N1801),+G1801*BDP($C1801, "PX_POS_MULT_FACTOR")*P1801/K1801," ")</f>
        <v/>
      </c>
      <c r="R1801" s="18">
        <f>_xlfn.IF(OR($A1801="TUA",$A1801="TYA"),"",IF(ISNUMBER(BDP($C1801,"DUR_ADJ_OAS_MID")),BDP($C1801,"DUR_ADJ_OAS_MID"),IF(ISNUMBER(BDP($E1801&amp;" ISIN","DUR_ADJ_OAS_MID")),BDP($E1801&amp;" ISIN","DUR_ADJ_OAS_MID")," ")))</f>
        <v/>
      </c>
      <c r="S1801" s="17">
        <f>_xlfn.IF(ISNUMBER(N1801),Q1801*N1801,IF(ISNUMBER(R1801),J1801*R1801," "))</f>
        <v/>
      </c>
      <c r="T1801" t="inlineStr">
        <is>
          <t>313385R65</t>
        </is>
      </c>
      <c r="U1801" t="inlineStr">
        <is>
          <t>Bond</t>
        </is>
      </c>
      <c r="AG1801" s="16" t="n">
        <v>100.1806743</v>
      </c>
    </row>
    <row r="1802">
      <c r="A1802" t="inlineStr">
        <is>
          <t>SBIL</t>
        </is>
      </c>
      <c r="B1802" t="inlineStr">
        <is>
          <t>FHLBDN 12/09/26 Corp</t>
        </is>
      </c>
      <c r="C1802" t="inlineStr">
        <is>
          <t>FHLBDN 12/09/26 Corp</t>
        </is>
      </c>
      <c r="D1802" t="inlineStr">
        <is>
          <t>BPLQ023</t>
        </is>
      </c>
      <c r="E1802" t="inlineStr">
        <is>
          <t>US313385S568</t>
        </is>
      </c>
      <c r="F1802" t="inlineStr">
        <is>
          <t>313385S56</t>
        </is>
      </c>
      <c r="G1802" s="11" t="n">
        <v>50000000</v>
      </c>
      <c r="H1802" s="11" t="n">
        <v>99.03830600000001</v>
      </c>
      <c r="I1802" s="12" t="n">
        <v>49519153</v>
      </c>
      <c r="J1802" s="13" t="n">
        <v>0.01037135</v>
      </c>
      <c r="K1802" s="14" t="n">
        <v>4774442054.972329</v>
      </c>
      <c r="L1802" s="15" t="n">
        <v>47660001</v>
      </c>
      <c r="M1802" s="16" t="n">
        <v>100.17712872</v>
      </c>
      <c r="N1802" s="17">
        <f>_xlfn.IF(ISNUMBER(BDP($C1802, "DELTA_MID")),BDP($C1802, "DELTA_MID")," ")</f>
        <v/>
      </c>
      <c r="O1802" s="17">
        <f>_xlfn.IF(ISNUMBER(N1802),BDP($C1802, "OPT_UNDL_TICKER"),"")</f>
        <v/>
      </c>
      <c r="P1802" s="18">
        <f>_xlfn.IF(ISNUMBER(N1802),BDP($C1802, "OPT_UNDL_PX")," ")</f>
        <v/>
      </c>
      <c r="Q1802" s="17">
        <f>_xlfn.IF(ISNUMBER(N1802),+G1802*BDP($C1802, "PX_POS_MULT_FACTOR")*P1802/K1802," ")</f>
        <v/>
      </c>
      <c r="R1802" s="18">
        <f>_xlfn.IF(OR($A1802="TUA",$A1802="TYA"),"",IF(ISNUMBER(BDP($C1802,"DUR_ADJ_OAS_MID")),BDP($C1802,"DUR_ADJ_OAS_MID"),IF(ISNUMBER(BDP($E1802&amp;" ISIN","DUR_ADJ_OAS_MID")),BDP($E1802&amp;" ISIN","DUR_ADJ_OAS_MID")," ")))</f>
        <v/>
      </c>
      <c r="S1802" s="17">
        <f>_xlfn.IF(ISNUMBER(N1802),Q1802*N1802,IF(ISNUMBER(R1802),J1802*R1802," "))</f>
        <v/>
      </c>
      <c r="T1802" t="inlineStr">
        <is>
          <t>313385S56</t>
        </is>
      </c>
      <c r="U1802" t="inlineStr">
        <is>
          <t>Bond</t>
        </is>
      </c>
      <c r="AG1802" s="16" t="n">
        <v>100.1806743</v>
      </c>
    </row>
    <row r="1803">
      <c r="A1803" t="inlineStr">
        <is>
          <t>SBIL</t>
        </is>
      </c>
      <c r="B1803" t="inlineStr">
        <is>
          <t>FHLBDN 12/10/26 Corp</t>
        </is>
      </c>
      <c r="C1803" t="inlineStr">
        <is>
          <t>FHLBDN 12/10/26 Corp</t>
        </is>
      </c>
      <c r="D1803" t="inlineStr">
        <is>
          <t>B63C5H6</t>
        </is>
      </c>
      <c r="E1803" t="inlineStr">
        <is>
          <t>US313385S642</t>
        </is>
      </c>
      <c r="F1803" t="inlineStr">
        <is>
          <t>313385S64</t>
        </is>
      </c>
      <c r="G1803" s="11" t="n">
        <v>40000000</v>
      </c>
      <c r="H1803" s="11" t="n">
        <v>99.0275</v>
      </c>
      <c r="I1803" s="12" t="n">
        <v>39611000</v>
      </c>
      <c r="J1803" s="13" t="n">
        <v>0.00829617</v>
      </c>
      <c r="K1803" s="14" t="n">
        <v>4774442054.972329</v>
      </c>
      <c r="L1803" s="15" t="n">
        <v>47660001</v>
      </c>
      <c r="M1803" s="16" t="n">
        <v>100.17712872</v>
      </c>
      <c r="N1803" s="17">
        <f>_xlfn.IF(ISNUMBER(BDP($C1803, "DELTA_MID")),BDP($C1803, "DELTA_MID")," ")</f>
        <v/>
      </c>
      <c r="O1803" s="17">
        <f>_xlfn.IF(ISNUMBER(N1803),BDP($C1803, "OPT_UNDL_TICKER"),"")</f>
        <v/>
      </c>
      <c r="P1803" s="18">
        <f>_xlfn.IF(ISNUMBER(N1803),BDP($C1803, "OPT_UNDL_PX")," ")</f>
        <v/>
      </c>
      <c r="Q1803" s="17">
        <f>_xlfn.IF(ISNUMBER(N1803),+G1803*BDP($C1803, "PX_POS_MULT_FACTOR")*P1803/K1803," ")</f>
        <v/>
      </c>
      <c r="R1803" s="18">
        <f>_xlfn.IF(OR($A1803="TUA",$A1803="TYA"),"",IF(ISNUMBER(BDP($C1803,"DUR_ADJ_OAS_MID")),BDP($C1803,"DUR_ADJ_OAS_MID"),IF(ISNUMBER(BDP($E1803&amp;" ISIN","DUR_ADJ_OAS_MID")),BDP($E1803&amp;" ISIN","DUR_ADJ_OAS_MID")," ")))</f>
        <v/>
      </c>
      <c r="S1803" s="17">
        <f>_xlfn.IF(ISNUMBER(N1803),Q1803*N1803,IF(ISNUMBER(R1803),J1803*R1803," "))</f>
        <v/>
      </c>
      <c r="T1803" t="inlineStr">
        <is>
          <t>313385S64</t>
        </is>
      </c>
      <c r="U1803" t="inlineStr">
        <is>
          <t>Bond</t>
        </is>
      </c>
      <c r="AG1803" s="16" t="n">
        <v>100.1806743</v>
      </c>
    </row>
    <row r="1804">
      <c r="A1804" t="inlineStr">
        <is>
          <t>SBIL</t>
        </is>
      </c>
      <c r="B1804" t="inlineStr">
        <is>
          <t>FHLBDN 12/14/26 Corp</t>
        </is>
      </c>
      <c r="C1804" t="inlineStr">
        <is>
          <t>FHLBDN 12/14/26 Corp</t>
        </is>
      </c>
      <c r="D1804" t="inlineStr">
        <is>
          <t>BF2LV80</t>
        </is>
      </c>
      <c r="E1804" t="inlineStr">
        <is>
          <t>US313385T228</t>
        </is>
      </c>
      <c r="F1804" t="inlineStr">
        <is>
          <t>313385T22</t>
        </is>
      </c>
      <c r="G1804" s="11" t="n">
        <v>30000000</v>
      </c>
      <c r="H1804" s="11" t="n">
        <v>98.984278</v>
      </c>
      <c r="I1804" s="12" t="n">
        <v>29695283.4</v>
      </c>
      <c r="J1804" s="13" t="n">
        <v>0.00621941</v>
      </c>
      <c r="K1804" s="14" t="n">
        <v>4774442054.972329</v>
      </c>
      <c r="L1804" s="15" t="n">
        <v>47660001</v>
      </c>
      <c r="M1804" s="16" t="n">
        <v>100.17712872</v>
      </c>
      <c r="N1804" s="17">
        <f>_xlfn.IF(ISNUMBER(BDP($C1804, "DELTA_MID")),BDP($C1804, "DELTA_MID")," ")</f>
        <v/>
      </c>
      <c r="O1804" s="17">
        <f>_xlfn.IF(ISNUMBER(N1804),BDP($C1804, "OPT_UNDL_TICKER"),"")</f>
        <v/>
      </c>
      <c r="P1804" s="18">
        <f>_xlfn.IF(ISNUMBER(N1804),BDP($C1804, "OPT_UNDL_PX")," ")</f>
        <v/>
      </c>
      <c r="Q1804" s="17">
        <f>_xlfn.IF(ISNUMBER(N1804),+G1804*BDP($C1804, "PX_POS_MULT_FACTOR")*P1804/K1804," ")</f>
        <v/>
      </c>
      <c r="R1804" s="18">
        <f>_xlfn.IF(OR($A1804="TUA",$A1804="TYA"),"",IF(ISNUMBER(BDP($C1804,"DUR_ADJ_OAS_MID")),BDP($C1804,"DUR_ADJ_OAS_MID"),IF(ISNUMBER(BDP($E1804&amp;" ISIN","DUR_ADJ_OAS_MID")),BDP($E1804&amp;" ISIN","DUR_ADJ_OAS_MID")," ")))</f>
        <v/>
      </c>
      <c r="S1804" s="17">
        <f>_xlfn.IF(ISNUMBER(N1804),Q1804*N1804,IF(ISNUMBER(R1804),J1804*R1804," "))</f>
        <v/>
      </c>
      <c r="T1804" t="inlineStr">
        <is>
          <t>313385T22</t>
        </is>
      </c>
      <c r="U1804" t="inlineStr">
        <is>
          <t>Bond</t>
        </is>
      </c>
      <c r="AG1804" s="16" t="n">
        <v>100.1806743</v>
      </c>
    </row>
    <row r="1805">
      <c r="A1805" t="inlineStr">
        <is>
          <t>SBIL</t>
        </is>
      </c>
      <c r="B1805" t="inlineStr">
        <is>
          <t>FHLBDN 12/16/26 Corp</t>
        </is>
      </c>
      <c r="C1805" t="inlineStr">
        <is>
          <t>FHLBDN 12/16/26 Corp</t>
        </is>
      </c>
      <c r="D1805" t="inlineStr">
        <is>
          <t>BM9VWF6</t>
        </is>
      </c>
      <c r="E1805" t="inlineStr">
        <is>
          <t>US313385T483</t>
        </is>
      </c>
      <c r="F1805" t="inlineStr">
        <is>
          <t>313385T48</t>
        </is>
      </c>
      <c r="G1805" s="11" t="n">
        <v>20000000</v>
      </c>
      <c r="H1805" s="11" t="n">
        <v>98.962667</v>
      </c>
      <c r="I1805" s="12" t="n">
        <v>19792533.4</v>
      </c>
      <c r="J1805" s="13" t="n">
        <v>0.00414537</v>
      </c>
      <c r="K1805" s="14" t="n">
        <v>4774442054.972329</v>
      </c>
      <c r="L1805" s="15" t="n">
        <v>47660001</v>
      </c>
      <c r="M1805" s="16" t="n">
        <v>100.17712872</v>
      </c>
      <c r="N1805" s="17">
        <f>_xlfn.IF(ISNUMBER(BDP($C1805, "DELTA_MID")),BDP($C1805, "DELTA_MID")," ")</f>
        <v/>
      </c>
      <c r="O1805" s="17">
        <f>_xlfn.IF(ISNUMBER(N1805),BDP($C1805, "OPT_UNDL_TICKER"),"")</f>
        <v/>
      </c>
      <c r="P1805" s="18">
        <f>_xlfn.IF(ISNUMBER(N1805),BDP($C1805, "OPT_UNDL_PX")," ")</f>
        <v/>
      </c>
      <c r="Q1805" s="17">
        <f>_xlfn.IF(ISNUMBER(N1805),+G1805*BDP($C1805, "PX_POS_MULT_FACTOR")*P1805/K1805," ")</f>
        <v/>
      </c>
      <c r="R1805" s="18">
        <f>_xlfn.IF(OR($A1805="TUA",$A1805="TYA"),"",IF(ISNUMBER(BDP($C1805,"DUR_ADJ_OAS_MID")),BDP($C1805,"DUR_ADJ_OAS_MID"),IF(ISNUMBER(BDP($E1805&amp;" ISIN","DUR_ADJ_OAS_MID")),BDP($E1805&amp;" ISIN","DUR_ADJ_OAS_MID")," ")))</f>
        <v/>
      </c>
      <c r="S1805" s="17">
        <f>_xlfn.IF(ISNUMBER(N1805),Q1805*N1805,IF(ISNUMBER(R1805),J1805*R1805," "))</f>
        <v/>
      </c>
      <c r="T1805" t="inlineStr">
        <is>
          <t>313385T48</t>
        </is>
      </c>
      <c r="U1805" t="inlineStr">
        <is>
          <t>Bond</t>
        </is>
      </c>
      <c r="AG1805" s="16" t="n">
        <v>100.1806743</v>
      </c>
    </row>
    <row r="1806">
      <c r="A1806" t="inlineStr">
        <is>
          <t>SBIL</t>
        </is>
      </c>
      <c r="B1806" t="inlineStr">
        <is>
          <t>FHLBDN 12/17/26 Corp</t>
        </is>
      </c>
      <c r="C1806" t="inlineStr">
        <is>
          <t>FHLBDN 12/17/26 Corp</t>
        </is>
      </c>
      <c r="D1806" t="inlineStr">
        <is>
          <t>BGSQNF7</t>
        </is>
      </c>
      <c r="E1806" t="inlineStr">
        <is>
          <t>US313385T558</t>
        </is>
      </c>
      <c r="F1806" t="inlineStr">
        <is>
          <t>313385T55</t>
        </is>
      </c>
      <c r="G1806" s="11" t="n">
        <v>30000000</v>
      </c>
      <c r="H1806" s="11" t="n">
        <v>98.95186099999999</v>
      </c>
      <c r="I1806" s="12" t="n">
        <v>29685558.3</v>
      </c>
      <c r="J1806" s="13" t="n">
        <v>0.00621738</v>
      </c>
      <c r="K1806" s="14" t="n">
        <v>4774442054.972329</v>
      </c>
      <c r="L1806" s="15" t="n">
        <v>47660001</v>
      </c>
      <c r="M1806" s="16" t="n">
        <v>100.17712872</v>
      </c>
      <c r="N1806" s="17">
        <f>_xlfn.IF(ISNUMBER(BDP($C1806, "DELTA_MID")),BDP($C1806, "DELTA_MID")," ")</f>
        <v/>
      </c>
      <c r="O1806" s="17">
        <f>_xlfn.IF(ISNUMBER(N1806),BDP($C1806, "OPT_UNDL_TICKER"),"")</f>
        <v/>
      </c>
      <c r="P1806" s="18">
        <f>_xlfn.IF(ISNUMBER(N1806),BDP($C1806, "OPT_UNDL_PX")," ")</f>
        <v/>
      </c>
      <c r="Q1806" s="17">
        <f>_xlfn.IF(ISNUMBER(N1806),+G1806*BDP($C1806, "PX_POS_MULT_FACTOR")*P1806/K1806," ")</f>
        <v/>
      </c>
      <c r="R1806" s="18">
        <f>_xlfn.IF(OR($A1806="TUA",$A1806="TYA"),"",IF(ISNUMBER(BDP($C1806,"DUR_ADJ_OAS_MID")),BDP($C1806,"DUR_ADJ_OAS_MID"),IF(ISNUMBER(BDP($E1806&amp;" ISIN","DUR_ADJ_OAS_MID")),BDP($E1806&amp;" ISIN","DUR_ADJ_OAS_MID")," ")))</f>
        <v/>
      </c>
      <c r="S1806" s="17">
        <f>_xlfn.IF(ISNUMBER(N1806),Q1806*N1806,IF(ISNUMBER(R1806),J1806*R1806," "))</f>
        <v/>
      </c>
      <c r="T1806" t="inlineStr">
        <is>
          <t>313385T55</t>
        </is>
      </c>
      <c r="U1806" t="inlineStr">
        <is>
          <t>Bond</t>
        </is>
      </c>
      <c r="AG1806" s="16" t="n">
        <v>100.1806743</v>
      </c>
    </row>
    <row r="1807">
      <c r="A1807" t="inlineStr">
        <is>
          <t>SBIL</t>
        </is>
      </c>
      <c r="B1807" t="inlineStr">
        <is>
          <t>FHLBDN 12/18/26 Corp</t>
        </is>
      </c>
      <c r="C1807" t="inlineStr">
        <is>
          <t>FHLBDN 12/18/26 Corp</t>
        </is>
      </c>
      <c r="D1807" t="inlineStr">
        <is>
          <t>BGBVW96</t>
        </is>
      </c>
      <c r="E1807" t="inlineStr">
        <is>
          <t>US313385T632</t>
        </is>
      </c>
      <c r="F1807" t="inlineStr">
        <is>
          <t>313385T63</t>
        </is>
      </c>
      <c r="G1807" s="11" t="n">
        <v>20000000</v>
      </c>
      <c r="H1807" s="11" t="n">
        <v>98.941056</v>
      </c>
      <c r="I1807" s="12" t="n">
        <v>19788211.2</v>
      </c>
      <c r="J1807" s="13" t="n">
        <v>0.00414447</v>
      </c>
      <c r="K1807" s="14" t="n">
        <v>4774442054.972329</v>
      </c>
      <c r="L1807" s="15" t="n">
        <v>47660001</v>
      </c>
      <c r="M1807" s="16" t="n">
        <v>100.17712872</v>
      </c>
      <c r="N1807" s="17">
        <f>_xlfn.IF(ISNUMBER(BDP($C1807, "DELTA_MID")),BDP($C1807, "DELTA_MID")," ")</f>
        <v/>
      </c>
      <c r="O1807" s="17">
        <f>_xlfn.IF(ISNUMBER(N1807),BDP($C1807, "OPT_UNDL_TICKER"),"")</f>
        <v/>
      </c>
      <c r="P1807" s="18">
        <f>_xlfn.IF(ISNUMBER(N1807),BDP($C1807, "OPT_UNDL_PX")," ")</f>
        <v/>
      </c>
      <c r="Q1807" s="17">
        <f>_xlfn.IF(ISNUMBER(N1807),+G1807*BDP($C1807, "PX_POS_MULT_FACTOR")*P1807/K1807," ")</f>
        <v/>
      </c>
      <c r="R1807" s="18">
        <f>_xlfn.IF(OR($A1807="TUA",$A1807="TYA"),"",IF(ISNUMBER(BDP($C1807,"DUR_ADJ_OAS_MID")),BDP($C1807,"DUR_ADJ_OAS_MID"),IF(ISNUMBER(BDP($E1807&amp;" ISIN","DUR_ADJ_OAS_MID")),BDP($E1807&amp;" ISIN","DUR_ADJ_OAS_MID")," ")))</f>
        <v/>
      </c>
      <c r="S1807" s="17">
        <f>_xlfn.IF(ISNUMBER(N1807),Q1807*N1807,IF(ISNUMBER(R1807),J1807*R1807," "))</f>
        <v/>
      </c>
      <c r="T1807" t="inlineStr">
        <is>
          <t>313385T63</t>
        </is>
      </c>
      <c r="U1807" t="inlineStr">
        <is>
          <t>Bond</t>
        </is>
      </c>
      <c r="AG1807" s="16" t="n">
        <v>100.1806743</v>
      </c>
    </row>
    <row r="1808">
      <c r="A1808" t="inlineStr">
        <is>
          <t>SBIL</t>
        </is>
      </c>
      <c r="B1808" t="inlineStr">
        <is>
          <t>FHLBDN 12/22/26 Corp</t>
        </is>
      </c>
      <c r="C1808" t="inlineStr">
        <is>
          <t>FHLBDN 12/22/26 Corp</t>
        </is>
      </c>
      <c r="D1808" t="inlineStr">
        <is>
          <t>BP4X3Z5</t>
        </is>
      </c>
      <c r="E1808" t="inlineStr">
        <is>
          <t>US313385U200</t>
        </is>
      </c>
      <c r="F1808" t="inlineStr">
        <is>
          <t>313385U20</t>
        </is>
      </c>
      <c r="G1808" s="11" t="n">
        <v>10000000</v>
      </c>
      <c r="H1808" s="11" t="n">
        <v>98.89783300000001</v>
      </c>
      <c r="I1808" s="12" t="n">
        <v>9889783.300000001</v>
      </c>
      <c r="J1808" s="13" t="n">
        <v>0.00207133</v>
      </c>
      <c r="K1808" s="14" t="n">
        <v>4774442054.972329</v>
      </c>
      <c r="L1808" s="15" t="n">
        <v>47660001</v>
      </c>
      <c r="M1808" s="16" t="n">
        <v>100.17712872</v>
      </c>
      <c r="N1808" s="17">
        <f>_xlfn.IF(ISNUMBER(BDP($C1808, "DELTA_MID")),BDP($C1808, "DELTA_MID")," ")</f>
        <v/>
      </c>
      <c r="O1808" s="17">
        <f>_xlfn.IF(ISNUMBER(N1808),BDP($C1808, "OPT_UNDL_TICKER"),"")</f>
        <v/>
      </c>
      <c r="P1808" s="18">
        <f>_xlfn.IF(ISNUMBER(N1808),BDP($C1808, "OPT_UNDL_PX")," ")</f>
        <v/>
      </c>
      <c r="Q1808" s="17">
        <f>_xlfn.IF(ISNUMBER(N1808),+G1808*BDP($C1808, "PX_POS_MULT_FACTOR")*P1808/K1808," ")</f>
        <v/>
      </c>
      <c r="R1808" s="18">
        <f>_xlfn.IF(OR($A1808="TUA",$A1808="TYA"),"",IF(ISNUMBER(BDP($C1808,"DUR_ADJ_OAS_MID")),BDP($C1808,"DUR_ADJ_OAS_MID"),IF(ISNUMBER(BDP($E1808&amp;" ISIN","DUR_ADJ_OAS_MID")),BDP($E1808&amp;" ISIN","DUR_ADJ_OAS_MID")," ")))</f>
        <v/>
      </c>
      <c r="S1808" s="17">
        <f>_xlfn.IF(ISNUMBER(N1808),Q1808*N1808,IF(ISNUMBER(R1808),J1808*R1808," "))</f>
        <v/>
      </c>
      <c r="T1808" t="inlineStr">
        <is>
          <t>313385U20</t>
        </is>
      </c>
      <c r="U1808" t="inlineStr">
        <is>
          <t>Bond</t>
        </is>
      </c>
      <c r="AG1808" s="16" t="n">
        <v>100.1806743</v>
      </c>
    </row>
    <row r="1809">
      <c r="A1809" t="inlineStr">
        <is>
          <t>SBIL</t>
        </is>
      </c>
      <c r="B1809" t="inlineStr">
        <is>
          <t>FHLBDN 12/24/26 Corp</t>
        </is>
      </c>
      <c r="C1809" t="inlineStr">
        <is>
          <t>FHLBDN 12/24/26 Corp</t>
        </is>
      </c>
      <c r="D1809" t="inlineStr">
        <is>
          <t>BRB31Y7</t>
        </is>
      </c>
      <c r="E1809" t="inlineStr">
        <is>
          <t>US313385U465</t>
        </is>
      </c>
      <c r="F1809" t="inlineStr">
        <is>
          <t>313385U46</t>
        </is>
      </c>
      <c r="G1809" s="11" t="n">
        <v>30000000</v>
      </c>
      <c r="H1809" s="11" t="n">
        <v>98.876222</v>
      </c>
      <c r="I1809" s="12" t="n">
        <v>29662866.6</v>
      </c>
      <c r="J1809" s="13" t="n">
        <v>0.00621262</v>
      </c>
      <c r="K1809" s="14" t="n">
        <v>4774442054.972329</v>
      </c>
      <c r="L1809" s="15" t="n">
        <v>47660001</v>
      </c>
      <c r="M1809" s="16" t="n">
        <v>100.17712872</v>
      </c>
      <c r="N1809" s="17">
        <f>_xlfn.IF(ISNUMBER(BDP($C1809, "DELTA_MID")),BDP($C1809, "DELTA_MID")," ")</f>
        <v/>
      </c>
      <c r="O1809" s="17">
        <f>_xlfn.IF(ISNUMBER(N1809),BDP($C1809, "OPT_UNDL_TICKER"),"")</f>
        <v/>
      </c>
      <c r="P1809" s="18">
        <f>_xlfn.IF(ISNUMBER(N1809),BDP($C1809, "OPT_UNDL_PX")," ")</f>
        <v/>
      </c>
      <c r="Q1809" s="17">
        <f>_xlfn.IF(ISNUMBER(N1809),+G1809*BDP($C1809, "PX_POS_MULT_FACTOR")*P1809/K1809," ")</f>
        <v/>
      </c>
      <c r="R1809" s="18">
        <f>_xlfn.IF(OR($A1809="TUA",$A1809="TYA"),"",IF(ISNUMBER(BDP($C1809,"DUR_ADJ_OAS_MID")),BDP($C1809,"DUR_ADJ_OAS_MID"),IF(ISNUMBER(BDP($E1809&amp;" ISIN","DUR_ADJ_OAS_MID")),BDP($E1809&amp;" ISIN","DUR_ADJ_OAS_MID")," ")))</f>
        <v/>
      </c>
      <c r="S1809" s="17">
        <f>_xlfn.IF(ISNUMBER(N1809),Q1809*N1809,IF(ISNUMBER(R1809),J1809*R1809," "))</f>
        <v/>
      </c>
      <c r="T1809" t="inlineStr">
        <is>
          <t>313385U46</t>
        </is>
      </c>
      <c r="U1809" t="inlineStr">
        <is>
          <t>Bond</t>
        </is>
      </c>
      <c r="AG1809" s="16" t="n">
        <v>100.1806743</v>
      </c>
    </row>
    <row r="1810">
      <c r="A1810" t="inlineStr">
        <is>
          <t>SBIL</t>
        </is>
      </c>
      <c r="B1810" t="inlineStr">
        <is>
          <t>FHLBDN 12/30/26 Corp</t>
        </is>
      </c>
      <c r="C1810" t="inlineStr">
        <is>
          <t>FHLBDN 12/30/26 Corp</t>
        </is>
      </c>
      <c r="D1810" t="inlineStr">
        <is>
          <t>9A9G1XF</t>
        </is>
      </c>
      <c r="E1810" t="inlineStr">
        <is>
          <t>US313385V299</t>
        </is>
      </c>
      <c r="F1810" t="inlineStr">
        <is>
          <t>313385V29</t>
        </is>
      </c>
      <c r="G1810" s="11" t="n">
        <v>30000000</v>
      </c>
      <c r="H1810" s="11" t="n">
        <v>98.81138900000001</v>
      </c>
      <c r="I1810" s="12" t="n">
        <v>29643416.7</v>
      </c>
      <c r="J1810" s="13" t="n">
        <v>0.00620855</v>
      </c>
      <c r="K1810" s="14" t="n">
        <v>4774442054.972329</v>
      </c>
      <c r="L1810" s="15" t="n">
        <v>47660001</v>
      </c>
      <c r="M1810" s="16" t="n">
        <v>100.17712872</v>
      </c>
      <c r="N1810" s="17">
        <f>_xlfn.IF(ISNUMBER(BDP($C1810, "DELTA_MID")),BDP($C1810, "DELTA_MID")," ")</f>
        <v/>
      </c>
      <c r="O1810" s="17">
        <f>_xlfn.IF(ISNUMBER(N1810),BDP($C1810, "OPT_UNDL_TICKER"),"")</f>
        <v/>
      </c>
      <c r="P1810" s="18">
        <f>_xlfn.IF(ISNUMBER(N1810),BDP($C1810, "OPT_UNDL_PX")," ")</f>
        <v/>
      </c>
      <c r="Q1810" s="17">
        <f>_xlfn.IF(ISNUMBER(N1810),+G1810*BDP($C1810, "PX_POS_MULT_FACTOR")*P1810/K1810," ")</f>
        <v/>
      </c>
      <c r="R1810" s="18">
        <f>_xlfn.IF(OR($A1810="TUA",$A1810="TYA"),"",IF(ISNUMBER(BDP($C1810,"DUR_ADJ_OAS_MID")),BDP($C1810,"DUR_ADJ_OAS_MID"),IF(ISNUMBER(BDP($E1810&amp;" ISIN","DUR_ADJ_OAS_MID")),BDP($E1810&amp;" ISIN","DUR_ADJ_OAS_MID")," ")))</f>
        <v/>
      </c>
      <c r="S1810" s="17">
        <f>_xlfn.IF(ISNUMBER(N1810),Q1810*N1810,IF(ISNUMBER(R1810),J1810*R1810," "))</f>
        <v/>
      </c>
      <c r="T1810" t="inlineStr">
        <is>
          <t>313385V29</t>
        </is>
      </c>
      <c r="U1810" t="inlineStr">
        <is>
          <t>Bond</t>
        </is>
      </c>
      <c r="AG1810" s="16" t="n">
        <v>100.1806743</v>
      </c>
    </row>
    <row r="1811">
      <c r="A1811" t="inlineStr">
        <is>
          <t>SBIL</t>
        </is>
      </c>
      <c r="B1811" t="inlineStr">
        <is>
          <t>FHLBDN 12/31/26 Corp</t>
        </is>
      </c>
      <c r="C1811" t="inlineStr">
        <is>
          <t>FHLBDN 12/31/26 Corp</t>
        </is>
      </c>
      <c r="E1811" t="inlineStr">
        <is>
          <t>US313385V372</t>
        </is>
      </c>
      <c r="F1811" t="inlineStr">
        <is>
          <t>313385V37</t>
        </is>
      </c>
      <c r="G1811" s="11" t="n">
        <v>20000000</v>
      </c>
      <c r="H1811" s="11" t="n">
        <v>98.800583</v>
      </c>
      <c r="I1811" s="12" t="n">
        <v>19760116.6</v>
      </c>
      <c r="J1811" s="13" t="n">
        <v>0.00413858</v>
      </c>
      <c r="K1811" s="14" t="n">
        <v>4774442054.972329</v>
      </c>
      <c r="L1811" s="15" t="n">
        <v>47660001</v>
      </c>
      <c r="M1811" s="16" t="n">
        <v>100.17712872</v>
      </c>
      <c r="N1811" s="17">
        <f>_xlfn.IF(ISNUMBER(BDP($C1811, "DELTA_MID")),BDP($C1811, "DELTA_MID")," ")</f>
        <v/>
      </c>
      <c r="O1811" s="17">
        <f>_xlfn.IF(ISNUMBER(N1811),BDP($C1811, "OPT_UNDL_TICKER"),"")</f>
        <v/>
      </c>
      <c r="P1811" s="18">
        <f>_xlfn.IF(ISNUMBER(N1811),BDP($C1811, "OPT_UNDL_PX")," ")</f>
        <v/>
      </c>
      <c r="Q1811" s="17">
        <f>_xlfn.IF(ISNUMBER(N1811),+G1811*BDP($C1811, "PX_POS_MULT_FACTOR")*P1811/K1811," ")</f>
        <v/>
      </c>
      <c r="R1811" s="18">
        <f>_xlfn.IF(OR($A1811="TUA",$A1811="TYA"),"",IF(ISNUMBER(BDP($C1811,"DUR_ADJ_OAS_MID")),BDP($C1811,"DUR_ADJ_OAS_MID"),IF(ISNUMBER(BDP($E1811&amp;" ISIN","DUR_ADJ_OAS_MID")),BDP($E1811&amp;" ISIN","DUR_ADJ_OAS_MID")," ")))</f>
        <v/>
      </c>
      <c r="S1811" s="17">
        <f>_xlfn.IF(ISNUMBER(N1811),Q1811*N1811,IF(ISNUMBER(R1811),J1811*R1811," "))</f>
        <v/>
      </c>
      <c r="T1811" t="inlineStr">
        <is>
          <t>313385V37</t>
        </is>
      </c>
      <c r="U1811" t="inlineStr">
        <is>
          <t>Bond</t>
        </is>
      </c>
      <c r="AG1811" s="16" t="n">
        <v>100.1806743</v>
      </c>
    </row>
    <row r="1812">
      <c r="A1812" t="inlineStr">
        <is>
          <t>SBIL</t>
        </is>
      </c>
      <c r="B1812" t="inlineStr">
        <is>
          <t>FHLMC Float 09/22/27 Corp</t>
        </is>
      </c>
      <c r="C1812" t="inlineStr">
        <is>
          <t>FHLMC Float 09/22/27 Corp</t>
        </is>
      </c>
      <c r="D1812" t="inlineStr">
        <is>
          <t>BW60WL2</t>
        </is>
      </c>
      <c r="E1812" t="inlineStr">
        <is>
          <t>US3134HBQ610</t>
        </is>
      </c>
      <c r="F1812" t="inlineStr">
        <is>
          <t>3134HBQ61</t>
        </is>
      </c>
      <c r="G1812" s="11" t="n">
        <v>144000000</v>
      </c>
      <c r="H1812" s="11" t="n">
        <v>100.108958</v>
      </c>
      <c r="I1812" s="12" t="n">
        <v>144156899.52</v>
      </c>
      <c r="J1812" s="13" t="n">
        <v>0.03019239</v>
      </c>
      <c r="K1812" s="14" t="n">
        <v>4774442054.972329</v>
      </c>
      <c r="L1812" s="15" t="n">
        <v>47660001</v>
      </c>
      <c r="M1812" s="16" t="n">
        <v>100.17712872</v>
      </c>
      <c r="N1812" s="17">
        <f>_xlfn.IF(ISNUMBER(BDP($C1812, "DELTA_MID")),BDP($C1812, "DELTA_MID")," ")</f>
        <v/>
      </c>
      <c r="O1812" s="17">
        <f>_xlfn.IF(ISNUMBER(N1812),BDP($C1812, "OPT_UNDL_TICKER"),"")</f>
        <v/>
      </c>
      <c r="P1812" s="18">
        <f>_xlfn.IF(ISNUMBER(N1812),BDP($C1812, "OPT_UNDL_PX")," ")</f>
        <v/>
      </c>
      <c r="Q1812" s="17">
        <f>_xlfn.IF(ISNUMBER(N1812),+G1812*BDP($C1812, "PX_POS_MULT_FACTOR")*P1812/K1812," ")</f>
        <v/>
      </c>
      <c r="R1812" s="18">
        <f>_xlfn.IF(OR($A1812="TUA",$A1812="TYA"),"",IF(ISNUMBER(BDP($C1812,"DUR_ADJ_OAS_MID")),BDP($C1812,"DUR_ADJ_OAS_MID"),IF(ISNUMBER(BDP($E1812&amp;" ISIN","DUR_ADJ_OAS_MID")),BDP($E1812&amp;" ISIN","DUR_ADJ_OAS_MID")," ")))</f>
        <v/>
      </c>
      <c r="S1812" s="17">
        <f>_xlfn.IF(ISNUMBER(N1812),Q1812*N1812,IF(ISNUMBER(R1812),J1812*R1812," "))</f>
        <v/>
      </c>
      <c r="T1812" t="inlineStr">
        <is>
          <t>3134HBQ61</t>
        </is>
      </c>
      <c r="U1812" t="inlineStr">
        <is>
          <t>Bond</t>
        </is>
      </c>
      <c r="AG1812" s="16" t="n">
        <v>100.1806743</v>
      </c>
    </row>
    <row r="1813">
      <c r="A1813" t="inlineStr">
        <is>
          <t>SBIL</t>
        </is>
      </c>
      <c r="B1813" t="inlineStr">
        <is>
          <t>FNMA 0 7/8 12/18/26 Corp</t>
        </is>
      </c>
      <c r="C1813" t="inlineStr">
        <is>
          <t>FNMA 0 7/8 12/18/26 Corp</t>
        </is>
      </c>
      <c r="D1813" t="inlineStr">
        <is>
          <t>BMYYS29</t>
        </is>
      </c>
      <c r="E1813" t="inlineStr">
        <is>
          <t>US3135G06L21</t>
        </is>
      </c>
      <c r="F1813" t="inlineStr">
        <is>
          <t>3135G06L2</t>
        </is>
      </c>
      <c r="G1813" s="11" t="n">
        <v>2000000</v>
      </c>
      <c r="H1813" s="11" t="n">
        <v>99.180019</v>
      </c>
      <c r="I1813" s="12" t="n">
        <v>1983600.38</v>
      </c>
      <c r="J1813" s="13" t="n">
        <v>0.00041545</v>
      </c>
      <c r="K1813" s="14" t="n">
        <v>4774442054.972329</v>
      </c>
      <c r="L1813" s="15" t="n">
        <v>47660001</v>
      </c>
      <c r="M1813" s="16" t="n">
        <v>100.17712872</v>
      </c>
      <c r="N1813" s="17">
        <f>_xlfn.IF(ISNUMBER(BDP($C1813, "DELTA_MID")),BDP($C1813, "DELTA_MID")," ")</f>
        <v/>
      </c>
      <c r="O1813" s="17">
        <f>_xlfn.IF(ISNUMBER(N1813),BDP($C1813, "OPT_UNDL_TICKER"),"")</f>
        <v/>
      </c>
      <c r="P1813" s="18">
        <f>_xlfn.IF(ISNUMBER(N1813),BDP($C1813, "OPT_UNDL_PX")," ")</f>
        <v/>
      </c>
      <c r="Q1813" s="17">
        <f>_xlfn.IF(ISNUMBER(N1813),+G1813*BDP($C1813, "PX_POS_MULT_FACTOR")*P1813/K1813," ")</f>
        <v/>
      </c>
      <c r="R1813" s="18">
        <f>_xlfn.IF(OR($A1813="TUA",$A1813="TYA"),"",IF(ISNUMBER(BDP($C1813,"DUR_ADJ_OAS_MID")),BDP($C1813,"DUR_ADJ_OAS_MID"),IF(ISNUMBER(BDP($E1813&amp;" ISIN","DUR_ADJ_OAS_MID")),BDP($E1813&amp;" ISIN","DUR_ADJ_OAS_MID")," ")))</f>
        <v/>
      </c>
      <c r="S1813" s="17">
        <f>_xlfn.IF(ISNUMBER(N1813),Q1813*N1813,IF(ISNUMBER(R1813),J1813*R1813," "))</f>
        <v/>
      </c>
      <c r="T1813" t="inlineStr">
        <is>
          <t>3135G06L2</t>
        </is>
      </c>
      <c r="U1813" t="inlineStr">
        <is>
          <t>Bond</t>
        </is>
      </c>
      <c r="AG1813" s="16" t="n">
        <v>100.1806743</v>
      </c>
    </row>
    <row r="1814">
      <c r="A1814" t="inlineStr">
        <is>
          <t>SBIL</t>
        </is>
      </c>
      <c r="B1814" t="inlineStr">
        <is>
          <t>FNMA 1 7/8 09/24/26 Corp</t>
        </is>
      </c>
      <c r="C1814" t="inlineStr">
        <is>
          <t>FNMA 1 7/8 09/24/26 Corp</t>
        </is>
      </c>
      <c r="D1814" t="inlineStr">
        <is>
          <t>BZ1GVK8</t>
        </is>
      </c>
      <c r="E1814" t="inlineStr">
        <is>
          <t>US3135G0Q225</t>
        </is>
      </c>
      <c r="F1814" t="inlineStr">
        <is>
          <t>3135G0Q22</t>
        </is>
      </c>
      <c r="G1814" s="11" t="n">
        <v>21065000</v>
      </c>
      <c r="H1814" s="11" t="n">
        <v>99.94170800000001</v>
      </c>
      <c r="I1814" s="12" t="n">
        <v>21052720.79</v>
      </c>
      <c r="J1814" s="13" t="n">
        <v>0.00440931</v>
      </c>
      <c r="K1814" s="14" t="n">
        <v>4774442054.972329</v>
      </c>
      <c r="L1814" s="15" t="n">
        <v>47660001</v>
      </c>
      <c r="M1814" s="16" t="n">
        <v>100.17712872</v>
      </c>
      <c r="N1814" s="17">
        <f>_xlfn.IF(ISNUMBER(BDP($C1814, "DELTA_MID")),BDP($C1814, "DELTA_MID")," ")</f>
        <v/>
      </c>
      <c r="O1814" s="17">
        <f>_xlfn.IF(ISNUMBER(N1814),BDP($C1814, "OPT_UNDL_TICKER"),"")</f>
        <v/>
      </c>
      <c r="P1814" s="18">
        <f>_xlfn.IF(ISNUMBER(N1814),BDP($C1814, "OPT_UNDL_PX")," ")</f>
        <v/>
      </c>
      <c r="Q1814" s="17">
        <f>_xlfn.IF(ISNUMBER(N1814),+G1814*BDP($C1814, "PX_POS_MULT_FACTOR")*P1814/K1814," ")</f>
        <v/>
      </c>
      <c r="R1814" s="18">
        <f>_xlfn.IF(OR($A1814="TUA",$A1814="TYA"),"",IF(ISNUMBER(BDP($C1814,"DUR_ADJ_OAS_MID")),BDP($C1814,"DUR_ADJ_OAS_MID"),IF(ISNUMBER(BDP($E1814&amp;" ISIN","DUR_ADJ_OAS_MID")),BDP($E1814&amp;" ISIN","DUR_ADJ_OAS_MID")," ")))</f>
        <v/>
      </c>
      <c r="S1814" s="17">
        <f>_xlfn.IF(ISNUMBER(N1814),Q1814*N1814,IF(ISNUMBER(R1814),J1814*R1814," "))</f>
        <v/>
      </c>
      <c r="T1814" t="inlineStr">
        <is>
          <t>3135G0Q22</t>
        </is>
      </c>
      <c r="U1814" t="inlineStr">
        <is>
          <t>Bond</t>
        </is>
      </c>
      <c r="AG1814" s="16" t="n">
        <v>100.1806743</v>
      </c>
    </row>
    <row r="1815">
      <c r="A1815" t="inlineStr">
        <is>
          <t>SBIL</t>
        </is>
      </c>
      <c r="B1815" t="inlineStr">
        <is>
          <t>FNMA 3 7/8 04/15/27 Corp</t>
        </is>
      </c>
      <c r="C1815" t="inlineStr">
        <is>
          <t>FNMA 3 7/8 04/15/27 Corp</t>
        </is>
      </c>
      <c r="D1815" t="inlineStr">
        <is>
          <t>BV7F5B0</t>
        </is>
      </c>
      <c r="E1815" t="inlineStr">
        <is>
          <t>US3136GCV938</t>
        </is>
      </c>
      <c r="F1815" t="inlineStr">
        <is>
          <t>3136GCV93</t>
        </is>
      </c>
      <c r="G1815" s="11" t="n">
        <v>20000000</v>
      </c>
      <c r="H1815" s="11" t="n">
        <v>99.698013</v>
      </c>
      <c r="I1815" s="12" t="n">
        <v>19939602.6</v>
      </c>
      <c r="J1815" s="13" t="n">
        <v>0.00417617</v>
      </c>
      <c r="K1815" s="14" t="n">
        <v>4774442054.972329</v>
      </c>
      <c r="L1815" s="15" t="n">
        <v>47660001</v>
      </c>
      <c r="M1815" s="16" t="n">
        <v>100.17712872</v>
      </c>
      <c r="N1815" s="17">
        <f>_xlfn.IF(ISNUMBER(BDP($C1815, "DELTA_MID")),BDP($C1815, "DELTA_MID")," ")</f>
        <v/>
      </c>
      <c r="O1815" s="17">
        <f>_xlfn.IF(ISNUMBER(N1815),BDP($C1815, "OPT_UNDL_TICKER"),"")</f>
        <v/>
      </c>
      <c r="P1815" s="18">
        <f>_xlfn.IF(ISNUMBER(N1815),BDP($C1815, "OPT_UNDL_PX")," ")</f>
        <v/>
      </c>
      <c r="Q1815" s="17">
        <f>_xlfn.IF(ISNUMBER(N1815),+G1815*BDP($C1815, "PX_POS_MULT_FACTOR")*P1815/K1815," ")</f>
        <v/>
      </c>
      <c r="R1815" s="18">
        <f>_xlfn.IF(OR($A1815="TUA",$A1815="TYA"),"",IF(ISNUMBER(BDP($C1815,"DUR_ADJ_OAS_MID")),BDP($C1815,"DUR_ADJ_OAS_MID"),IF(ISNUMBER(BDP($E1815&amp;" ISIN","DUR_ADJ_OAS_MID")),BDP($E1815&amp;" ISIN","DUR_ADJ_OAS_MID")," ")))</f>
        <v/>
      </c>
      <c r="S1815" s="17">
        <f>_xlfn.IF(ISNUMBER(N1815),Q1815*N1815,IF(ISNUMBER(R1815),J1815*R1815," "))</f>
        <v/>
      </c>
      <c r="T1815" t="inlineStr">
        <is>
          <t>3136GCV93</t>
        </is>
      </c>
      <c r="U1815" t="inlineStr">
        <is>
          <t>Bond</t>
        </is>
      </c>
      <c r="AG1815" s="16" t="n">
        <v>100.1806743</v>
      </c>
    </row>
    <row r="1816">
      <c r="A1816" t="inlineStr">
        <is>
          <t>SBIL</t>
        </is>
      </c>
      <c r="B1816" t="inlineStr">
        <is>
          <t>FNMDN 10/07/26 Corp</t>
        </is>
      </c>
      <c r="C1816" t="inlineStr">
        <is>
          <t>FNMDN 10/07/26 Corp</t>
        </is>
      </c>
      <c r="D1816" t="inlineStr">
        <is>
          <t>BTXX525</t>
        </is>
      </c>
      <c r="E1816" t="inlineStr">
        <is>
          <t>US313589J614</t>
        </is>
      </c>
      <c r="F1816" t="inlineStr">
        <is>
          <t>313589J61</t>
        </is>
      </c>
      <c r="G1816" s="11" t="n">
        <v>50000000</v>
      </c>
      <c r="H1816" s="11" t="n">
        <v>99.727722</v>
      </c>
      <c r="I1816" s="12" t="n">
        <v>49863861</v>
      </c>
      <c r="J1816" s="13" t="n">
        <v>0.01044354</v>
      </c>
      <c r="K1816" s="14" t="n">
        <v>4774442054.972329</v>
      </c>
      <c r="L1816" s="15" t="n">
        <v>47660001</v>
      </c>
      <c r="M1816" s="16" t="n">
        <v>100.17712872</v>
      </c>
      <c r="N1816" s="17">
        <f>_xlfn.IF(ISNUMBER(BDP($C1816, "DELTA_MID")),BDP($C1816, "DELTA_MID")," ")</f>
        <v/>
      </c>
      <c r="O1816" s="17">
        <f>_xlfn.IF(ISNUMBER(N1816),BDP($C1816, "OPT_UNDL_TICKER"),"")</f>
        <v/>
      </c>
      <c r="P1816" s="18">
        <f>_xlfn.IF(ISNUMBER(N1816),BDP($C1816, "OPT_UNDL_PX")," ")</f>
        <v/>
      </c>
      <c r="Q1816" s="17">
        <f>_xlfn.IF(ISNUMBER(N1816),+G1816*BDP($C1816, "PX_POS_MULT_FACTOR")*P1816/K1816," ")</f>
        <v/>
      </c>
      <c r="R1816" s="18">
        <f>_xlfn.IF(OR($A1816="TUA",$A1816="TYA"),"",IF(ISNUMBER(BDP($C1816,"DUR_ADJ_OAS_MID")),BDP($C1816,"DUR_ADJ_OAS_MID"),IF(ISNUMBER(BDP($E1816&amp;" ISIN","DUR_ADJ_OAS_MID")),BDP($E1816&amp;" ISIN","DUR_ADJ_OAS_MID")," ")))</f>
        <v/>
      </c>
      <c r="S1816" s="17">
        <f>_xlfn.IF(ISNUMBER(N1816),Q1816*N1816,IF(ISNUMBER(R1816),J1816*R1816," "))</f>
        <v/>
      </c>
      <c r="T1816" t="inlineStr">
        <is>
          <t>313589J61</t>
        </is>
      </c>
      <c r="U1816" t="inlineStr">
        <is>
          <t>Bond</t>
        </is>
      </c>
      <c r="AG1816" s="16" t="n">
        <v>100.1806743</v>
      </c>
    </row>
    <row r="1817">
      <c r="A1817" t="inlineStr">
        <is>
          <t>SBIL</t>
        </is>
      </c>
      <c r="B1817" t="inlineStr">
        <is>
          <t>FNMDN 10/14/26 Corp</t>
        </is>
      </c>
      <c r="C1817" t="inlineStr">
        <is>
          <t>FNMDN 10/14/26 Corp</t>
        </is>
      </c>
      <c r="E1817" t="inlineStr">
        <is>
          <t>US313589K513</t>
        </is>
      </c>
      <c r="F1817" t="inlineStr">
        <is>
          <t>313589K51</t>
        </is>
      </c>
      <c r="G1817" s="11" t="n">
        <v>30000000</v>
      </c>
      <c r="H1817" s="11" t="n">
        <v>99.654417</v>
      </c>
      <c r="I1817" s="12" t="n">
        <v>29896325.1</v>
      </c>
      <c r="J1817" s="13" t="n">
        <v>0.00626152</v>
      </c>
      <c r="K1817" s="14" t="n">
        <v>4774442054.972329</v>
      </c>
      <c r="L1817" s="15" t="n">
        <v>47660001</v>
      </c>
      <c r="M1817" s="16" t="n">
        <v>100.17712872</v>
      </c>
      <c r="N1817" s="17">
        <f>_xlfn.IF(ISNUMBER(BDP($C1817, "DELTA_MID")),BDP($C1817, "DELTA_MID")," ")</f>
        <v/>
      </c>
      <c r="O1817" s="17">
        <f>_xlfn.IF(ISNUMBER(N1817),BDP($C1817, "OPT_UNDL_TICKER"),"")</f>
        <v/>
      </c>
      <c r="P1817" s="18">
        <f>_xlfn.IF(ISNUMBER(N1817),BDP($C1817, "OPT_UNDL_PX")," ")</f>
        <v/>
      </c>
      <c r="Q1817" s="17">
        <f>_xlfn.IF(ISNUMBER(N1817),+G1817*BDP($C1817, "PX_POS_MULT_FACTOR")*P1817/K1817," ")</f>
        <v/>
      </c>
      <c r="R1817" s="18">
        <f>_xlfn.IF(OR($A1817="TUA",$A1817="TYA"),"",IF(ISNUMBER(BDP($C1817,"DUR_ADJ_OAS_MID")),BDP($C1817,"DUR_ADJ_OAS_MID"),IF(ISNUMBER(BDP($E1817&amp;" ISIN","DUR_ADJ_OAS_MID")),BDP($E1817&amp;" ISIN","DUR_ADJ_OAS_MID")," ")))</f>
        <v/>
      </c>
      <c r="S1817" s="17">
        <f>_xlfn.IF(ISNUMBER(N1817),Q1817*N1817,IF(ISNUMBER(R1817),J1817*R1817," "))</f>
        <v/>
      </c>
      <c r="T1817" t="inlineStr">
        <is>
          <t>313589K51</t>
        </is>
      </c>
      <c r="U1817" t="inlineStr">
        <is>
          <t>Bond</t>
        </is>
      </c>
      <c r="AG1817" s="16" t="n">
        <v>100.1806743</v>
      </c>
    </row>
    <row r="1818">
      <c r="A1818" t="inlineStr">
        <is>
          <t>SBIL</t>
        </is>
      </c>
      <c r="B1818" t="inlineStr">
        <is>
          <t>FNMDN 10/16/26 Corp</t>
        </is>
      </c>
      <c r="C1818" t="inlineStr">
        <is>
          <t>FNMDN 10/16/26 Corp</t>
        </is>
      </c>
      <c r="D1818" t="inlineStr">
        <is>
          <t>BTXX5B4</t>
        </is>
      </c>
      <c r="E1818" t="inlineStr">
        <is>
          <t>US313589K778</t>
        </is>
      </c>
      <c r="F1818" t="inlineStr">
        <is>
          <t>313589K77</t>
        </is>
      </c>
      <c r="G1818" s="11" t="n">
        <v>30000000</v>
      </c>
      <c r="H1818" s="11" t="n">
        <v>99.633472</v>
      </c>
      <c r="I1818" s="12" t="n">
        <v>29890041.6</v>
      </c>
      <c r="J1818" s="13" t="n">
        <v>0.0062602</v>
      </c>
      <c r="K1818" s="14" t="n">
        <v>4774442054.972329</v>
      </c>
      <c r="L1818" s="15" t="n">
        <v>47660001</v>
      </c>
      <c r="M1818" s="16" t="n">
        <v>100.17712872</v>
      </c>
      <c r="N1818" s="17">
        <f>_xlfn.IF(ISNUMBER(BDP($C1818, "DELTA_MID")),BDP($C1818, "DELTA_MID")," ")</f>
        <v/>
      </c>
      <c r="O1818" s="17">
        <f>_xlfn.IF(ISNUMBER(N1818),BDP($C1818, "OPT_UNDL_TICKER"),"")</f>
        <v/>
      </c>
      <c r="P1818" s="18">
        <f>_xlfn.IF(ISNUMBER(N1818),BDP($C1818, "OPT_UNDL_PX")," ")</f>
        <v/>
      </c>
      <c r="Q1818" s="17">
        <f>_xlfn.IF(ISNUMBER(N1818),+G1818*BDP($C1818, "PX_POS_MULT_FACTOR")*P1818/K1818," ")</f>
        <v/>
      </c>
      <c r="R1818" s="18">
        <f>_xlfn.IF(OR($A1818="TUA",$A1818="TYA"),"",IF(ISNUMBER(BDP($C1818,"DUR_ADJ_OAS_MID")),BDP($C1818,"DUR_ADJ_OAS_MID"),IF(ISNUMBER(BDP($E1818&amp;" ISIN","DUR_ADJ_OAS_MID")),BDP($E1818&amp;" ISIN","DUR_ADJ_OAS_MID")," ")))</f>
        <v/>
      </c>
      <c r="S1818" s="17">
        <f>_xlfn.IF(ISNUMBER(N1818),Q1818*N1818,IF(ISNUMBER(R1818),J1818*R1818," "))</f>
        <v/>
      </c>
      <c r="T1818" t="inlineStr">
        <is>
          <t>313589K77</t>
        </is>
      </c>
      <c r="U1818" t="inlineStr">
        <is>
          <t>Bond</t>
        </is>
      </c>
      <c r="AG1818" s="16" t="n">
        <v>100.1806743</v>
      </c>
    </row>
    <row r="1819">
      <c r="A1819" t="inlineStr">
        <is>
          <t>SBIL</t>
        </is>
      </c>
      <c r="B1819" t="inlineStr">
        <is>
          <t>FNMDN 10/19/26 Corp</t>
        </is>
      </c>
      <c r="C1819" t="inlineStr">
        <is>
          <t>FNMDN 10/19/26 Corp</t>
        </is>
      </c>
      <c r="D1819" t="inlineStr">
        <is>
          <t>BTXX5D6</t>
        </is>
      </c>
      <c r="E1819" t="inlineStr">
        <is>
          <t>US313589L271</t>
        </is>
      </c>
      <c r="F1819" t="inlineStr">
        <is>
          <t>313589L27</t>
        </is>
      </c>
      <c r="G1819" s="11" t="n">
        <v>35000000</v>
      </c>
      <c r="H1819" s="11" t="n">
        <v>99.602056</v>
      </c>
      <c r="I1819" s="12" t="n">
        <v>34860719.6</v>
      </c>
      <c r="J1819" s="13" t="n">
        <v>0.00730127</v>
      </c>
      <c r="K1819" s="14" t="n">
        <v>4774442054.972329</v>
      </c>
      <c r="L1819" s="15" t="n">
        <v>47660001</v>
      </c>
      <c r="M1819" s="16" t="n">
        <v>100.17712872</v>
      </c>
      <c r="N1819" s="17">
        <f>_xlfn.IF(ISNUMBER(BDP($C1819, "DELTA_MID")),BDP($C1819, "DELTA_MID")," ")</f>
        <v/>
      </c>
      <c r="O1819" s="17">
        <f>_xlfn.IF(ISNUMBER(N1819),BDP($C1819, "OPT_UNDL_TICKER"),"")</f>
        <v/>
      </c>
      <c r="P1819" s="18">
        <f>_xlfn.IF(ISNUMBER(N1819),BDP($C1819, "OPT_UNDL_PX")," ")</f>
        <v/>
      </c>
      <c r="Q1819" s="17">
        <f>_xlfn.IF(ISNUMBER(N1819),+G1819*BDP($C1819, "PX_POS_MULT_FACTOR")*P1819/K1819," ")</f>
        <v/>
      </c>
      <c r="R1819" s="18">
        <f>_xlfn.IF(OR($A1819="TUA",$A1819="TYA"),"",IF(ISNUMBER(BDP($C1819,"DUR_ADJ_OAS_MID")),BDP($C1819,"DUR_ADJ_OAS_MID"),IF(ISNUMBER(BDP($E1819&amp;" ISIN","DUR_ADJ_OAS_MID")),BDP($E1819&amp;" ISIN","DUR_ADJ_OAS_MID")," ")))</f>
        <v/>
      </c>
      <c r="S1819" s="17">
        <f>_xlfn.IF(ISNUMBER(N1819),Q1819*N1819,IF(ISNUMBER(R1819),J1819*R1819," "))</f>
        <v/>
      </c>
      <c r="T1819" t="inlineStr">
        <is>
          <t>313589L27</t>
        </is>
      </c>
      <c r="U1819" t="inlineStr">
        <is>
          <t>Bond</t>
        </is>
      </c>
      <c r="AG1819" s="16" t="n">
        <v>100.1806743</v>
      </c>
    </row>
    <row r="1820">
      <c r="A1820" t="inlineStr">
        <is>
          <t>SBIL</t>
        </is>
      </c>
      <c r="B1820" t="inlineStr">
        <is>
          <t>FNMDN 11/16/26 Corp</t>
        </is>
      </c>
      <c r="C1820" t="inlineStr">
        <is>
          <t>FNMDN 11/16/26 Corp</t>
        </is>
      </c>
      <c r="D1820" t="inlineStr">
        <is>
          <t>BTXX655</t>
        </is>
      </c>
      <c r="E1820" t="inlineStr">
        <is>
          <t>US313589P645</t>
        </is>
      </c>
      <c r="F1820" t="inlineStr">
        <is>
          <t>313589P64</t>
        </is>
      </c>
      <c r="G1820" s="11" t="n">
        <v>30000000</v>
      </c>
      <c r="H1820" s="11" t="n">
        <v>99.299117</v>
      </c>
      <c r="I1820" s="12" t="n">
        <v>29789735.1</v>
      </c>
      <c r="J1820" s="13" t="n">
        <v>0.0062392</v>
      </c>
      <c r="K1820" s="14" t="n">
        <v>4774442054.972329</v>
      </c>
      <c r="L1820" s="15" t="n">
        <v>47660001</v>
      </c>
      <c r="M1820" s="16" t="n">
        <v>100.17712872</v>
      </c>
      <c r="N1820" s="17">
        <f>_xlfn.IF(ISNUMBER(BDP($C1820, "DELTA_MID")),BDP($C1820, "DELTA_MID")," ")</f>
        <v/>
      </c>
      <c r="O1820" s="17">
        <f>_xlfn.IF(ISNUMBER(N1820),BDP($C1820, "OPT_UNDL_TICKER"),"")</f>
        <v/>
      </c>
      <c r="P1820" s="18">
        <f>_xlfn.IF(ISNUMBER(N1820),BDP($C1820, "OPT_UNDL_PX")," ")</f>
        <v/>
      </c>
      <c r="Q1820" s="17">
        <f>_xlfn.IF(ISNUMBER(N1820),+G1820*BDP($C1820, "PX_POS_MULT_FACTOR")*P1820/K1820," ")</f>
        <v/>
      </c>
      <c r="R1820" s="18">
        <f>_xlfn.IF(OR($A1820="TUA",$A1820="TYA"),"",IF(ISNUMBER(BDP($C1820,"DUR_ADJ_OAS_MID")),BDP($C1820,"DUR_ADJ_OAS_MID"),IF(ISNUMBER(BDP($E1820&amp;" ISIN","DUR_ADJ_OAS_MID")),BDP($E1820&amp;" ISIN","DUR_ADJ_OAS_MID")," ")))</f>
        <v/>
      </c>
      <c r="S1820" s="17">
        <f>_xlfn.IF(ISNUMBER(N1820),Q1820*N1820,IF(ISNUMBER(R1820),J1820*R1820," "))</f>
        <v/>
      </c>
      <c r="T1820" t="inlineStr">
        <is>
          <t>313589P64</t>
        </is>
      </c>
      <c r="U1820" t="inlineStr">
        <is>
          <t>Bond</t>
        </is>
      </c>
      <c r="AG1820" s="16" t="n">
        <v>100.1806743</v>
      </c>
    </row>
    <row r="1821">
      <c r="A1821" t="inlineStr">
        <is>
          <t>SBIL</t>
        </is>
      </c>
      <c r="B1821" t="inlineStr">
        <is>
          <t>FNMDN 11/27/26 Corp</t>
        </is>
      </c>
      <c r="C1821" t="inlineStr">
        <is>
          <t>FNMDN 11/27/26 Corp</t>
        </is>
      </c>
      <c r="D1821" t="inlineStr">
        <is>
          <t>BTXX6F5</t>
        </is>
      </c>
      <c r="E1821" t="inlineStr">
        <is>
          <t>US313589Q973</t>
        </is>
      </c>
      <c r="F1821" t="inlineStr">
        <is>
          <t>313589Q97</t>
        </is>
      </c>
      <c r="G1821" s="11" t="n">
        <v>30000000</v>
      </c>
      <c r="H1821" s="11" t="n">
        <v>99.182303</v>
      </c>
      <c r="I1821" s="12" t="n">
        <v>29754690.9</v>
      </c>
      <c r="J1821" s="13" t="n">
        <v>0.00623186</v>
      </c>
      <c r="K1821" s="14" t="n">
        <v>4774442054.972329</v>
      </c>
      <c r="L1821" s="15" t="n">
        <v>47660001</v>
      </c>
      <c r="M1821" s="16" t="n">
        <v>100.17712872</v>
      </c>
      <c r="N1821" s="17">
        <f>_xlfn.IF(ISNUMBER(BDP($C1821, "DELTA_MID")),BDP($C1821, "DELTA_MID")," ")</f>
        <v/>
      </c>
      <c r="O1821" s="17">
        <f>_xlfn.IF(ISNUMBER(N1821),BDP($C1821, "OPT_UNDL_TICKER"),"")</f>
        <v/>
      </c>
      <c r="P1821" s="18">
        <f>_xlfn.IF(ISNUMBER(N1821),BDP($C1821, "OPT_UNDL_PX")," ")</f>
        <v/>
      </c>
      <c r="Q1821" s="17">
        <f>_xlfn.IF(ISNUMBER(N1821),+G1821*BDP($C1821, "PX_POS_MULT_FACTOR")*P1821/K1821," ")</f>
        <v/>
      </c>
      <c r="R1821" s="18">
        <f>_xlfn.IF(OR($A1821="TUA",$A1821="TYA"),"",IF(ISNUMBER(BDP($C1821,"DUR_ADJ_OAS_MID")),BDP($C1821,"DUR_ADJ_OAS_MID"),IF(ISNUMBER(BDP($E1821&amp;" ISIN","DUR_ADJ_OAS_MID")),BDP($E1821&amp;" ISIN","DUR_ADJ_OAS_MID")," ")))</f>
        <v/>
      </c>
      <c r="S1821" s="17">
        <f>_xlfn.IF(ISNUMBER(N1821),Q1821*N1821,IF(ISNUMBER(R1821),J1821*R1821," "))</f>
        <v/>
      </c>
      <c r="T1821" t="inlineStr">
        <is>
          <t>313589Q97</t>
        </is>
      </c>
      <c r="U1821" t="inlineStr">
        <is>
          <t>Bond</t>
        </is>
      </c>
      <c r="AG1821" s="16" t="n">
        <v>100.1806743</v>
      </c>
    </row>
    <row r="1822">
      <c r="A1822" t="inlineStr">
        <is>
          <t>SBIL</t>
        </is>
      </c>
      <c r="B1822" t="inlineStr">
        <is>
          <t>FREDN 10/14/26 Corp</t>
        </is>
      </c>
      <c r="C1822" t="inlineStr">
        <is>
          <t>FREDN 10/14/26 Corp</t>
        </is>
      </c>
      <c r="D1822" t="inlineStr">
        <is>
          <t>BV4JY18</t>
        </is>
      </c>
      <c r="E1822" t="inlineStr">
        <is>
          <t>US313397K594</t>
        </is>
      </c>
      <c r="F1822" t="inlineStr">
        <is>
          <t>313397K59</t>
        </is>
      </c>
      <c r="G1822" s="11" t="n">
        <v>20000000</v>
      </c>
      <c r="H1822" s="11" t="n">
        <v>99.654417</v>
      </c>
      <c r="I1822" s="12" t="n">
        <v>19930883.4</v>
      </c>
      <c r="J1822" s="13" t="n">
        <v>0.00417435</v>
      </c>
      <c r="K1822" s="14" t="n">
        <v>4774442054.972329</v>
      </c>
      <c r="L1822" s="15" t="n">
        <v>47660001</v>
      </c>
      <c r="M1822" s="16" t="n">
        <v>100.17712872</v>
      </c>
      <c r="N1822" s="17">
        <f>_xlfn.IF(ISNUMBER(BDP($C1822, "DELTA_MID")),BDP($C1822, "DELTA_MID")," ")</f>
        <v/>
      </c>
      <c r="O1822" s="17">
        <f>_xlfn.IF(ISNUMBER(N1822),BDP($C1822, "OPT_UNDL_TICKER"),"")</f>
        <v/>
      </c>
      <c r="P1822" s="18">
        <f>_xlfn.IF(ISNUMBER(N1822),BDP($C1822, "OPT_UNDL_PX")," ")</f>
        <v/>
      </c>
      <c r="Q1822" s="17">
        <f>_xlfn.IF(ISNUMBER(N1822),+G1822*BDP($C1822, "PX_POS_MULT_FACTOR")*P1822/K1822," ")</f>
        <v/>
      </c>
      <c r="R1822" s="18">
        <f>_xlfn.IF(OR($A1822="TUA",$A1822="TYA"),"",IF(ISNUMBER(BDP($C1822,"DUR_ADJ_OAS_MID")),BDP($C1822,"DUR_ADJ_OAS_MID"),IF(ISNUMBER(BDP($E1822&amp;" ISIN","DUR_ADJ_OAS_MID")),BDP($E1822&amp;" ISIN","DUR_ADJ_OAS_MID")," ")))</f>
        <v/>
      </c>
      <c r="S1822" s="17">
        <f>_xlfn.IF(ISNUMBER(N1822),Q1822*N1822,IF(ISNUMBER(R1822),J1822*R1822," "))</f>
        <v/>
      </c>
      <c r="T1822" t="inlineStr">
        <is>
          <t>313397K59</t>
        </is>
      </c>
      <c r="U1822" t="inlineStr">
        <is>
          <t>Bond</t>
        </is>
      </c>
      <c r="AG1822" s="16" t="n">
        <v>100.1806743</v>
      </c>
    </row>
    <row r="1823">
      <c r="A1823" t="inlineStr">
        <is>
          <t>SBIL</t>
        </is>
      </c>
      <c r="B1823" t="inlineStr">
        <is>
          <t>FREDN 11/30/26 Corp</t>
        </is>
      </c>
      <c r="C1823" t="inlineStr">
        <is>
          <t>FREDN 11/30/26 Corp</t>
        </is>
      </c>
      <c r="D1823" t="inlineStr">
        <is>
          <t>9A7V8Y4</t>
        </is>
      </c>
      <c r="E1823" t="inlineStr">
        <is>
          <t>US313397R458</t>
        </is>
      </c>
      <c r="F1823" t="inlineStr">
        <is>
          <t>313397R45</t>
        </is>
      </c>
      <c r="G1823" s="11" t="n">
        <v>40000000</v>
      </c>
      <c r="H1823" s="11" t="n">
        <v>99.15044399999999</v>
      </c>
      <c r="I1823" s="12" t="n">
        <v>39660177.6</v>
      </c>
      <c r="J1823" s="13" t="n">
        <v>0.00830647</v>
      </c>
      <c r="K1823" s="14" t="n">
        <v>4774442054.972329</v>
      </c>
      <c r="L1823" s="15" t="n">
        <v>47660001</v>
      </c>
      <c r="M1823" s="16" t="n">
        <v>100.17712872</v>
      </c>
      <c r="N1823" s="17">
        <f>_xlfn.IF(ISNUMBER(BDP($C1823, "DELTA_MID")),BDP($C1823, "DELTA_MID")," ")</f>
        <v/>
      </c>
      <c r="O1823" s="17">
        <f>_xlfn.IF(ISNUMBER(N1823),BDP($C1823, "OPT_UNDL_TICKER"),"")</f>
        <v/>
      </c>
      <c r="P1823" s="18">
        <f>_xlfn.IF(ISNUMBER(N1823),BDP($C1823, "OPT_UNDL_PX")," ")</f>
        <v/>
      </c>
      <c r="Q1823" s="17">
        <f>_xlfn.IF(ISNUMBER(N1823),+G1823*BDP($C1823, "PX_POS_MULT_FACTOR")*P1823/K1823," ")</f>
        <v/>
      </c>
      <c r="R1823" s="18">
        <f>_xlfn.IF(OR($A1823="TUA",$A1823="TYA"),"",IF(ISNUMBER(BDP($C1823,"DUR_ADJ_OAS_MID")),BDP($C1823,"DUR_ADJ_OAS_MID"),IF(ISNUMBER(BDP($E1823&amp;" ISIN","DUR_ADJ_OAS_MID")),BDP($E1823&amp;" ISIN","DUR_ADJ_OAS_MID")," ")))</f>
        <v/>
      </c>
      <c r="S1823" s="17">
        <f>_xlfn.IF(ISNUMBER(N1823),Q1823*N1823,IF(ISNUMBER(R1823),J1823*R1823," "))</f>
        <v/>
      </c>
      <c r="T1823" t="inlineStr">
        <is>
          <t>313397R45</t>
        </is>
      </c>
      <c r="U1823" t="inlineStr">
        <is>
          <t>Bond</t>
        </is>
      </c>
      <c r="AG1823" s="16" t="n">
        <v>100.1806743</v>
      </c>
    </row>
    <row r="1824">
      <c r="A1824" t="inlineStr">
        <is>
          <t>SBIL</t>
        </is>
      </c>
      <c r="B1824" t="inlineStr">
        <is>
          <t>US Tsy FRN 01/31/27 Govt</t>
        </is>
      </c>
      <c r="C1824" t="inlineStr">
        <is>
          <t>TF Float 01/31/27 Govt</t>
        </is>
      </c>
      <c r="D1824" t="inlineStr">
        <is>
          <t>BSPRXX5</t>
        </is>
      </c>
      <c r="E1824" t="inlineStr">
        <is>
          <t>US91282CMJ70</t>
        </is>
      </c>
      <c r="F1824" t="inlineStr">
        <is>
          <t>91282CMJ7</t>
        </is>
      </c>
      <c r="G1824" s="11" t="n">
        <v>50000000</v>
      </c>
      <c r="H1824" s="11" t="n">
        <v>100.031902</v>
      </c>
      <c r="I1824" s="12" t="n">
        <v>50015951</v>
      </c>
      <c r="J1824" s="13" t="n">
        <v>0.0104754</v>
      </c>
      <c r="K1824" s="14" t="n">
        <v>4774442054.972329</v>
      </c>
      <c r="L1824" s="15" t="n">
        <v>47660001</v>
      </c>
      <c r="M1824" s="16" t="n">
        <v>100.17712872</v>
      </c>
      <c r="N1824" s="17">
        <f>_xlfn.IF(ISNUMBER(BDP($C1824, "DELTA_MID")),BDP($C1824, "DELTA_MID")," ")</f>
        <v/>
      </c>
      <c r="O1824" s="17">
        <f>_xlfn.IF(ISNUMBER(N1824),BDP($C1824, "OPT_UNDL_TICKER"),"")</f>
        <v/>
      </c>
      <c r="P1824" s="18">
        <f>_xlfn.IF(ISNUMBER(N1824),BDP($C1824, "OPT_UNDL_PX")," ")</f>
        <v/>
      </c>
      <c r="Q1824" s="17">
        <f>_xlfn.IF(ISNUMBER(N1824),+G1824*BDP($C1824, "PX_POS_MULT_FACTOR")*P1824/K1824," ")</f>
        <v/>
      </c>
      <c r="R1824" s="18">
        <f>_xlfn.IF(OR($A1824="TUA",$A1824="TYA"),"",IF(ISNUMBER(BDP($C1824,"DUR_ADJ_OAS_MID")),BDP($C1824,"DUR_ADJ_OAS_MID"),IF(ISNUMBER(BDP($E1824&amp;" ISIN","DUR_ADJ_OAS_MID")),BDP($E1824&amp;" ISIN","DUR_ADJ_OAS_MID")," ")))</f>
        <v/>
      </c>
      <c r="S1824" s="17">
        <f>_xlfn.IF(ISNUMBER(N1824),Q1824*N1824,IF(ISNUMBER(R1824),J1824*R1824," "))</f>
        <v/>
      </c>
      <c r="T1824" t="inlineStr">
        <is>
          <t>91282CMJ7</t>
        </is>
      </c>
      <c r="U1824" t="inlineStr">
        <is>
          <t>Bond</t>
        </is>
      </c>
      <c r="AG1824" s="16" t="n">
        <v>100.1806743</v>
      </c>
    </row>
    <row r="1825">
      <c r="A1825" t="inlineStr">
        <is>
          <t>SBIL</t>
        </is>
      </c>
      <c r="B1825" t="inlineStr">
        <is>
          <t>US Tsy FRN 01/31/28 Govt</t>
        </is>
      </c>
      <c r="C1825" t="inlineStr">
        <is>
          <t>TF Float 01/31/28 Govt</t>
        </is>
      </c>
      <c r="D1825" t="inlineStr">
        <is>
          <t>BWQLSD9</t>
        </is>
      </c>
      <c r="E1825" t="inlineStr">
        <is>
          <t>US91282CPX38</t>
        </is>
      </c>
      <c r="F1825" t="inlineStr">
        <is>
          <t>91282CPX3</t>
        </is>
      </c>
      <c r="G1825" s="11" t="n">
        <v>50000000</v>
      </c>
      <c r="H1825" s="11" t="n">
        <v>100.084093</v>
      </c>
      <c r="I1825" s="12" t="n">
        <v>50042046.5</v>
      </c>
      <c r="J1825" s="13" t="n">
        <v>0.01048086</v>
      </c>
      <c r="K1825" s="14" t="n">
        <v>4774442054.972329</v>
      </c>
      <c r="L1825" s="15" t="n">
        <v>47660001</v>
      </c>
      <c r="M1825" s="16" t="n">
        <v>100.17712872</v>
      </c>
      <c r="N1825" s="17">
        <f>_xlfn.IF(ISNUMBER(BDP($C1825, "DELTA_MID")),BDP($C1825, "DELTA_MID")," ")</f>
        <v/>
      </c>
      <c r="O1825" s="17">
        <f>_xlfn.IF(ISNUMBER(N1825),BDP($C1825, "OPT_UNDL_TICKER"),"")</f>
        <v/>
      </c>
      <c r="P1825" s="18">
        <f>_xlfn.IF(ISNUMBER(N1825),BDP($C1825, "OPT_UNDL_PX")," ")</f>
        <v/>
      </c>
      <c r="Q1825" s="17">
        <f>_xlfn.IF(ISNUMBER(N1825),+G1825*BDP($C1825, "PX_POS_MULT_FACTOR")*P1825/K1825," ")</f>
        <v/>
      </c>
      <c r="R1825" s="18">
        <f>_xlfn.IF(OR($A1825="TUA",$A1825="TYA"),"",IF(ISNUMBER(BDP($C1825,"DUR_ADJ_OAS_MID")),BDP($C1825,"DUR_ADJ_OAS_MID"),IF(ISNUMBER(BDP($E1825&amp;" ISIN","DUR_ADJ_OAS_MID")),BDP($E1825&amp;" ISIN","DUR_ADJ_OAS_MID")," ")))</f>
        <v/>
      </c>
      <c r="S1825" s="17">
        <f>_xlfn.IF(ISNUMBER(N1825),Q1825*N1825,IF(ISNUMBER(R1825),J1825*R1825," "))</f>
        <v/>
      </c>
      <c r="T1825" t="inlineStr">
        <is>
          <t>91282CPX3</t>
        </is>
      </c>
      <c r="U1825" t="inlineStr">
        <is>
          <t>Bond</t>
        </is>
      </c>
      <c r="AG1825" s="16" t="n">
        <v>100.1806743</v>
      </c>
    </row>
    <row r="1826">
      <c r="A1826" t="inlineStr">
        <is>
          <t>SBIL</t>
        </is>
      </c>
      <c r="B1826" t="inlineStr">
        <is>
          <t>US Tsy FRN 04/30/27 Govt</t>
        </is>
      </c>
      <c r="C1826" t="inlineStr">
        <is>
          <t>TF Float 04/30/27 Govt</t>
        </is>
      </c>
      <c r="D1826" t="inlineStr">
        <is>
          <t>BN2RK98</t>
        </is>
      </c>
      <c r="E1826" t="inlineStr">
        <is>
          <t>US91282CMX64</t>
        </is>
      </c>
      <c r="F1826" t="inlineStr">
        <is>
          <t>91282CMX6</t>
        </is>
      </c>
      <c r="G1826" s="11" t="n">
        <v>63000000</v>
      </c>
      <c r="H1826" s="11" t="n">
        <v>100.092623</v>
      </c>
      <c r="I1826" s="12" t="n">
        <v>63058352.49</v>
      </c>
      <c r="J1826" s="13" t="n">
        <v>0.01320701</v>
      </c>
      <c r="K1826" s="14" t="n">
        <v>4774442054.972329</v>
      </c>
      <c r="L1826" s="15" t="n">
        <v>47660001</v>
      </c>
      <c r="M1826" s="16" t="n">
        <v>100.17712872</v>
      </c>
      <c r="N1826" s="17">
        <f>_xlfn.IF(ISNUMBER(BDP($C1826, "DELTA_MID")),BDP($C1826, "DELTA_MID")," ")</f>
        <v/>
      </c>
      <c r="O1826" s="17">
        <f>_xlfn.IF(ISNUMBER(N1826),BDP($C1826, "OPT_UNDL_TICKER"),"")</f>
        <v/>
      </c>
      <c r="P1826" s="18">
        <f>_xlfn.IF(ISNUMBER(N1826),BDP($C1826, "OPT_UNDL_PX")," ")</f>
        <v/>
      </c>
      <c r="Q1826" s="17">
        <f>_xlfn.IF(ISNUMBER(N1826),+G1826*BDP($C1826, "PX_POS_MULT_FACTOR")*P1826/K1826," ")</f>
        <v/>
      </c>
      <c r="R1826" s="18">
        <f>_xlfn.IF(OR($A1826="TUA",$A1826="TYA"),"",IF(ISNUMBER(BDP($C1826,"DUR_ADJ_OAS_MID")),BDP($C1826,"DUR_ADJ_OAS_MID"),IF(ISNUMBER(BDP($E1826&amp;" ISIN","DUR_ADJ_OAS_MID")),BDP($E1826&amp;" ISIN","DUR_ADJ_OAS_MID")," ")))</f>
        <v/>
      </c>
      <c r="S1826" s="17">
        <f>_xlfn.IF(ISNUMBER(N1826),Q1826*N1826,IF(ISNUMBER(R1826),J1826*R1826," "))</f>
        <v/>
      </c>
      <c r="T1826" t="inlineStr">
        <is>
          <t>91282CMX6</t>
        </is>
      </c>
      <c r="U1826" t="inlineStr">
        <is>
          <t>Bond</t>
        </is>
      </c>
      <c r="AG1826" s="16" t="n">
        <v>100.1806743</v>
      </c>
    </row>
    <row r="1827">
      <c r="A1827" t="inlineStr">
        <is>
          <t>SBIL</t>
        </is>
      </c>
      <c r="B1827" t="inlineStr">
        <is>
          <t>US Tsy FRN 04/30/28 Govt</t>
        </is>
      </c>
      <c r="C1827" t="inlineStr">
        <is>
          <t>TF Float 04/30/28 Govt</t>
        </is>
      </c>
      <c r="D1827" t="inlineStr">
        <is>
          <t>BTWP759</t>
        </is>
      </c>
      <c r="E1827" t="inlineStr">
        <is>
          <t>US91282CQM63</t>
        </is>
      </c>
      <c r="F1827" t="inlineStr">
        <is>
          <t>91282CQM6</t>
        </is>
      </c>
      <c r="G1827" s="11" t="n">
        <v>15000000</v>
      </c>
      <c r="H1827" s="11" t="n">
        <v>100.078001</v>
      </c>
      <c r="I1827" s="12" t="n">
        <v>15011700.15</v>
      </c>
      <c r="J1827" s="13" t="n">
        <v>0.00314407</v>
      </c>
      <c r="K1827" s="14" t="n">
        <v>4774442054.972329</v>
      </c>
      <c r="L1827" s="15" t="n">
        <v>47660001</v>
      </c>
      <c r="M1827" s="16" t="n">
        <v>100.17712872</v>
      </c>
      <c r="N1827" s="17">
        <f>_xlfn.IF(ISNUMBER(BDP($C1827, "DELTA_MID")),BDP($C1827, "DELTA_MID")," ")</f>
        <v/>
      </c>
      <c r="O1827" s="17">
        <f>_xlfn.IF(ISNUMBER(N1827),BDP($C1827, "OPT_UNDL_TICKER"),"")</f>
        <v/>
      </c>
      <c r="P1827" s="18">
        <f>_xlfn.IF(ISNUMBER(N1827),BDP($C1827, "OPT_UNDL_PX")," ")</f>
        <v/>
      </c>
      <c r="Q1827" s="17">
        <f>_xlfn.IF(ISNUMBER(N1827),+G1827*BDP($C1827, "PX_POS_MULT_FACTOR")*P1827/K1827," ")</f>
        <v/>
      </c>
      <c r="R1827" s="18">
        <f>_xlfn.IF(OR($A1827="TUA",$A1827="TYA"),"",IF(ISNUMBER(BDP($C1827,"DUR_ADJ_OAS_MID")),BDP($C1827,"DUR_ADJ_OAS_MID"),IF(ISNUMBER(BDP($E1827&amp;" ISIN","DUR_ADJ_OAS_MID")),BDP($E1827&amp;" ISIN","DUR_ADJ_OAS_MID")," ")))</f>
        <v/>
      </c>
      <c r="S1827" s="17">
        <f>_xlfn.IF(ISNUMBER(N1827),Q1827*N1827,IF(ISNUMBER(R1827),J1827*R1827," "))</f>
        <v/>
      </c>
      <c r="T1827" t="inlineStr">
        <is>
          <t>91282CQM6</t>
        </is>
      </c>
      <c r="U1827" t="inlineStr">
        <is>
          <t>Bond</t>
        </is>
      </c>
      <c r="AG1827" s="16" t="n">
        <v>100.1806743</v>
      </c>
    </row>
    <row r="1828">
      <c r="A1828" t="inlineStr">
        <is>
          <t>SBIL</t>
        </is>
      </c>
      <c r="B1828" t="inlineStr">
        <is>
          <t>US Tsy FRN 07/31/27 Govt</t>
        </is>
      </c>
      <c r="C1828" t="inlineStr">
        <is>
          <t>TF Float 07/31/27 Govt</t>
        </is>
      </c>
      <c r="D1828" t="inlineStr">
        <is>
          <t>BTY0CX5</t>
        </is>
      </c>
      <c r="E1828" t="inlineStr">
        <is>
          <t>US91282CNQ05</t>
        </is>
      </c>
      <c r="F1828" t="inlineStr">
        <is>
          <t>91282CNQ0</t>
        </is>
      </c>
      <c r="G1828" s="11" t="n">
        <v>100000000</v>
      </c>
      <c r="H1828" s="11" t="n">
        <v>100.135396</v>
      </c>
      <c r="I1828" s="12" t="n">
        <v>100135396</v>
      </c>
      <c r="J1828" s="13" t="n">
        <v>0.02097247</v>
      </c>
      <c r="K1828" s="14" t="n">
        <v>4774442054.972329</v>
      </c>
      <c r="L1828" s="15" t="n">
        <v>47660001</v>
      </c>
      <c r="M1828" s="16" t="n">
        <v>100.17712872</v>
      </c>
      <c r="N1828" s="17">
        <f>_xlfn.IF(ISNUMBER(BDP($C1828, "DELTA_MID")),BDP($C1828, "DELTA_MID")," ")</f>
        <v/>
      </c>
      <c r="O1828" s="17">
        <f>_xlfn.IF(ISNUMBER(N1828),BDP($C1828, "OPT_UNDL_TICKER"),"")</f>
        <v/>
      </c>
      <c r="P1828" s="18">
        <f>_xlfn.IF(ISNUMBER(N1828),BDP($C1828, "OPT_UNDL_PX")," ")</f>
        <v/>
      </c>
      <c r="Q1828" s="17">
        <f>_xlfn.IF(ISNUMBER(N1828),+G1828*BDP($C1828, "PX_POS_MULT_FACTOR")*P1828/K1828," ")</f>
        <v/>
      </c>
      <c r="R1828" s="18">
        <f>_xlfn.IF(OR($A1828="TUA",$A1828="TYA"),"",IF(ISNUMBER(BDP($C1828,"DUR_ADJ_OAS_MID")),BDP($C1828,"DUR_ADJ_OAS_MID"),IF(ISNUMBER(BDP($E1828&amp;" ISIN","DUR_ADJ_OAS_MID")),BDP($E1828&amp;" ISIN","DUR_ADJ_OAS_MID")," ")))</f>
        <v/>
      </c>
      <c r="S1828" s="17">
        <f>_xlfn.IF(ISNUMBER(N1828),Q1828*N1828,IF(ISNUMBER(R1828),J1828*R1828," "))</f>
        <v/>
      </c>
      <c r="T1828" t="inlineStr">
        <is>
          <t>91282CNQ0</t>
        </is>
      </c>
      <c r="U1828" t="inlineStr">
        <is>
          <t>Bond</t>
        </is>
      </c>
      <c r="AG1828" s="16" t="n">
        <v>100.1806743</v>
      </c>
    </row>
    <row r="1829">
      <c r="A1829" t="inlineStr">
        <is>
          <t>SBIL</t>
        </is>
      </c>
      <c r="B1829" t="inlineStr">
        <is>
          <t>US Tsy FRN 10/31/27 Govt</t>
        </is>
      </c>
      <c r="C1829" t="inlineStr">
        <is>
          <t>TF Float 10/31/27 Govt</t>
        </is>
      </c>
      <c r="D1829" t="inlineStr">
        <is>
          <t>BV3PBK5</t>
        </is>
      </c>
      <c r="E1829" t="inlineStr">
        <is>
          <t>US91282CPG05</t>
        </is>
      </c>
      <c r="F1829" t="inlineStr">
        <is>
          <t>91282CPG0</t>
        </is>
      </c>
      <c r="G1829" s="11" t="n">
        <v>70000000</v>
      </c>
      <c r="H1829" s="11" t="n">
        <v>100.176966</v>
      </c>
      <c r="I1829" s="12" t="n">
        <v>70123876.2</v>
      </c>
      <c r="J1829" s="13" t="n">
        <v>0.01468682</v>
      </c>
      <c r="K1829" s="14" t="n">
        <v>4774442054.972329</v>
      </c>
      <c r="L1829" s="15" t="n">
        <v>47660001</v>
      </c>
      <c r="M1829" s="16" t="n">
        <v>100.17712872</v>
      </c>
      <c r="N1829" s="17">
        <f>_xlfn.IF(ISNUMBER(BDP($C1829, "DELTA_MID")),BDP($C1829, "DELTA_MID")," ")</f>
        <v/>
      </c>
      <c r="O1829" s="17">
        <f>_xlfn.IF(ISNUMBER(N1829),BDP($C1829, "OPT_UNDL_TICKER"),"")</f>
        <v/>
      </c>
      <c r="P1829" s="18">
        <f>_xlfn.IF(ISNUMBER(N1829),BDP($C1829, "OPT_UNDL_PX")," ")</f>
        <v/>
      </c>
      <c r="Q1829" s="17">
        <f>_xlfn.IF(ISNUMBER(N1829),+G1829*BDP($C1829, "PX_POS_MULT_FACTOR")*P1829/K1829," ")</f>
        <v/>
      </c>
      <c r="R1829" s="18">
        <f>_xlfn.IF(OR($A1829="TUA",$A1829="TYA"),"",IF(ISNUMBER(BDP($C1829,"DUR_ADJ_OAS_MID")),BDP($C1829,"DUR_ADJ_OAS_MID"),IF(ISNUMBER(BDP($E1829&amp;" ISIN","DUR_ADJ_OAS_MID")),BDP($E1829&amp;" ISIN","DUR_ADJ_OAS_MID")," ")))</f>
        <v/>
      </c>
      <c r="S1829" s="17">
        <f>_xlfn.IF(ISNUMBER(N1829),Q1829*N1829,IF(ISNUMBER(R1829),J1829*R1829," "))</f>
        <v/>
      </c>
      <c r="T1829" t="inlineStr">
        <is>
          <t>91282CPG0</t>
        </is>
      </c>
      <c r="U1829" t="inlineStr">
        <is>
          <t>Bond</t>
        </is>
      </c>
      <c r="AG1829" s="16" t="n">
        <v>100.1806743</v>
      </c>
    </row>
    <row r="1830">
      <c r="A1830" t="inlineStr">
        <is>
          <t>SBIL</t>
        </is>
      </c>
      <c r="B1830" t="inlineStr">
        <is>
          <t>T 2 1/4 02/15/27 Govt</t>
        </is>
      </c>
      <c r="C1830" t="inlineStr">
        <is>
          <t>T 2 1/4 02/15/27 Govt</t>
        </is>
      </c>
      <c r="D1830" t="inlineStr">
        <is>
          <t>BYPG9T2</t>
        </is>
      </c>
      <c r="E1830" t="inlineStr">
        <is>
          <t>US912828V988</t>
        </is>
      </c>
      <c r="F1830" t="inlineStr">
        <is>
          <t>912828V98</t>
        </is>
      </c>
      <c r="G1830" s="11" t="n">
        <v>10000000</v>
      </c>
      <c r="H1830" s="11" t="n">
        <v>99.228973</v>
      </c>
      <c r="I1830" s="12" t="n">
        <v>9922897.300000001</v>
      </c>
      <c r="J1830" s="13" t="n">
        <v>0.00207826</v>
      </c>
      <c r="K1830" s="14" t="n">
        <v>4774442054.972329</v>
      </c>
      <c r="L1830" s="15" t="n">
        <v>47660001</v>
      </c>
      <c r="M1830" s="16" t="n">
        <v>100.17712872</v>
      </c>
      <c r="N1830" s="17">
        <f>_xlfn.IF(ISNUMBER(BDP($C1830, "DELTA_MID")),BDP($C1830, "DELTA_MID")," ")</f>
        <v/>
      </c>
      <c r="O1830" s="17">
        <f>_xlfn.IF(ISNUMBER(N1830),BDP($C1830, "OPT_UNDL_TICKER"),"")</f>
        <v/>
      </c>
      <c r="P1830" s="18">
        <f>_xlfn.IF(ISNUMBER(N1830),BDP($C1830, "OPT_UNDL_PX")," ")</f>
        <v/>
      </c>
      <c r="Q1830" s="17">
        <f>_xlfn.IF(ISNUMBER(N1830),+G1830*BDP($C1830, "PX_POS_MULT_FACTOR")*P1830/K1830," ")</f>
        <v/>
      </c>
      <c r="R1830" s="18">
        <f>_xlfn.IF(OR($A1830="TUA",$A1830="TYA"),"",IF(ISNUMBER(BDP($C1830,"DUR_ADJ_OAS_MID")),BDP($C1830,"DUR_ADJ_OAS_MID"),IF(ISNUMBER(BDP($E1830&amp;" ISIN","DUR_ADJ_OAS_MID")),BDP($E1830&amp;" ISIN","DUR_ADJ_OAS_MID")," ")))</f>
        <v/>
      </c>
      <c r="S1830" s="17">
        <f>_xlfn.IF(ISNUMBER(N1830),Q1830*N1830,IF(ISNUMBER(R1830),J1830*R1830," "))</f>
        <v/>
      </c>
      <c r="T1830" t="inlineStr">
        <is>
          <t>912828V98</t>
        </is>
      </c>
      <c r="U1830" t="inlineStr">
        <is>
          <t>Treasury Note</t>
        </is>
      </c>
      <c r="AG1830" s="16" t="n">
        <v>100.1806743</v>
      </c>
    </row>
    <row r="1831">
      <c r="A1831" t="inlineStr">
        <is>
          <t>SBIL</t>
        </is>
      </c>
      <c r="B1831" t="inlineStr">
        <is>
          <t>T 2 3/4 04/30/27 Govt</t>
        </is>
      </c>
      <c r="C1831" t="inlineStr">
        <is>
          <t>T 2 3/4 04/30/27 Govt</t>
        </is>
      </c>
      <c r="D1831" t="inlineStr">
        <is>
          <t>BQ2GVM6</t>
        </is>
      </c>
      <c r="E1831" t="inlineStr">
        <is>
          <t>US91282CEN74</t>
        </is>
      </c>
      <c r="F1831" t="inlineStr">
        <is>
          <t>91282CEN7</t>
        </is>
      </c>
      <c r="G1831" s="11" t="n">
        <v>20000000</v>
      </c>
      <c r="H1831" s="11" t="n">
        <v>99.098861</v>
      </c>
      <c r="I1831" s="12" t="n">
        <v>19819772.2</v>
      </c>
      <c r="J1831" s="13" t="n">
        <v>0.00415108</v>
      </c>
      <c r="K1831" s="14" t="n">
        <v>4774442054.972329</v>
      </c>
      <c r="L1831" s="15" t="n">
        <v>47660001</v>
      </c>
      <c r="M1831" s="16" t="n">
        <v>100.17712872</v>
      </c>
      <c r="N1831" s="17">
        <f>_xlfn.IF(ISNUMBER(BDP($C1831, "DELTA_MID")),BDP($C1831, "DELTA_MID")," ")</f>
        <v/>
      </c>
      <c r="O1831" s="17">
        <f>_xlfn.IF(ISNUMBER(N1831),BDP($C1831, "OPT_UNDL_TICKER"),"")</f>
        <v/>
      </c>
      <c r="P1831" s="18">
        <f>_xlfn.IF(ISNUMBER(N1831),BDP($C1831, "OPT_UNDL_PX")," ")</f>
        <v/>
      </c>
      <c r="Q1831" s="17">
        <f>_xlfn.IF(ISNUMBER(N1831),+G1831*BDP($C1831, "PX_POS_MULT_FACTOR")*P1831/K1831," ")</f>
        <v/>
      </c>
      <c r="R1831" s="18">
        <f>_xlfn.IF(OR($A1831="TUA",$A1831="TYA"),"",IF(ISNUMBER(BDP($C1831,"DUR_ADJ_OAS_MID")),BDP($C1831,"DUR_ADJ_OAS_MID"),IF(ISNUMBER(BDP($E1831&amp;" ISIN","DUR_ADJ_OAS_MID")),BDP($E1831&amp;" ISIN","DUR_ADJ_OAS_MID")," ")))</f>
        <v/>
      </c>
      <c r="S1831" s="17">
        <f>_xlfn.IF(ISNUMBER(N1831),Q1831*N1831,IF(ISNUMBER(R1831),J1831*R1831," "))</f>
        <v/>
      </c>
      <c r="T1831" t="inlineStr">
        <is>
          <t>91282CEN7</t>
        </is>
      </c>
      <c r="U1831" t="inlineStr">
        <is>
          <t>Treasury Note</t>
        </is>
      </c>
      <c r="AG1831" s="16" t="n">
        <v>100.1806743</v>
      </c>
    </row>
    <row r="1832">
      <c r="A1832" t="inlineStr">
        <is>
          <t>SBIL</t>
        </is>
      </c>
      <c r="B1832" t="inlineStr">
        <is>
          <t>T 4 1/4 12/31/26 Govt</t>
        </is>
      </c>
      <c r="C1832" t="inlineStr">
        <is>
          <t>T 4 1/4 12/31/26 Govt</t>
        </is>
      </c>
      <c r="D1832" t="inlineStr">
        <is>
          <t>BS60BJ5</t>
        </is>
      </c>
      <c r="E1832" t="inlineStr">
        <is>
          <t>US91282CME83</t>
        </is>
      </c>
      <c r="F1832" t="inlineStr">
        <is>
          <t>91282CME8</t>
        </is>
      </c>
      <c r="G1832" s="11" t="n">
        <v>50000000</v>
      </c>
      <c r="H1832" s="11" t="n">
        <v>100.040129</v>
      </c>
      <c r="I1832" s="12" t="n">
        <v>50020064.5</v>
      </c>
      <c r="J1832" s="13" t="n">
        <v>0.01047626</v>
      </c>
      <c r="K1832" s="14" t="n">
        <v>4774442054.972329</v>
      </c>
      <c r="L1832" s="15" t="n">
        <v>47660001</v>
      </c>
      <c r="M1832" s="16" t="n">
        <v>100.17712872</v>
      </c>
      <c r="N1832" s="17">
        <f>_xlfn.IF(ISNUMBER(BDP($C1832, "DELTA_MID")),BDP($C1832, "DELTA_MID")," ")</f>
        <v/>
      </c>
      <c r="O1832" s="17">
        <f>_xlfn.IF(ISNUMBER(N1832),BDP($C1832, "OPT_UNDL_TICKER"),"")</f>
        <v/>
      </c>
      <c r="P1832" s="18">
        <f>_xlfn.IF(ISNUMBER(N1832),BDP($C1832, "OPT_UNDL_PX")," ")</f>
        <v/>
      </c>
      <c r="Q1832" s="17">
        <f>_xlfn.IF(ISNUMBER(N1832),+G1832*BDP($C1832, "PX_POS_MULT_FACTOR")*P1832/K1832," ")</f>
        <v/>
      </c>
      <c r="R1832" s="18">
        <f>_xlfn.IF(OR($A1832="TUA",$A1832="TYA"),"",IF(ISNUMBER(BDP($C1832,"DUR_ADJ_OAS_MID")),BDP($C1832,"DUR_ADJ_OAS_MID"),IF(ISNUMBER(BDP($E1832&amp;" ISIN","DUR_ADJ_OAS_MID")),BDP($E1832&amp;" ISIN","DUR_ADJ_OAS_MID")," ")))</f>
        <v/>
      </c>
      <c r="S1832" s="17">
        <f>_xlfn.IF(ISNUMBER(N1832),Q1832*N1832,IF(ISNUMBER(R1832),J1832*R1832," "))</f>
        <v/>
      </c>
      <c r="T1832" t="inlineStr">
        <is>
          <t>91282CME8</t>
        </is>
      </c>
      <c r="U1832" t="inlineStr">
        <is>
          <t>Treasury Note</t>
        </is>
      </c>
      <c r="AG1832" s="16" t="n">
        <v>100.1806743</v>
      </c>
    </row>
    <row r="1833">
      <c r="A1833" t="inlineStr">
        <is>
          <t>SBIL</t>
        </is>
      </c>
      <c r="B1833" t="inlineStr">
        <is>
          <t>T 4 1/8 02/15/27 Govt</t>
        </is>
      </c>
      <c r="C1833" t="inlineStr">
        <is>
          <t>T 4 1/8 02/15/27 Govt</t>
        </is>
      </c>
      <c r="D1833" t="inlineStr">
        <is>
          <t>BS2G197</t>
        </is>
      </c>
      <c r="E1833" t="inlineStr">
        <is>
          <t>US91282CKA89</t>
        </is>
      </c>
      <c r="F1833" t="inlineStr">
        <is>
          <t>91282CKA8</t>
        </is>
      </c>
      <c r="G1833" s="11" t="n">
        <v>20000000</v>
      </c>
      <c r="H1833" s="11" t="n">
        <v>99.997818</v>
      </c>
      <c r="I1833" s="12" t="n">
        <v>19999563.6</v>
      </c>
      <c r="J1833" s="13" t="n">
        <v>0.00418873</v>
      </c>
      <c r="K1833" s="14" t="n">
        <v>4774442054.972329</v>
      </c>
      <c r="L1833" s="15" t="n">
        <v>47660001</v>
      </c>
      <c r="M1833" s="16" t="n">
        <v>100.17712872</v>
      </c>
      <c r="N1833" s="17">
        <f>_xlfn.IF(ISNUMBER(BDP($C1833, "DELTA_MID")),BDP($C1833, "DELTA_MID")," ")</f>
        <v/>
      </c>
      <c r="O1833" s="17">
        <f>_xlfn.IF(ISNUMBER(N1833),BDP($C1833, "OPT_UNDL_TICKER"),"")</f>
        <v/>
      </c>
      <c r="P1833" s="18">
        <f>_xlfn.IF(ISNUMBER(N1833),BDP($C1833, "OPT_UNDL_PX")," ")</f>
        <v/>
      </c>
      <c r="Q1833" s="17">
        <f>_xlfn.IF(ISNUMBER(N1833),+G1833*BDP($C1833, "PX_POS_MULT_FACTOR")*P1833/K1833," ")</f>
        <v/>
      </c>
      <c r="R1833" s="18">
        <f>_xlfn.IF(OR($A1833="TUA",$A1833="TYA"),"",IF(ISNUMBER(BDP($C1833,"DUR_ADJ_OAS_MID")),BDP($C1833,"DUR_ADJ_OAS_MID"),IF(ISNUMBER(BDP($E1833&amp;" ISIN","DUR_ADJ_OAS_MID")),BDP($E1833&amp;" ISIN","DUR_ADJ_OAS_MID")," ")))</f>
        <v/>
      </c>
      <c r="S1833" s="17">
        <f>_xlfn.IF(ISNUMBER(N1833),Q1833*N1833,IF(ISNUMBER(R1833),J1833*R1833," "))</f>
        <v/>
      </c>
      <c r="T1833" t="inlineStr">
        <is>
          <t>91282CKA8</t>
        </is>
      </c>
      <c r="U1833" t="inlineStr">
        <is>
          <t>Treasury Note</t>
        </is>
      </c>
      <c r="AG1833" s="16" t="n">
        <v>100.1806743</v>
      </c>
    </row>
    <row r="1834">
      <c r="A1834" t="inlineStr">
        <is>
          <t>SBIL</t>
        </is>
      </c>
      <c r="B1834" t="inlineStr">
        <is>
          <t>T 4 1/8 10/31/26 Govt</t>
        </is>
      </c>
      <c r="C1834" t="inlineStr">
        <is>
          <t>T 4 1/8 10/31/26 Govt</t>
        </is>
      </c>
      <c r="D1834" t="inlineStr">
        <is>
          <t>BSZ7PM8</t>
        </is>
      </c>
      <c r="E1834" t="inlineStr">
        <is>
          <t>US91282CLS88</t>
        </is>
      </c>
      <c r="F1834" t="inlineStr">
        <is>
          <t>91282CLS8</t>
        </is>
      </c>
      <c r="G1834" s="11" t="n">
        <v>25000000</v>
      </c>
      <c r="H1834" s="11" t="n">
        <v>99.989943</v>
      </c>
      <c r="I1834" s="12" t="n">
        <v>24997485.75</v>
      </c>
      <c r="J1834" s="13" t="n">
        <v>0.0052355</v>
      </c>
      <c r="K1834" s="14" t="n">
        <v>4774442054.972329</v>
      </c>
      <c r="L1834" s="15" t="n">
        <v>47660001</v>
      </c>
      <c r="M1834" s="16" t="n">
        <v>100.17712872</v>
      </c>
      <c r="N1834" s="17">
        <f>_xlfn.IF(ISNUMBER(BDP($C1834, "DELTA_MID")),BDP($C1834, "DELTA_MID")," ")</f>
        <v/>
      </c>
      <c r="O1834" s="17">
        <f>_xlfn.IF(ISNUMBER(N1834),BDP($C1834, "OPT_UNDL_TICKER"),"")</f>
        <v/>
      </c>
      <c r="P1834" s="18">
        <f>_xlfn.IF(ISNUMBER(N1834),BDP($C1834, "OPT_UNDL_PX")," ")</f>
        <v/>
      </c>
      <c r="Q1834" s="17">
        <f>_xlfn.IF(ISNUMBER(N1834),+G1834*BDP($C1834, "PX_POS_MULT_FACTOR")*P1834/K1834," ")</f>
        <v/>
      </c>
      <c r="R1834" s="18">
        <f>_xlfn.IF(OR($A1834="TUA",$A1834="TYA"),"",IF(ISNUMBER(BDP($C1834,"DUR_ADJ_OAS_MID")),BDP($C1834,"DUR_ADJ_OAS_MID"),IF(ISNUMBER(BDP($E1834&amp;" ISIN","DUR_ADJ_OAS_MID")),BDP($E1834&amp;" ISIN","DUR_ADJ_OAS_MID")," ")))</f>
        <v/>
      </c>
      <c r="S1834" s="17">
        <f>_xlfn.IF(ISNUMBER(N1834),Q1834*N1834,IF(ISNUMBER(R1834),J1834*R1834," "))</f>
        <v/>
      </c>
      <c r="T1834" t="inlineStr">
        <is>
          <t>91282CLS8</t>
        </is>
      </c>
      <c r="U1834" t="inlineStr">
        <is>
          <t>Treasury Note</t>
        </is>
      </c>
      <c r="AG1834" s="16" t="n">
        <v>100.1806743</v>
      </c>
    </row>
    <row r="1835">
      <c r="A1835" t="inlineStr">
        <is>
          <t>SBIL</t>
        </is>
      </c>
      <c r="B1835" t="inlineStr">
        <is>
          <t>B 1/12/27 Govt</t>
        </is>
      </c>
      <c r="C1835" t="inlineStr">
        <is>
          <t>B 1/12/27 Govt</t>
        </is>
      </c>
      <c r="D1835" t="inlineStr">
        <is>
          <t>BXCZSC1</t>
        </is>
      </c>
      <c r="E1835" t="inlineStr">
        <is>
          <t>US912797WP81</t>
        </is>
      </c>
      <c r="F1835" t="inlineStr">
        <is>
          <t>912797WP8</t>
        </is>
      </c>
      <c r="G1835" s="11" t="n">
        <v>20000000</v>
      </c>
      <c r="H1835" s="11" t="n">
        <v>98.68530199999999</v>
      </c>
      <c r="I1835" s="12" t="n">
        <v>19737060.4</v>
      </c>
      <c r="J1835" s="13" t="n">
        <v>0.00413375</v>
      </c>
      <c r="K1835" s="14" t="n">
        <v>4774442054.972329</v>
      </c>
      <c r="L1835" s="15" t="n">
        <v>47660001</v>
      </c>
      <c r="M1835" s="16" t="n">
        <v>100.17712872</v>
      </c>
      <c r="N1835" s="17">
        <f>_xlfn.IF(ISNUMBER(BDP($C1835, "DELTA_MID")),BDP($C1835, "DELTA_MID")," ")</f>
        <v/>
      </c>
      <c r="O1835" s="17">
        <f>_xlfn.IF(ISNUMBER(N1835),BDP($C1835, "OPT_UNDL_TICKER"),"")</f>
        <v/>
      </c>
      <c r="P1835" s="18">
        <f>_xlfn.IF(ISNUMBER(N1835),BDP($C1835, "OPT_UNDL_PX")," ")</f>
        <v/>
      </c>
      <c r="Q1835" s="17">
        <f>_xlfn.IF(ISNUMBER(N1835),+G1835*BDP($C1835, "PX_POS_MULT_FACTOR")*P1835/K1835," ")</f>
        <v/>
      </c>
      <c r="R1835" s="18">
        <f>_xlfn.IF(OR($A1835="TUA",$A1835="TYA"),"",IF(ISNUMBER(BDP($C1835,"DUR_ADJ_OAS_MID")),BDP($C1835,"DUR_ADJ_OAS_MID"),IF(ISNUMBER(BDP($E1835&amp;" ISIN","DUR_ADJ_OAS_MID")),BDP($E1835&amp;" ISIN","DUR_ADJ_OAS_MID")," ")))</f>
        <v/>
      </c>
      <c r="S1835" s="17">
        <f>_xlfn.IF(ISNUMBER(N1835),Q1835*N1835,IF(ISNUMBER(R1835),J1835*R1835," "))</f>
        <v/>
      </c>
      <c r="T1835" t="inlineStr">
        <is>
          <t>912797WP8</t>
        </is>
      </c>
      <c r="U1835" t="inlineStr">
        <is>
          <t>Treasury Bill</t>
        </is>
      </c>
      <c r="AG1835" s="16" t="n">
        <v>100.1806743</v>
      </c>
    </row>
    <row r="1836">
      <c r="A1836" t="inlineStr">
        <is>
          <t>SBIL</t>
        </is>
      </c>
      <c r="B1836" t="inlineStr">
        <is>
          <t>B 1/14/27 Govt</t>
        </is>
      </c>
      <c r="C1836" t="inlineStr">
        <is>
          <t>B 1/14/27 Govt</t>
        </is>
      </c>
      <c r="D1836" t="inlineStr">
        <is>
          <t>BTMT4S3</t>
        </is>
      </c>
      <c r="E1836" t="inlineStr">
        <is>
          <t>US912797VT13</t>
        </is>
      </c>
      <c r="F1836" t="inlineStr">
        <is>
          <t>912797VT1</t>
        </is>
      </c>
      <c r="G1836" s="11" t="n">
        <v>50000000</v>
      </c>
      <c r="H1836" s="11" t="n">
        <v>98.667941</v>
      </c>
      <c r="I1836" s="12" t="n">
        <v>49333970.5</v>
      </c>
      <c r="J1836" s="13" t="n">
        <v>0.01033256</v>
      </c>
      <c r="K1836" s="14" t="n">
        <v>4774442054.972329</v>
      </c>
      <c r="L1836" s="15" t="n">
        <v>47660001</v>
      </c>
      <c r="M1836" s="16" t="n">
        <v>100.17712872</v>
      </c>
      <c r="N1836" s="17">
        <f>_xlfn.IF(ISNUMBER(BDP($C1836, "DELTA_MID")),BDP($C1836, "DELTA_MID")," ")</f>
        <v/>
      </c>
      <c r="O1836" s="17">
        <f>_xlfn.IF(ISNUMBER(N1836),BDP($C1836, "OPT_UNDL_TICKER"),"")</f>
        <v/>
      </c>
      <c r="P1836" s="18">
        <f>_xlfn.IF(ISNUMBER(N1836),BDP($C1836, "OPT_UNDL_PX")," ")</f>
        <v/>
      </c>
      <c r="Q1836" s="17">
        <f>_xlfn.IF(ISNUMBER(N1836),+G1836*BDP($C1836, "PX_POS_MULT_FACTOR")*P1836/K1836," ")</f>
        <v/>
      </c>
      <c r="R1836" s="18">
        <f>_xlfn.IF(OR($A1836="TUA",$A1836="TYA"),"",IF(ISNUMBER(BDP($C1836,"DUR_ADJ_OAS_MID")),BDP($C1836,"DUR_ADJ_OAS_MID"),IF(ISNUMBER(BDP($E1836&amp;" ISIN","DUR_ADJ_OAS_MID")),BDP($E1836&amp;" ISIN","DUR_ADJ_OAS_MID")," ")))</f>
        <v/>
      </c>
      <c r="S1836" s="17">
        <f>_xlfn.IF(ISNUMBER(N1836),Q1836*N1836,IF(ISNUMBER(R1836),J1836*R1836," "))</f>
        <v/>
      </c>
      <c r="T1836" t="inlineStr">
        <is>
          <t>912797VT1</t>
        </is>
      </c>
      <c r="U1836" t="inlineStr">
        <is>
          <t>Treasury Bill</t>
        </is>
      </c>
      <c r="AG1836" s="16" t="n">
        <v>100.1806743</v>
      </c>
    </row>
    <row r="1837">
      <c r="A1837" t="inlineStr">
        <is>
          <t>SBIL</t>
        </is>
      </c>
      <c r="B1837" t="inlineStr">
        <is>
          <t>B 10/1/26 Govt</t>
        </is>
      </c>
      <c r="C1837" t="inlineStr">
        <is>
          <t>B 10/1/26 Govt</t>
        </is>
      </c>
      <c r="D1837" t="inlineStr">
        <is>
          <t>BVBFK11</t>
        </is>
      </c>
      <c r="E1837" t="inlineStr">
        <is>
          <t>US912797SA68</t>
        </is>
      </c>
      <c r="F1837" t="inlineStr">
        <is>
          <t>912797SA6</t>
        </is>
      </c>
      <c r="G1837" s="11" t="n">
        <v>50000000</v>
      </c>
      <c r="H1837" s="11" t="n">
        <v>99.822898</v>
      </c>
      <c r="I1837" s="12" t="n">
        <v>49911449</v>
      </c>
      <c r="J1837" s="13" t="n">
        <v>0.01045351</v>
      </c>
      <c r="K1837" s="14" t="n">
        <v>4774442054.972329</v>
      </c>
      <c r="L1837" s="15" t="n">
        <v>47660001</v>
      </c>
      <c r="M1837" s="16" t="n">
        <v>100.17712872</v>
      </c>
      <c r="N1837" s="17">
        <f>_xlfn.IF(ISNUMBER(BDP($C1837, "DELTA_MID")),BDP($C1837, "DELTA_MID")," ")</f>
        <v/>
      </c>
      <c r="O1837" s="17">
        <f>_xlfn.IF(ISNUMBER(N1837),BDP($C1837, "OPT_UNDL_TICKER"),"")</f>
        <v/>
      </c>
      <c r="P1837" s="18">
        <f>_xlfn.IF(ISNUMBER(N1837),BDP($C1837, "OPT_UNDL_PX")," ")</f>
        <v/>
      </c>
      <c r="Q1837" s="17">
        <f>_xlfn.IF(ISNUMBER(N1837),+G1837*BDP($C1837, "PX_POS_MULT_FACTOR")*P1837/K1837," ")</f>
        <v/>
      </c>
      <c r="R1837" s="18">
        <f>_xlfn.IF(OR($A1837="TUA",$A1837="TYA"),"",IF(ISNUMBER(BDP($C1837,"DUR_ADJ_OAS_MID")),BDP($C1837,"DUR_ADJ_OAS_MID"),IF(ISNUMBER(BDP($E1837&amp;" ISIN","DUR_ADJ_OAS_MID")),BDP($E1837&amp;" ISIN","DUR_ADJ_OAS_MID")," ")))</f>
        <v/>
      </c>
      <c r="S1837" s="17">
        <f>_xlfn.IF(ISNUMBER(N1837),Q1837*N1837,IF(ISNUMBER(R1837),J1837*R1837," "))</f>
        <v/>
      </c>
      <c r="T1837" t="inlineStr">
        <is>
          <t>912797SA6</t>
        </is>
      </c>
      <c r="U1837" t="inlineStr">
        <is>
          <t>Treasury Bill</t>
        </is>
      </c>
      <c r="AG1837" s="16" t="n">
        <v>100.1806743</v>
      </c>
    </row>
    <row r="1838">
      <c r="A1838" t="inlineStr">
        <is>
          <t>SBIL</t>
        </is>
      </c>
      <c r="B1838" t="inlineStr">
        <is>
          <t>B 10/15/26 Govt</t>
        </is>
      </c>
      <c r="C1838" t="inlineStr">
        <is>
          <t>B 10/15/26 Govt</t>
        </is>
      </c>
      <c r="D1838" t="inlineStr">
        <is>
          <t>BTWQYX9</t>
        </is>
      </c>
      <c r="E1838" t="inlineStr">
        <is>
          <t>US912797UK13</t>
        </is>
      </c>
      <c r="F1838" t="inlineStr">
        <is>
          <t>912797UK1</t>
        </is>
      </c>
      <c r="G1838" s="11" t="n">
        <v>20000000</v>
      </c>
      <c r="H1838" s="11" t="n">
        <v>99.67365599999999</v>
      </c>
      <c r="I1838" s="12" t="n">
        <v>19934731.2</v>
      </c>
      <c r="J1838" s="13" t="n">
        <v>0.00417515</v>
      </c>
      <c r="K1838" s="14" t="n">
        <v>4774442054.972329</v>
      </c>
      <c r="L1838" s="15" t="n">
        <v>47660001</v>
      </c>
      <c r="M1838" s="16" t="n">
        <v>100.17712872</v>
      </c>
      <c r="N1838" s="17">
        <f>_xlfn.IF(ISNUMBER(BDP($C1838, "DELTA_MID")),BDP($C1838, "DELTA_MID")," ")</f>
        <v/>
      </c>
      <c r="O1838" s="17">
        <f>_xlfn.IF(ISNUMBER(N1838),BDP($C1838, "OPT_UNDL_TICKER"),"")</f>
        <v/>
      </c>
      <c r="P1838" s="18">
        <f>_xlfn.IF(ISNUMBER(N1838),BDP($C1838, "OPT_UNDL_PX")," ")</f>
        <v/>
      </c>
      <c r="Q1838" s="17">
        <f>_xlfn.IF(ISNUMBER(N1838),+G1838*BDP($C1838, "PX_POS_MULT_FACTOR")*P1838/K1838," ")</f>
        <v/>
      </c>
      <c r="R1838" s="18">
        <f>_xlfn.IF(OR($A1838="TUA",$A1838="TYA"),"",IF(ISNUMBER(BDP($C1838,"DUR_ADJ_OAS_MID")),BDP($C1838,"DUR_ADJ_OAS_MID"),IF(ISNUMBER(BDP($E1838&amp;" ISIN","DUR_ADJ_OAS_MID")),BDP($E1838&amp;" ISIN","DUR_ADJ_OAS_MID")," ")))</f>
        <v/>
      </c>
      <c r="S1838" s="17">
        <f>_xlfn.IF(ISNUMBER(N1838),Q1838*N1838,IF(ISNUMBER(R1838),J1838*R1838," "))</f>
        <v/>
      </c>
      <c r="T1838" t="inlineStr">
        <is>
          <t>912797UK1</t>
        </is>
      </c>
      <c r="U1838" t="inlineStr">
        <is>
          <t>Treasury Bill</t>
        </is>
      </c>
      <c r="AG1838" s="16" t="n">
        <v>100.1806743</v>
      </c>
    </row>
    <row r="1839">
      <c r="A1839" t="inlineStr">
        <is>
          <t>SBIL</t>
        </is>
      </c>
      <c r="B1839" t="inlineStr">
        <is>
          <t>B 10/20/26 Govt</t>
        </is>
      </c>
      <c r="C1839" t="inlineStr">
        <is>
          <t>B 10/20/26 Govt</t>
        </is>
      </c>
      <c r="D1839" t="inlineStr">
        <is>
          <t>BWM2X64</t>
        </is>
      </c>
      <c r="E1839" t="inlineStr">
        <is>
          <t>US912797VM69</t>
        </is>
      </c>
      <c r="F1839" t="inlineStr">
        <is>
          <t>912797VM6</t>
        </is>
      </c>
      <c r="G1839" s="11" t="n">
        <v>50000000</v>
      </c>
      <c r="H1839" s="11" t="n">
        <v>99.61875000000001</v>
      </c>
      <c r="I1839" s="12" t="n">
        <v>49809375</v>
      </c>
      <c r="J1839" s="13" t="n">
        <v>0.01043213</v>
      </c>
      <c r="K1839" s="14" t="n">
        <v>4774442054.972329</v>
      </c>
      <c r="L1839" s="15" t="n">
        <v>47660001</v>
      </c>
      <c r="M1839" s="16" t="n">
        <v>100.17712872</v>
      </c>
      <c r="N1839" s="17">
        <f>_xlfn.IF(ISNUMBER(BDP($C1839, "DELTA_MID")),BDP($C1839, "DELTA_MID")," ")</f>
        <v/>
      </c>
      <c r="O1839" s="17">
        <f>_xlfn.IF(ISNUMBER(N1839),BDP($C1839, "OPT_UNDL_TICKER"),"")</f>
        <v/>
      </c>
      <c r="P1839" s="18">
        <f>_xlfn.IF(ISNUMBER(N1839),BDP($C1839, "OPT_UNDL_PX")," ")</f>
        <v/>
      </c>
      <c r="Q1839" s="17">
        <f>_xlfn.IF(ISNUMBER(N1839),+G1839*BDP($C1839, "PX_POS_MULT_FACTOR")*P1839/K1839," ")</f>
        <v/>
      </c>
      <c r="R1839" s="18">
        <f>_xlfn.IF(OR($A1839="TUA",$A1839="TYA"),"",IF(ISNUMBER(BDP($C1839,"DUR_ADJ_OAS_MID")),BDP($C1839,"DUR_ADJ_OAS_MID"),IF(ISNUMBER(BDP($E1839&amp;" ISIN","DUR_ADJ_OAS_MID")),BDP($E1839&amp;" ISIN","DUR_ADJ_OAS_MID")," ")))</f>
        <v/>
      </c>
      <c r="S1839" s="17">
        <f>_xlfn.IF(ISNUMBER(N1839),Q1839*N1839,IF(ISNUMBER(R1839),J1839*R1839," "))</f>
        <v/>
      </c>
      <c r="T1839" t="inlineStr">
        <is>
          <t>912797VM6</t>
        </is>
      </c>
      <c r="U1839" t="inlineStr">
        <is>
          <t>Treasury Bill</t>
        </is>
      </c>
      <c r="AG1839" s="16" t="n">
        <v>100.1806743</v>
      </c>
    </row>
    <row r="1840">
      <c r="A1840" t="inlineStr">
        <is>
          <t>SBIL</t>
        </is>
      </c>
      <c r="B1840" t="inlineStr">
        <is>
          <t>B 10/22/26 Govt</t>
        </is>
      </c>
      <c r="C1840" t="inlineStr">
        <is>
          <t>B 10/22/26 Govt</t>
        </is>
      </c>
      <c r="D1840" t="inlineStr">
        <is>
          <t>BW5RJY6</t>
        </is>
      </c>
      <c r="E1840" t="inlineStr">
        <is>
          <t>US912797UL95</t>
        </is>
      </c>
      <c r="F1840" t="inlineStr">
        <is>
          <t>912797UL9</t>
        </is>
      </c>
      <c r="G1840" s="11" t="n">
        <v>20000000</v>
      </c>
      <c r="H1840" s="11" t="n">
        <v>99.59680899999999</v>
      </c>
      <c r="I1840" s="12" t="n">
        <v>19919361.8</v>
      </c>
      <c r="J1840" s="13" t="n">
        <v>0.00417193</v>
      </c>
      <c r="K1840" s="14" t="n">
        <v>4774442054.972329</v>
      </c>
      <c r="L1840" s="15" t="n">
        <v>47660001</v>
      </c>
      <c r="M1840" s="16" t="n">
        <v>100.17712872</v>
      </c>
      <c r="N1840" s="17">
        <f>_xlfn.IF(ISNUMBER(BDP($C1840, "DELTA_MID")),BDP($C1840, "DELTA_MID")," ")</f>
        <v/>
      </c>
      <c r="O1840" s="17">
        <f>_xlfn.IF(ISNUMBER(N1840),BDP($C1840, "OPT_UNDL_TICKER"),"")</f>
        <v/>
      </c>
      <c r="P1840" s="18">
        <f>_xlfn.IF(ISNUMBER(N1840),BDP($C1840, "OPT_UNDL_PX")," ")</f>
        <v/>
      </c>
      <c r="Q1840" s="17">
        <f>_xlfn.IF(ISNUMBER(N1840),+G1840*BDP($C1840, "PX_POS_MULT_FACTOR")*P1840/K1840," ")</f>
        <v/>
      </c>
      <c r="R1840" s="18">
        <f>_xlfn.IF(OR($A1840="TUA",$A1840="TYA"),"",IF(ISNUMBER(BDP($C1840,"DUR_ADJ_OAS_MID")),BDP($C1840,"DUR_ADJ_OAS_MID"),IF(ISNUMBER(BDP($E1840&amp;" ISIN","DUR_ADJ_OAS_MID")),BDP($E1840&amp;" ISIN","DUR_ADJ_OAS_MID")," ")))</f>
        <v/>
      </c>
      <c r="S1840" s="17">
        <f>_xlfn.IF(ISNUMBER(N1840),Q1840*N1840,IF(ISNUMBER(R1840),J1840*R1840," "))</f>
        <v/>
      </c>
      <c r="T1840" t="inlineStr">
        <is>
          <t>912797UL9</t>
        </is>
      </c>
      <c r="U1840" t="inlineStr">
        <is>
          <t>Treasury Bill</t>
        </is>
      </c>
      <c r="AG1840" s="16" t="n">
        <v>100.1806743</v>
      </c>
    </row>
    <row r="1841">
      <c r="A1841" t="inlineStr">
        <is>
          <t>SBIL</t>
        </is>
      </c>
      <c r="B1841" t="inlineStr">
        <is>
          <t>B 10/27/26 Govt</t>
        </is>
      </c>
      <c r="C1841" t="inlineStr">
        <is>
          <t>B 10/27/26 Govt</t>
        </is>
      </c>
      <c r="D1841" t="inlineStr">
        <is>
          <t>BVSRRW0</t>
        </is>
      </c>
      <c r="E1841" t="inlineStr">
        <is>
          <t>US912797VN43</t>
        </is>
      </c>
      <c r="F1841" t="inlineStr">
        <is>
          <t>912797VN4</t>
        </is>
      </c>
      <c r="G1841" s="11" t="n">
        <v>50000000</v>
      </c>
      <c r="H1841" s="11" t="n">
        <v>99.543722</v>
      </c>
      <c r="I1841" s="12" t="n">
        <v>49771861</v>
      </c>
      <c r="J1841" s="13" t="n">
        <v>0.01042428</v>
      </c>
      <c r="K1841" s="14" t="n">
        <v>4774442054.972329</v>
      </c>
      <c r="L1841" s="15" t="n">
        <v>47660001</v>
      </c>
      <c r="M1841" s="16" t="n">
        <v>100.17712872</v>
      </c>
      <c r="N1841" s="17">
        <f>_xlfn.IF(ISNUMBER(BDP($C1841, "DELTA_MID")),BDP($C1841, "DELTA_MID")," ")</f>
        <v/>
      </c>
      <c r="O1841" s="17">
        <f>_xlfn.IF(ISNUMBER(N1841),BDP($C1841, "OPT_UNDL_TICKER"),"")</f>
        <v/>
      </c>
      <c r="P1841" s="18">
        <f>_xlfn.IF(ISNUMBER(N1841),BDP($C1841, "OPT_UNDL_PX")," ")</f>
        <v/>
      </c>
      <c r="Q1841" s="17">
        <f>_xlfn.IF(ISNUMBER(N1841),+G1841*BDP($C1841, "PX_POS_MULT_FACTOR")*P1841/K1841," ")</f>
        <v/>
      </c>
      <c r="R1841" s="18">
        <f>_xlfn.IF(OR($A1841="TUA",$A1841="TYA"),"",IF(ISNUMBER(BDP($C1841,"DUR_ADJ_OAS_MID")),BDP($C1841,"DUR_ADJ_OAS_MID"),IF(ISNUMBER(BDP($E1841&amp;" ISIN","DUR_ADJ_OAS_MID")),BDP($E1841&amp;" ISIN","DUR_ADJ_OAS_MID")," ")))</f>
        <v/>
      </c>
      <c r="S1841" s="17">
        <f>_xlfn.IF(ISNUMBER(N1841),Q1841*N1841,IF(ISNUMBER(R1841),J1841*R1841," "))</f>
        <v/>
      </c>
      <c r="T1841" t="inlineStr">
        <is>
          <t>912797VN4</t>
        </is>
      </c>
      <c r="U1841" t="inlineStr">
        <is>
          <t>Treasury Bill</t>
        </is>
      </c>
      <c r="AG1841" s="16" t="n">
        <v>100.1806743</v>
      </c>
    </row>
    <row r="1842">
      <c r="A1842" t="inlineStr">
        <is>
          <t>SBIL</t>
        </is>
      </c>
      <c r="B1842" t="inlineStr">
        <is>
          <t>B 10/29/26 Govt</t>
        </is>
      </c>
      <c r="C1842" t="inlineStr">
        <is>
          <t>B 10/29/26 Govt</t>
        </is>
      </c>
      <c r="D1842" t="inlineStr">
        <is>
          <t>BV3PBJ4</t>
        </is>
      </c>
      <c r="E1842" t="inlineStr">
        <is>
          <t>US912797SK41</t>
        </is>
      </c>
      <c r="F1842" t="inlineStr">
        <is>
          <t>912797SK4</t>
        </is>
      </c>
      <c r="G1842" s="11" t="n">
        <v>60000000</v>
      </c>
      <c r="H1842" s="11" t="n">
        <v>99.52341699999999</v>
      </c>
      <c r="I1842" s="12" t="n">
        <v>59714050.2</v>
      </c>
      <c r="J1842" s="13" t="n">
        <v>0.01250658</v>
      </c>
      <c r="K1842" s="14" t="n">
        <v>4774442054.972329</v>
      </c>
      <c r="L1842" s="15" t="n">
        <v>47660001</v>
      </c>
      <c r="M1842" s="16" t="n">
        <v>100.17712872</v>
      </c>
      <c r="N1842" s="17">
        <f>_xlfn.IF(ISNUMBER(BDP($C1842, "DELTA_MID")),BDP($C1842, "DELTA_MID")," ")</f>
        <v/>
      </c>
      <c r="O1842" s="17">
        <f>_xlfn.IF(ISNUMBER(N1842),BDP($C1842, "OPT_UNDL_TICKER"),"")</f>
        <v/>
      </c>
      <c r="P1842" s="18">
        <f>_xlfn.IF(ISNUMBER(N1842),BDP($C1842, "OPT_UNDL_PX")," ")</f>
        <v/>
      </c>
      <c r="Q1842" s="17">
        <f>_xlfn.IF(ISNUMBER(N1842),+G1842*BDP($C1842, "PX_POS_MULT_FACTOR")*P1842/K1842," ")</f>
        <v/>
      </c>
      <c r="R1842" s="18">
        <f>_xlfn.IF(OR($A1842="TUA",$A1842="TYA"),"",IF(ISNUMBER(BDP($C1842,"DUR_ADJ_OAS_MID")),BDP($C1842,"DUR_ADJ_OAS_MID"),IF(ISNUMBER(BDP($E1842&amp;" ISIN","DUR_ADJ_OAS_MID")),BDP($E1842&amp;" ISIN","DUR_ADJ_OAS_MID")," ")))</f>
        <v/>
      </c>
      <c r="S1842" s="17">
        <f>_xlfn.IF(ISNUMBER(N1842),Q1842*N1842,IF(ISNUMBER(R1842),J1842*R1842," "))</f>
        <v/>
      </c>
      <c r="T1842" t="inlineStr">
        <is>
          <t>912797SK4</t>
        </is>
      </c>
      <c r="U1842" t="inlineStr">
        <is>
          <t>Treasury Bill</t>
        </is>
      </c>
      <c r="AG1842" s="16" t="n">
        <v>100.1806743</v>
      </c>
    </row>
    <row r="1843">
      <c r="A1843" t="inlineStr">
        <is>
          <t>SBIL</t>
        </is>
      </c>
      <c r="B1843" t="inlineStr">
        <is>
          <t>B 10/6/26 Govt</t>
        </is>
      </c>
      <c r="C1843" t="inlineStr">
        <is>
          <t>B 10/6/26 Govt</t>
        </is>
      </c>
      <c r="D1843" t="inlineStr">
        <is>
          <t>BV3Q335</t>
        </is>
      </c>
      <c r="E1843" t="inlineStr">
        <is>
          <t>US912797VK04</t>
        </is>
      </c>
      <c r="F1843" t="inlineStr">
        <is>
          <t>912797VK0</t>
        </is>
      </c>
      <c r="G1843" s="11" t="n">
        <v>30000000</v>
      </c>
      <c r="H1843" s="11" t="n">
        <v>99.77162800000001</v>
      </c>
      <c r="I1843" s="12" t="n">
        <v>29931488.4</v>
      </c>
      <c r="J1843" s="13" t="n">
        <v>0.00626889</v>
      </c>
      <c r="K1843" s="14" t="n">
        <v>4774442054.972329</v>
      </c>
      <c r="L1843" s="15" t="n">
        <v>47660001</v>
      </c>
      <c r="M1843" s="16" t="n">
        <v>100.17712872</v>
      </c>
      <c r="N1843" s="17">
        <f>_xlfn.IF(ISNUMBER(BDP($C1843, "DELTA_MID")),BDP($C1843, "DELTA_MID")," ")</f>
        <v/>
      </c>
      <c r="O1843" s="17">
        <f>_xlfn.IF(ISNUMBER(N1843),BDP($C1843, "OPT_UNDL_TICKER"),"")</f>
        <v/>
      </c>
      <c r="P1843" s="18">
        <f>_xlfn.IF(ISNUMBER(N1843),BDP($C1843, "OPT_UNDL_PX")," ")</f>
        <v/>
      </c>
      <c r="Q1843" s="17">
        <f>_xlfn.IF(ISNUMBER(N1843),+G1843*BDP($C1843, "PX_POS_MULT_FACTOR")*P1843/K1843," ")</f>
        <v/>
      </c>
      <c r="R1843" s="18">
        <f>_xlfn.IF(OR($A1843="TUA",$A1843="TYA"),"",IF(ISNUMBER(BDP($C1843,"DUR_ADJ_OAS_MID")),BDP($C1843,"DUR_ADJ_OAS_MID"),IF(ISNUMBER(BDP($E1843&amp;" ISIN","DUR_ADJ_OAS_MID")),BDP($E1843&amp;" ISIN","DUR_ADJ_OAS_MID")," ")))</f>
        <v/>
      </c>
      <c r="S1843" s="17">
        <f>_xlfn.IF(ISNUMBER(N1843),Q1843*N1843,IF(ISNUMBER(R1843),J1843*R1843," "))</f>
        <v/>
      </c>
      <c r="T1843" t="inlineStr">
        <is>
          <t>912797VK0</t>
        </is>
      </c>
      <c r="U1843" t="inlineStr">
        <is>
          <t>Treasury Bill</t>
        </is>
      </c>
      <c r="AG1843" s="16" t="n">
        <v>100.1806743</v>
      </c>
    </row>
    <row r="1844">
      <c r="A1844" t="inlineStr">
        <is>
          <t>SBIL</t>
        </is>
      </c>
      <c r="B1844" t="inlineStr">
        <is>
          <t>B 11/19/26 Govt</t>
        </is>
      </c>
      <c r="C1844" t="inlineStr">
        <is>
          <t>B 11/19/26 Govt</t>
        </is>
      </c>
      <c r="D1844" t="inlineStr">
        <is>
          <t>BVSVZ28</t>
        </is>
      </c>
      <c r="E1844" t="inlineStr">
        <is>
          <t>US912797UZ81</t>
        </is>
      </c>
      <c r="F1844" t="inlineStr">
        <is>
          <t>912797UZ8</t>
        </is>
      </c>
      <c r="G1844" s="11" t="n">
        <v>50000000</v>
      </c>
      <c r="H1844" s="11" t="n">
        <v>99.29049999999999</v>
      </c>
      <c r="I1844" s="12" t="n">
        <v>49645250</v>
      </c>
      <c r="J1844" s="13" t="n">
        <v>0.01039776</v>
      </c>
      <c r="K1844" s="14" t="n">
        <v>4774442054.972329</v>
      </c>
      <c r="L1844" s="15" t="n">
        <v>47660001</v>
      </c>
      <c r="M1844" s="16" t="n">
        <v>100.17712872</v>
      </c>
      <c r="N1844" s="17">
        <f>_xlfn.IF(ISNUMBER(BDP($C1844, "DELTA_MID")),BDP($C1844, "DELTA_MID")," ")</f>
        <v/>
      </c>
      <c r="O1844" s="17">
        <f>_xlfn.IF(ISNUMBER(N1844),BDP($C1844, "OPT_UNDL_TICKER"),"")</f>
        <v/>
      </c>
      <c r="P1844" s="18">
        <f>_xlfn.IF(ISNUMBER(N1844),BDP($C1844, "OPT_UNDL_PX")," ")</f>
        <v/>
      </c>
      <c r="Q1844" s="17">
        <f>_xlfn.IF(ISNUMBER(N1844),+G1844*BDP($C1844, "PX_POS_MULT_FACTOR")*P1844/K1844," ")</f>
        <v/>
      </c>
      <c r="R1844" s="18">
        <f>_xlfn.IF(OR($A1844="TUA",$A1844="TYA"),"",IF(ISNUMBER(BDP($C1844,"DUR_ADJ_OAS_MID")),BDP($C1844,"DUR_ADJ_OAS_MID"),IF(ISNUMBER(BDP($E1844&amp;" ISIN","DUR_ADJ_OAS_MID")),BDP($E1844&amp;" ISIN","DUR_ADJ_OAS_MID")," ")))</f>
        <v/>
      </c>
      <c r="S1844" s="17">
        <f>_xlfn.IF(ISNUMBER(N1844),Q1844*N1844,IF(ISNUMBER(R1844),J1844*R1844," "))</f>
        <v/>
      </c>
      <c r="T1844" t="inlineStr">
        <is>
          <t>912797UZ8</t>
        </is>
      </c>
      <c r="U1844" t="inlineStr">
        <is>
          <t>Treasury Bill</t>
        </is>
      </c>
      <c r="AG1844" s="16" t="n">
        <v>100.1806743</v>
      </c>
    </row>
    <row r="1845">
      <c r="A1845" t="inlineStr">
        <is>
          <t>SBIL</t>
        </is>
      </c>
      <c r="B1845" t="inlineStr">
        <is>
          <t>B 11/3/26 Govt</t>
        </is>
      </c>
      <c r="C1845" t="inlineStr">
        <is>
          <t>B 11/3/26 Govt</t>
        </is>
      </c>
      <c r="D1845" t="inlineStr">
        <is>
          <t>BQGF9D6</t>
        </is>
      </c>
      <c r="E1845" t="inlineStr">
        <is>
          <t>US912797VP90</t>
        </is>
      </c>
      <c r="F1845" t="inlineStr">
        <is>
          <t>912797VP9</t>
        </is>
      </c>
      <c r="G1845" s="11" t="n">
        <v>50000000</v>
      </c>
      <c r="H1845" s="11" t="n">
        <v>99.466667</v>
      </c>
      <c r="I1845" s="12" t="n">
        <v>49733333.5</v>
      </c>
      <c r="J1845" s="13" t="n">
        <v>0.01041621</v>
      </c>
      <c r="K1845" s="14" t="n">
        <v>4774442054.972329</v>
      </c>
      <c r="L1845" s="15" t="n">
        <v>47660001</v>
      </c>
      <c r="M1845" s="16" t="n">
        <v>100.17712872</v>
      </c>
      <c r="N1845" s="17">
        <f>_xlfn.IF(ISNUMBER(BDP($C1845, "DELTA_MID")),BDP($C1845, "DELTA_MID")," ")</f>
        <v/>
      </c>
      <c r="O1845" s="17">
        <f>_xlfn.IF(ISNUMBER(N1845),BDP($C1845, "OPT_UNDL_TICKER"),"")</f>
        <v/>
      </c>
      <c r="P1845" s="18">
        <f>_xlfn.IF(ISNUMBER(N1845),BDP($C1845, "OPT_UNDL_PX")," ")</f>
        <v/>
      </c>
      <c r="Q1845" s="17">
        <f>_xlfn.IF(ISNUMBER(N1845),+G1845*BDP($C1845, "PX_POS_MULT_FACTOR")*P1845/K1845," ")</f>
        <v/>
      </c>
      <c r="R1845" s="18">
        <f>_xlfn.IF(OR($A1845="TUA",$A1845="TYA"),"",IF(ISNUMBER(BDP($C1845,"DUR_ADJ_OAS_MID")),BDP($C1845,"DUR_ADJ_OAS_MID"),IF(ISNUMBER(BDP($E1845&amp;" ISIN","DUR_ADJ_OAS_MID")),BDP($E1845&amp;" ISIN","DUR_ADJ_OAS_MID")," ")))</f>
        <v/>
      </c>
      <c r="S1845" s="17">
        <f>_xlfn.IF(ISNUMBER(N1845),Q1845*N1845,IF(ISNUMBER(R1845),J1845*R1845," "))</f>
        <v/>
      </c>
      <c r="T1845" t="inlineStr">
        <is>
          <t>912797VP9</t>
        </is>
      </c>
      <c r="U1845" t="inlineStr">
        <is>
          <t>Treasury Bill</t>
        </is>
      </c>
      <c r="AG1845" s="16" t="n">
        <v>100.1806743</v>
      </c>
    </row>
    <row r="1846">
      <c r="A1846" t="inlineStr">
        <is>
          <t>SBIL</t>
        </is>
      </c>
      <c r="B1846" t="inlineStr">
        <is>
          <t>B 11/5/26 Govt</t>
        </is>
      </c>
      <c r="C1846" t="inlineStr">
        <is>
          <t>B 11/5/26 Govt</t>
        </is>
      </c>
      <c r="D1846" t="inlineStr">
        <is>
          <t>BNZJKH9</t>
        </is>
      </c>
      <c r="E1846" t="inlineStr">
        <is>
          <t>US912797UM78</t>
        </is>
      </c>
      <c r="F1846" t="inlineStr">
        <is>
          <t>912797UM7</t>
        </is>
      </c>
      <c r="G1846" s="11" t="n">
        <v>30000000</v>
      </c>
      <c r="H1846" s="11" t="n">
        <v>99.443997</v>
      </c>
      <c r="I1846" s="12" t="n">
        <v>29833199.1</v>
      </c>
      <c r="J1846" s="13" t="n">
        <v>0.0062483</v>
      </c>
      <c r="K1846" s="14" t="n">
        <v>4774442054.972329</v>
      </c>
      <c r="L1846" s="15" t="n">
        <v>47660001</v>
      </c>
      <c r="M1846" s="16" t="n">
        <v>100.17712872</v>
      </c>
      <c r="N1846" s="17">
        <f>_xlfn.IF(ISNUMBER(BDP($C1846, "DELTA_MID")),BDP($C1846, "DELTA_MID")," ")</f>
        <v/>
      </c>
      <c r="O1846" s="17">
        <f>_xlfn.IF(ISNUMBER(N1846),BDP($C1846, "OPT_UNDL_TICKER"),"")</f>
        <v/>
      </c>
      <c r="P1846" s="18">
        <f>_xlfn.IF(ISNUMBER(N1846),BDP($C1846, "OPT_UNDL_PX")," ")</f>
        <v/>
      </c>
      <c r="Q1846" s="17">
        <f>_xlfn.IF(ISNUMBER(N1846),+G1846*BDP($C1846, "PX_POS_MULT_FACTOR")*P1846/K1846," ")</f>
        <v/>
      </c>
      <c r="R1846" s="18">
        <f>_xlfn.IF(OR($A1846="TUA",$A1846="TYA"),"",IF(ISNUMBER(BDP($C1846,"DUR_ADJ_OAS_MID")),BDP($C1846,"DUR_ADJ_OAS_MID"),IF(ISNUMBER(BDP($E1846&amp;" ISIN","DUR_ADJ_OAS_MID")),BDP($E1846&amp;" ISIN","DUR_ADJ_OAS_MID")," ")))</f>
        <v/>
      </c>
      <c r="S1846" s="17">
        <f>_xlfn.IF(ISNUMBER(N1846),Q1846*N1846,IF(ISNUMBER(R1846),J1846*R1846," "))</f>
        <v/>
      </c>
      <c r="T1846" t="inlineStr">
        <is>
          <t>912797UM7</t>
        </is>
      </c>
      <c r="U1846" t="inlineStr">
        <is>
          <t>Treasury Bill</t>
        </is>
      </c>
      <c r="AG1846" s="16" t="n">
        <v>100.1806743</v>
      </c>
    </row>
    <row r="1847">
      <c r="A1847" t="inlineStr">
        <is>
          <t>SBIL</t>
        </is>
      </c>
      <c r="B1847" t="inlineStr">
        <is>
          <t>B 12/08/26 Govt</t>
        </is>
      </c>
      <c r="C1847" t="inlineStr">
        <is>
          <t>B 12/08/26 Govt</t>
        </is>
      </c>
      <c r="D1847" t="inlineStr">
        <is>
          <t>BX7WM14</t>
        </is>
      </c>
      <c r="E1847" t="inlineStr">
        <is>
          <t>US912797WE35</t>
        </is>
      </c>
      <c r="F1847" t="inlineStr">
        <is>
          <t>912797WE3</t>
        </is>
      </c>
      <c r="G1847" s="11" t="n">
        <v>25000000</v>
      </c>
      <c r="H1847" s="11" t="n">
        <v>99.080229</v>
      </c>
      <c r="I1847" s="12" t="n">
        <v>24770057.25</v>
      </c>
      <c r="J1847" s="13" t="n">
        <v>0.00518787</v>
      </c>
      <c r="K1847" s="14" t="n">
        <v>4774442054.972329</v>
      </c>
      <c r="L1847" s="15" t="n">
        <v>47660001</v>
      </c>
      <c r="M1847" s="16" t="n">
        <v>100.17712872</v>
      </c>
      <c r="N1847" s="17">
        <f>_xlfn.IF(ISNUMBER(BDP($C1847, "DELTA_MID")),BDP($C1847, "DELTA_MID")," ")</f>
        <v/>
      </c>
      <c r="O1847" s="17">
        <f>_xlfn.IF(ISNUMBER(N1847),BDP($C1847, "OPT_UNDL_TICKER"),"")</f>
        <v/>
      </c>
      <c r="P1847" s="18">
        <f>_xlfn.IF(ISNUMBER(N1847),BDP($C1847, "OPT_UNDL_PX")," ")</f>
        <v/>
      </c>
      <c r="Q1847" s="17">
        <f>_xlfn.IF(ISNUMBER(N1847),+G1847*BDP($C1847, "PX_POS_MULT_FACTOR")*P1847/K1847," ")</f>
        <v/>
      </c>
      <c r="R1847" s="18">
        <f>_xlfn.IF(OR($A1847="TUA",$A1847="TYA"),"",IF(ISNUMBER(BDP($C1847,"DUR_ADJ_OAS_MID")),BDP($C1847,"DUR_ADJ_OAS_MID"),IF(ISNUMBER(BDP($E1847&amp;" ISIN","DUR_ADJ_OAS_MID")),BDP($E1847&amp;" ISIN","DUR_ADJ_OAS_MID")," ")))</f>
        <v/>
      </c>
      <c r="S1847" s="17">
        <f>_xlfn.IF(ISNUMBER(N1847),Q1847*N1847,IF(ISNUMBER(R1847),J1847*R1847," "))</f>
        <v/>
      </c>
      <c r="T1847" t="inlineStr">
        <is>
          <t>912797WE3</t>
        </is>
      </c>
      <c r="U1847" t="inlineStr">
        <is>
          <t>Treasury Bill</t>
        </is>
      </c>
      <c r="AG1847" s="16" t="n">
        <v>100.1806743</v>
      </c>
    </row>
    <row r="1848">
      <c r="A1848" t="inlineStr">
        <is>
          <t>SBIL</t>
        </is>
      </c>
      <c r="B1848" t="inlineStr">
        <is>
          <t>B 12/1/26 Govt</t>
        </is>
      </c>
      <c r="C1848" t="inlineStr">
        <is>
          <t>B 12/1/26 Govt</t>
        </is>
      </c>
      <c r="D1848" t="inlineStr">
        <is>
          <t>BRJJ0F1</t>
        </is>
      </c>
      <c r="E1848" t="inlineStr">
        <is>
          <t>US912797VZ72</t>
        </is>
      </c>
      <c r="F1848" t="inlineStr">
        <is>
          <t>912797VZ7</t>
        </is>
      </c>
      <c r="G1848" s="11" t="n">
        <v>60000000</v>
      </c>
      <c r="H1848" s="11" t="n">
        <v>99.15920300000001</v>
      </c>
      <c r="I1848" s="12" t="n">
        <v>59495521.8</v>
      </c>
      <c r="J1848" s="13" t="n">
        <v>0.01246081</v>
      </c>
      <c r="K1848" s="14" t="n">
        <v>4774442054.972329</v>
      </c>
      <c r="L1848" s="15" t="n">
        <v>47660001</v>
      </c>
      <c r="M1848" s="16" t="n">
        <v>100.17712872</v>
      </c>
      <c r="N1848" s="17">
        <f>_xlfn.IF(ISNUMBER(BDP($C1848, "DELTA_MID")),BDP($C1848, "DELTA_MID")," ")</f>
        <v/>
      </c>
      <c r="O1848" s="17">
        <f>_xlfn.IF(ISNUMBER(N1848),BDP($C1848, "OPT_UNDL_TICKER"),"")</f>
        <v/>
      </c>
      <c r="P1848" s="18">
        <f>_xlfn.IF(ISNUMBER(N1848),BDP($C1848, "OPT_UNDL_PX")," ")</f>
        <v/>
      </c>
      <c r="Q1848" s="17">
        <f>_xlfn.IF(ISNUMBER(N1848),+G1848*BDP($C1848, "PX_POS_MULT_FACTOR")*P1848/K1848," ")</f>
        <v/>
      </c>
      <c r="R1848" s="18">
        <f>_xlfn.IF(OR($A1848="TUA",$A1848="TYA"),"",IF(ISNUMBER(BDP($C1848,"DUR_ADJ_OAS_MID")),BDP($C1848,"DUR_ADJ_OAS_MID"),IF(ISNUMBER(BDP($E1848&amp;" ISIN","DUR_ADJ_OAS_MID")),BDP($E1848&amp;" ISIN","DUR_ADJ_OAS_MID")," ")))</f>
        <v/>
      </c>
      <c r="S1848" s="17">
        <f>_xlfn.IF(ISNUMBER(N1848),Q1848*N1848,IF(ISNUMBER(R1848),J1848*R1848," "))</f>
        <v/>
      </c>
      <c r="T1848" t="inlineStr">
        <is>
          <t>912797VZ7</t>
        </is>
      </c>
      <c r="U1848" t="inlineStr">
        <is>
          <t>Treasury Bill</t>
        </is>
      </c>
      <c r="AG1848" s="16" t="n">
        <v>100.1806743</v>
      </c>
    </row>
    <row r="1849">
      <c r="A1849" t="inlineStr">
        <is>
          <t>SBIL</t>
        </is>
      </c>
      <c r="B1849" t="inlineStr">
        <is>
          <t>B 12/15/26 Govt</t>
        </is>
      </c>
      <c r="C1849" t="inlineStr">
        <is>
          <t>B 12/15/26 Govt</t>
        </is>
      </c>
      <c r="D1849" t="inlineStr">
        <is>
          <t>BV88875</t>
        </is>
      </c>
      <c r="E1849" t="inlineStr">
        <is>
          <t>US912797WF00</t>
        </is>
      </c>
      <c r="F1849" t="inlineStr">
        <is>
          <t>912797WF0</t>
        </is>
      </c>
      <c r="G1849" s="11" t="n">
        <v>20000000</v>
      </c>
      <c r="H1849" s="11" t="n">
        <v>99.007294</v>
      </c>
      <c r="I1849" s="12" t="n">
        <v>19801458.8</v>
      </c>
      <c r="J1849" s="13" t="n">
        <v>0.00414724</v>
      </c>
      <c r="K1849" s="14" t="n">
        <v>4774442054.972329</v>
      </c>
      <c r="L1849" s="15" t="n">
        <v>47660001</v>
      </c>
      <c r="M1849" s="16" t="n">
        <v>100.17712872</v>
      </c>
      <c r="N1849" s="17">
        <f>_xlfn.IF(ISNUMBER(BDP($C1849, "DELTA_MID")),BDP($C1849, "DELTA_MID")," ")</f>
        <v/>
      </c>
      <c r="O1849" s="17">
        <f>_xlfn.IF(ISNUMBER(N1849),BDP($C1849, "OPT_UNDL_TICKER"),"")</f>
        <v/>
      </c>
      <c r="P1849" s="18">
        <f>_xlfn.IF(ISNUMBER(N1849),BDP($C1849, "OPT_UNDL_PX")," ")</f>
        <v/>
      </c>
      <c r="Q1849" s="17">
        <f>_xlfn.IF(ISNUMBER(N1849),+G1849*BDP($C1849, "PX_POS_MULT_FACTOR")*P1849/K1849," ")</f>
        <v/>
      </c>
      <c r="R1849" s="18">
        <f>_xlfn.IF(OR($A1849="TUA",$A1849="TYA"),"",IF(ISNUMBER(BDP($C1849,"DUR_ADJ_OAS_MID")),BDP($C1849,"DUR_ADJ_OAS_MID"),IF(ISNUMBER(BDP($E1849&amp;" ISIN","DUR_ADJ_OAS_MID")),BDP($E1849&amp;" ISIN","DUR_ADJ_OAS_MID")," ")))</f>
        <v/>
      </c>
      <c r="S1849" s="17">
        <f>_xlfn.IF(ISNUMBER(N1849),Q1849*N1849,IF(ISNUMBER(R1849),J1849*R1849," "))</f>
        <v/>
      </c>
      <c r="T1849" t="inlineStr">
        <is>
          <t>912797WF0</t>
        </is>
      </c>
      <c r="U1849" t="inlineStr">
        <is>
          <t>Treasury Bill</t>
        </is>
      </c>
      <c r="AG1849" s="16" t="n">
        <v>100.1806743</v>
      </c>
    </row>
    <row r="1850">
      <c r="A1850" t="inlineStr">
        <is>
          <t>SBIL</t>
        </is>
      </c>
      <c r="B1850" t="inlineStr">
        <is>
          <t>B 9/15/26 Govt</t>
        </is>
      </c>
      <c r="C1850" t="inlineStr">
        <is>
          <t>B 9/15/26 Govt</t>
        </is>
      </c>
      <c r="D1850" t="inlineStr">
        <is>
          <t>BQ3RHB9</t>
        </is>
      </c>
      <c r="E1850" t="inlineStr">
        <is>
          <t>US912797VC87</t>
        </is>
      </c>
      <c r="F1850" t="inlineStr">
        <is>
          <t>912797VC8</t>
        </is>
      </c>
      <c r="G1850" s="11" t="n">
        <v>40000000</v>
      </c>
      <c r="H1850" s="11" t="n">
        <v>99.990037</v>
      </c>
      <c r="I1850" s="12" t="n">
        <v>39996014.8</v>
      </c>
      <c r="J1850" s="13" t="n">
        <v>0.00837681</v>
      </c>
      <c r="K1850" s="14" t="n">
        <v>4774442054.972329</v>
      </c>
      <c r="L1850" s="15" t="n">
        <v>47660001</v>
      </c>
      <c r="M1850" s="16" t="n">
        <v>100.17712872</v>
      </c>
      <c r="N1850" s="17">
        <f>_xlfn.IF(ISNUMBER(BDP($C1850, "DELTA_MID")),BDP($C1850, "DELTA_MID")," ")</f>
        <v/>
      </c>
      <c r="O1850" s="17">
        <f>_xlfn.IF(ISNUMBER(N1850),BDP($C1850, "OPT_UNDL_TICKER"),"")</f>
        <v/>
      </c>
      <c r="P1850" s="18">
        <f>_xlfn.IF(ISNUMBER(N1850),BDP($C1850, "OPT_UNDL_PX")," ")</f>
        <v/>
      </c>
      <c r="Q1850" s="17">
        <f>_xlfn.IF(ISNUMBER(N1850),+G1850*BDP($C1850, "PX_POS_MULT_FACTOR")*P1850/K1850," ")</f>
        <v/>
      </c>
      <c r="R1850" s="18">
        <f>_xlfn.IF(OR($A1850="TUA",$A1850="TYA"),"",IF(ISNUMBER(BDP($C1850,"DUR_ADJ_OAS_MID")),BDP($C1850,"DUR_ADJ_OAS_MID"),IF(ISNUMBER(BDP($E1850&amp;" ISIN","DUR_ADJ_OAS_MID")),BDP($E1850&amp;" ISIN","DUR_ADJ_OAS_MID")," ")))</f>
        <v/>
      </c>
      <c r="S1850" s="17">
        <f>_xlfn.IF(ISNUMBER(N1850),Q1850*N1850,IF(ISNUMBER(R1850),J1850*R1850," "))</f>
        <v/>
      </c>
      <c r="T1850" t="inlineStr">
        <is>
          <t>912797VC8</t>
        </is>
      </c>
      <c r="U1850" t="inlineStr">
        <is>
          <t>Treasury Bill</t>
        </is>
      </c>
      <c r="AG1850" s="16" t="n">
        <v>100.1806743</v>
      </c>
    </row>
    <row r="1851">
      <c r="A1851" t="inlineStr">
        <is>
          <t>SBIL</t>
        </is>
      </c>
      <c r="B1851" t="inlineStr">
        <is>
          <t>B 9/17/26 Govt</t>
        </is>
      </c>
      <c r="C1851" t="inlineStr">
        <is>
          <t>B 9/17/26 Govt</t>
        </is>
      </c>
      <c r="D1851" t="inlineStr">
        <is>
          <t>BTMT074</t>
        </is>
      </c>
      <c r="E1851" t="inlineStr">
        <is>
          <t>US912797UG01</t>
        </is>
      </c>
      <c r="F1851" t="inlineStr">
        <is>
          <t>912797UG0</t>
        </is>
      </c>
      <c r="G1851" s="11" t="n">
        <v>50000000</v>
      </c>
      <c r="H1851" s="11" t="n">
        <v>99.97015</v>
      </c>
      <c r="I1851" s="12" t="n">
        <v>49985075</v>
      </c>
      <c r="J1851" s="13" t="n">
        <v>0.01046893</v>
      </c>
      <c r="K1851" s="14" t="n">
        <v>4774442054.972329</v>
      </c>
      <c r="L1851" s="15" t="n">
        <v>47660001</v>
      </c>
      <c r="M1851" s="16" t="n">
        <v>100.17712872</v>
      </c>
      <c r="N1851" s="17">
        <f>_xlfn.IF(ISNUMBER(BDP($C1851, "DELTA_MID")),BDP($C1851, "DELTA_MID")," ")</f>
        <v/>
      </c>
      <c r="O1851" s="17">
        <f>_xlfn.IF(ISNUMBER(N1851),BDP($C1851, "OPT_UNDL_TICKER"),"")</f>
        <v/>
      </c>
      <c r="P1851" s="18">
        <f>_xlfn.IF(ISNUMBER(N1851),BDP($C1851, "OPT_UNDL_PX")," ")</f>
        <v/>
      </c>
      <c r="Q1851" s="17">
        <f>_xlfn.IF(ISNUMBER(N1851),+G1851*BDP($C1851, "PX_POS_MULT_FACTOR")*P1851/K1851," ")</f>
        <v/>
      </c>
      <c r="R1851" s="18">
        <f>_xlfn.IF(OR($A1851="TUA",$A1851="TYA"),"",IF(ISNUMBER(BDP($C1851,"DUR_ADJ_OAS_MID")),BDP($C1851,"DUR_ADJ_OAS_MID"),IF(ISNUMBER(BDP($E1851&amp;" ISIN","DUR_ADJ_OAS_MID")),BDP($E1851&amp;" ISIN","DUR_ADJ_OAS_MID")," ")))</f>
        <v/>
      </c>
      <c r="S1851" s="17">
        <f>_xlfn.IF(ISNUMBER(N1851),Q1851*N1851,IF(ISNUMBER(R1851),J1851*R1851," "))</f>
        <v/>
      </c>
      <c r="T1851" t="inlineStr">
        <is>
          <t>912797UG0</t>
        </is>
      </c>
      <c r="U1851" t="inlineStr">
        <is>
          <t>Treasury Bill</t>
        </is>
      </c>
      <c r="AG1851" s="16" t="n">
        <v>100.1806743</v>
      </c>
    </row>
    <row r="1852">
      <c r="A1852" t="inlineStr">
        <is>
          <t>SBIL</t>
        </is>
      </c>
      <c r="B1852" t="inlineStr">
        <is>
          <t>Cash and Cash Equivalents</t>
        </is>
      </c>
      <c r="C1852" t="inlineStr">
        <is>
          <t>Cash</t>
        </is>
      </c>
      <c r="G1852" s="11" t="n">
        <v>498250943.782329</v>
      </c>
      <c r="H1852" s="11" t="n">
        <v>1</v>
      </c>
      <c r="I1852" s="12" t="n">
        <v>498250943.782329</v>
      </c>
      <c r="J1852" s="13" t="n">
        <v>0.10435425</v>
      </c>
      <c r="K1852" s="14" t="n">
        <v>4774442054.972329</v>
      </c>
      <c r="L1852" s="15" t="n">
        <v>47660001</v>
      </c>
      <c r="M1852" s="16" t="n">
        <v>100.17712872</v>
      </c>
      <c r="N1852" s="17">
        <f>_xlfn.IF(ISNUMBER(BDP($C1852, "DELTA_MID")),BDP($C1852, "DELTA_MID")," ")</f>
        <v/>
      </c>
      <c r="O1852" s="17">
        <f>_xlfn.IF(ISNUMBER(N1852),BDP($C1852, "OPT_UNDL_TICKER"),"")</f>
        <v/>
      </c>
      <c r="P1852" s="18">
        <f>_xlfn.IF(ISNUMBER(N1852),BDP($C1852, "OPT_UNDL_PX")," ")</f>
        <v/>
      </c>
      <c r="Q1852" s="17">
        <f>_xlfn.IF(ISNUMBER(N1852),+G1852*BDP($C1852, "PX_POS_MULT_FACTOR")*P1852/K1852," ")</f>
        <v/>
      </c>
      <c r="R1852" s="18">
        <f>_xlfn.IF(OR($A1852="TUA",$A1852="TYA"),"",IF(ISNUMBER(BDP($C1852,"DUR_ADJ_OAS_MID")),BDP($C1852,"DUR_ADJ_OAS_MID"),IF(ISNUMBER(BDP($E1852&amp;" ISIN","DUR_ADJ_OAS_MID")),BDP($E1852&amp;" ISIN","DUR_ADJ_OAS_MID")," ")))</f>
        <v/>
      </c>
      <c r="S1852" s="17">
        <f>_xlfn.IF(ISNUMBER(N1852),Q1852*N1852,IF(ISNUMBER(R1852),J1852*R1852," "))</f>
        <v/>
      </c>
      <c r="T1852" t="inlineStr">
        <is>
          <t>Cash</t>
        </is>
      </c>
      <c r="U1852" t="inlineStr">
        <is>
          <t>Cash</t>
        </is>
      </c>
      <c r="AG1852" s="16" t="n">
        <v>100.1806743</v>
      </c>
    </row>
    <row r="1853">
      <c r="N1853" s="17">
        <f>_xlfn.IF(ISNUMBER(BDP($C1853, "DELTA_MID")),BDP($C1853, "DELTA_MID")," ")</f>
        <v/>
      </c>
      <c r="O1853" s="17">
        <f>_xlfn.IF(ISNUMBER(N1853),BDP($C1853, "OPT_UNDL_TICKER"),"")</f>
        <v/>
      </c>
      <c r="P1853" s="18">
        <f>_xlfn.IF(ISNUMBER(N1853),BDP($C1853, "OPT_UNDL_PX")," ")</f>
        <v/>
      </c>
      <c r="Q1853" s="17">
        <f>_xlfn.IF(ISNUMBER(N1853),+G1853*BDP($C1853, "PX_POS_MULT_FACTOR")*P1853/K1853," ")</f>
        <v/>
      </c>
      <c r="R1853" s="18">
        <f>_xlfn.IF(OR($A1853="TUA",$A1853="TYA"),"",IF(ISNUMBER(BDP($C1853,"DUR_ADJ_OAS_MID")),BDP($C1853,"DUR_ADJ_OAS_MID"),IF(ISNUMBER(BDP($E1853&amp;" ISIN","DUR_ADJ_OAS_MID")),BDP($E1853&amp;" ISIN","DUR_ADJ_OAS_MID")," ")))</f>
        <v/>
      </c>
      <c r="S1853" s="17">
        <f>_xlfn.IF(ISNUMBER(N1853),Q1853*N1853,IF(ISNUMBER(R1853),J1853*R1853," "))</f>
        <v/>
      </c>
    </row>
    <row r="1854">
      <c r="A1854" t="inlineStr">
        <is>
          <t>SDMF</t>
        </is>
      </c>
      <c r="B1854" t="inlineStr">
        <is>
          <t>TRS DBMFC 0.00% 051427 BULLET</t>
        </is>
      </c>
      <c r="C1854" t="inlineStr">
        <is>
          <t>DBMFC Index</t>
        </is>
      </c>
      <c r="F1854" t="inlineStr">
        <is>
          <t>TRSSG0012</t>
        </is>
      </c>
      <c r="G1854" s="11" t="n">
        <v>1765</v>
      </c>
      <c r="H1854" s="11" t="n">
        <v>1461.014</v>
      </c>
      <c r="I1854" s="12" t="n">
        <v>2578689.71</v>
      </c>
      <c r="J1854" s="13" t="n">
        <v>0.0606837</v>
      </c>
      <c r="K1854" s="14" t="n">
        <v>42494169.71083947</v>
      </c>
      <c r="L1854" s="15" t="n">
        <v>1600001</v>
      </c>
      <c r="M1854" s="16" t="n">
        <v>26.55883947</v>
      </c>
      <c r="N1854" s="17">
        <f>_xlfn.IF(ISNUMBER(BDP($C1854, "DELTA_MID")),BDP($C1854, "DELTA_MID")," ")</f>
        <v/>
      </c>
      <c r="O1854" s="17">
        <f>_xlfn.IF(ISNUMBER(N1854),BDP($C1854, "OPT_UNDL_TICKER"),"")</f>
        <v/>
      </c>
      <c r="P1854" s="18">
        <f>_xlfn.IF(ISNUMBER(N1854),BDP($C1854, "OPT_UNDL_PX")," ")</f>
        <v/>
      </c>
      <c r="Q1854" s="17">
        <f>_xlfn.IF(ISNUMBER(N1854),+G1854*BDP($C1854, "PX_POS_MULT_FACTOR")*P1854/K1854," ")</f>
        <v/>
      </c>
      <c r="R1854" s="18">
        <f>_xlfn.IF(OR($A1854="TUA",$A1854="TYA"),"",IF(ISNUMBER(BDP($C1854,"DUR_ADJ_OAS_MID")),BDP($C1854,"DUR_ADJ_OAS_MID"),IF(ISNUMBER(BDP($E1854&amp;" ISIN","DUR_ADJ_OAS_MID")),BDP($E1854&amp;" ISIN","DUR_ADJ_OAS_MID")," ")))</f>
        <v/>
      </c>
      <c r="S1854" s="17">
        <f>_xlfn.IF(ISNUMBER(N1854),Q1854*N1854,IF(ISNUMBER(R1854),J1854*R1854," "))</f>
        <v/>
      </c>
      <c r="T1854" t="inlineStr">
        <is>
          <t>TRSSG0012</t>
        </is>
      </c>
      <c r="U1854" t="inlineStr">
        <is>
          <t>Swap</t>
        </is>
      </c>
      <c r="AG1854" s="16" t="n">
        <v>26.5586989</v>
      </c>
    </row>
    <row r="1855">
      <c r="A1855" t="inlineStr">
        <is>
          <t>SDMF</t>
        </is>
      </c>
      <c r="B1855" t="inlineStr">
        <is>
          <t>TRS DBMFC 0.00% 043027 BULLET</t>
        </is>
      </c>
      <c r="C1855" t="inlineStr">
        <is>
          <t>DBMFC Index</t>
        </is>
      </c>
      <c r="F1855" t="inlineStr">
        <is>
          <t>TRSSG0006</t>
        </is>
      </c>
      <c r="G1855" s="11" t="n">
        <v>881</v>
      </c>
      <c r="H1855" s="11" t="n">
        <v>1461.013995</v>
      </c>
      <c r="I1855" s="12" t="n">
        <v>1287153.33</v>
      </c>
      <c r="J1855" s="13" t="n">
        <v>0.03029028</v>
      </c>
      <c r="K1855" s="14" t="n">
        <v>42494169.71083947</v>
      </c>
      <c r="L1855" s="15" t="n">
        <v>1600001</v>
      </c>
      <c r="M1855" s="16" t="n">
        <v>26.55883947</v>
      </c>
      <c r="N1855" s="17">
        <f>_xlfn.IF(ISNUMBER(BDP($C1855, "DELTA_MID")),BDP($C1855, "DELTA_MID")," ")</f>
        <v/>
      </c>
      <c r="O1855" s="17">
        <f>_xlfn.IF(ISNUMBER(N1855),BDP($C1855, "OPT_UNDL_TICKER"),"")</f>
        <v/>
      </c>
      <c r="P1855" s="18">
        <f>_xlfn.IF(ISNUMBER(N1855),BDP($C1855, "OPT_UNDL_PX")," ")</f>
        <v/>
      </c>
      <c r="Q1855" s="17">
        <f>_xlfn.IF(ISNUMBER(N1855),+G1855*BDP($C1855, "PX_POS_MULT_FACTOR")*P1855/K1855," ")</f>
        <v/>
      </c>
      <c r="R1855" s="18">
        <f>_xlfn.IF(OR($A1855="TUA",$A1855="TYA"),"",IF(ISNUMBER(BDP($C1855,"DUR_ADJ_OAS_MID")),BDP($C1855,"DUR_ADJ_OAS_MID"),IF(ISNUMBER(BDP($E1855&amp;" ISIN","DUR_ADJ_OAS_MID")),BDP($E1855&amp;" ISIN","DUR_ADJ_OAS_MID")," ")))</f>
        <v/>
      </c>
      <c r="S1855" s="17">
        <f>_xlfn.IF(ISNUMBER(N1855),Q1855*N1855,IF(ISNUMBER(R1855),J1855*R1855," "))</f>
        <v/>
      </c>
      <c r="T1855" t="inlineStr">
        <is>
          <t>TRSSG0006</t>
        </is>
      </c>
      <c r="U1855" t="inlineStr">
        <is>
          <t>Swap</t>
        </is>
      </c>
      <c r="AG1855" s="16" t="n">
        <v>26.5586989</v>
      </c>
    </row>
    <row r="1856">
      <c r="A1856" t="inlineStr">
        <is>
          <t>SDMF</t>
        </is>
      </c>
      <c r="B1856" t="inlineStr">
        <is>
          <t>TRS DBMFC 0.00% 043027 BULLET</t>
        </is>
      </c>
      <c r="C1856" t="inlineStr">
        <is>
          <t>DBMFC Index</t>
        </is>
      </c>
      <c r="F1856" t="inlineStr">
        <is>
          <t>TRSSG0008</t>
        </is>
      </c>
      <c r="G1856" s="11" t="n">
        <v>1334</v>
      </c>
      <c r="H1856" s="11" t="n">
        <v>1461.014002</v>
      </c>
      <c r="I1856" s="12" t="n">
        <v>1948992.68</v>
      </c>
      <c r="J1856" s="13" t="n">
        <v>0.04586519</v>
      </c>
      <c r="K1856" s="14" t="n">
        <v>42494169.71083947</v>
      </c>
      <c r="L1856" s="15" t="n">
        <v>1600001</v>
      </c>
      <c r="M1856" s="16" t="n">
        <v>26.55883947</v>
      </c>
      <c r="N1856" s="17">
        <f>_xlfn.IF(ISNUMBER(BDP($C1856, "DELTA_MID")),BDP($C1856, "DELTA_MID")," ")</f>
        <v/>
      </c>
      <c r="O1856" s="17">
        <f>_xlfn.IF(ISNUMBER(N1856),BDP($C1856, "OPT_UNDL_TICKER"),"")</f>
        <v/>
      </c>
      <c r="P1856" s="18">
        <f>_xlfn.IF(ISNUMBER(N1856),BDP($C1856, "OPT_UNDL_PX")," ")</f>
        <v/>
      </c>
      <c r="Q1856" s="17">
        <f>_xlfn.IF(ISNUMBER(N1856),+G1856*BDP($C1856, "PX_POS_MULT_FACTOR")*P1856/K1856," ")</f>
        <v/>
      </c>
      <c r="R1856" s="18">
        <f>_xlfn.IF(OR($A1856="TUA",$A1856="TYA"),"",IF(ISNUMBER(BDP($C1856,"DUR_ADJ_OAS_MID")),BDP($C1856,"DUR_ADJ_OAS_MID"),IF(ISNUMBER(BDP($E1856&amp;" ISIN","DUR_ADJ_OAS_MID")),BDP($E1856&amp;" ISIN","DUR_ADJ_OAS_MID")," ")))</f>
        <v/>
      </c>
      <c r="S1856" s="17">
        <f>_xlfn.IF(ISNUMBER(N1856),Q1856*N1856,IF(ISNUMBER(R1856),J1856*R1856," "))</f>
        <v/>
      </c>
      <c r="T1856" t="inlineStr">
        <is>
          <t>TRSSG0008</t>
        </is>
      </c>
      <c r="U1856" t="inlineStr">
        <is>
          <t>Swap</t>
        </is>
      </c>
      <c r="AG1856" s="16" t="n">
        <v>26.5586989</v>
      </c>
    </row>
    <row r="1857">
      <c r="A1857" t="inlineStr">
        <is>
          <t>SDMF</t>
        </is>
      </c>
      <c r="B1857" t="inlineStr">
        <is>
          <t>TRS DBMFC 0.00% 060427 BULLET</t>
        </is>
      </c>
      <c r="C1857" t="inlineStr">
        <is>
          <t>DBMFC Index</t>
        </is>
      </c>
      <c r="F1857" t="inlineStr">
        <is>
          <t>TRSSG0018</t>
        </is>
      </c>
      <c r="G1857" s="11" t="n">
        <v>4033</v>
      </c>
      <c r="H1857" s="11" t="n">
        <v>1461.013999</v>
      </c>
      <c r="I1857" s="12" t="n">
        <v>5892269.46</v>
      </c>
      <c r="J1857" s="13" t="n">
        <v>0.13866139</v>
      </c>
      <c r="K1857" s="14" t="n">
        <v>42494169.71083947</v>
      </c>
      <c r="L1857" s="15" t="n">
        <v>1600001</v>
      </c>
      <c r="M1857" s="16" t="n">
        <v>26.55883947</v>
      </c>
      <c r="N1857" s="17">
        <f>_xlfn.IF(ISNUMBER(BDP($C1857, "DELTA_MID")),BDP($C1857, "DELTA_MID")," ")</f>
        <v/>
      </c>
      <c r="O1857" s="17">
        <f>_xlfn.IF(ISNUMBER(N1857),BDP($C1857, "OPT_UNDL_TICKER"),"")</f>
        <v/>
      </c>
      <c r="P1857" s="18">
        <f>_xlfn.IF(ISNUMBER(N1857),BDP($C1857, "OPT_UNDL_PX")," ")</f>
        <v/>
      </c>
      <c r="Q1857" s="17">
        <f>_xlfn.IF(ISNUMBER(N1857),+G1857*BDP($C1857, "PX_POS_MULT_FACTOR")*P1857/K1857," ")</f>
        <v/>
      </c>
      <c r="R1857" s="18">
        <f>_xlfn.IF(OR($A1857="TUA",$A1857="TYA"),"",IF(ISNUMBER(BDP($C1857,"DUR_ADJ_OAS_MID")),BDP($C1857,"DUR_ADJ_OAS_MID"),IF(ISNUMBER(BDP($E1857&amp;" ISIN","DUR_ADJ_OAS_MID")),BDP($E1857&amp;" ISIN","DUR_ADJ_OAS_MID")," ")))</f>
        <v/>
      </c>
      <c r="S1857" s="17">
        <f>_xlfn.IF(ISNUMBER(N1857),Q1857*N1857,IF(ISNUMBER(R1857),J1857*R1857," "))</f>
        <v/>
      </c>
      <c r="T1857" t="inlineStr">
        <is>
          <t>TRSSG0018</t>
        </is>
      </c>
      <c r="U1857" t="inlineStr">
        <is>
          <t>Swap</t>
        </is>
      </c>
      <c r="AG1857" s="16" t="n">
        <v>26.5586989</v>
      </c>
    </row>
    <row r="1858">
      <c r="A1858" t="inlineStr">
        <is>
          <t>SDMF</t>
        </is>
      </c>
      <c r="B1858" t="inlineStr">
        <is>
          <t>TRS DBMFC 0.00% 051427 BULLET</t>
        </is>
      </c>
      <c r="C1858" t="inlineStr">
        <is>
          <t>DBMFC Index</t>
        </is>
      </c>
      <c r="F1858" t="inlineStr">
        <is>
          <t>TRSSG0010</t>
        </is>
      </c>
      <c r="G1858" s="11" t="n">
        <v>1845</v>
      </c>
      <c r="H1858" s="11" t="n">
        <v>1461.014</v>
      </c>
      <c r="I1858" s="12" t="n">
        <v>2695570.83</v>
      </c>
      <c r="J1858" s="13" t="n">
        <v>0.06343422999999999</v>
      </c>
      <c r="K1858" s="14" t="n">
        <v>42494169.71083947</v>
      </c>
      <c r="L1858" s="15" t="n">
        <v>1600001</v>
      </c>
      <c r="M1858" s="16" t="n">
        <v>26.55883947</v>
      </c>
      <c r="N1858" s="17">
        <f>_xlfn.IF(ISNUMBER(BDP($C1858, "DELTA_MID")),BDP($C1858, "DELTA_MID")," ")</f>
        <v/>
      </c>
      <c r="O1858" s="17">
        <f>_xlfn.IF(ISNUMBER(N1858),BDP($C1858, "OPT_UNDL_TICKER"),"")</f>
        <v/>
      </c>
      <c r="P1858" s="18">
        <f>_xlfn.IF(ISNUMBER(N1858),BDP($C1858, "OPT_UNDL_PX")," ")</f>
        <v/>
      </c>
      <c r="Q1858" s="17">
        <f>_xlfn.IF(ISNUMBER(N1858),+G1858*BDP($C1858, "PX_POS_MULT_FACTOR")*P1858/K1858," ")</f>
        <v/>
      </c>
      <c r="R1858" s="18">
        <f>_xlfn.IF(OR($A1858="TUA",$A1858="TYA"),"",IF(ISNUMBER(BDP($C1858,"DUR_ADJ_OAS_MID")),BDP($C1858,"DUR_ADJ_OAS_MID"),IF(ISNUMBER(BDP($E1858&amp;" ISIN","DUR_ADJ_OAS_MID")),BDP($E1858&amp;" ISIN","DUR_ADJ_OAS_MID")," ")))</f>
        <v/>
      </c>
      <c r="S1858" s="17">
        <f>_xlfn.IF(ISNUMBER(N1858),Q1858*N1858,IF(ISNUMBER(R1858),J1858*R1858," "))</f>
        <v/>
      </c>
      <c r="T1858" t="inlineStr">
        <is>
          <t>TRSSG0010</t>
        </is>
      </c>
      <c r="U1858" t="inlineStr">
        <is>
          <t>Swap</t>
        </is>
      </c>
      <c r="AG1858" s="16" t="n">
        <v>26.5586989</v>
      </c>
    </row>
    <row r="1859">
      <c r="A1859" t="inlineStr">
        <is>
          <t>SDMF</t>
        </is>
      </c>
      <c r="B1859" t="inlineStr">
        <is>
          <t>TRS DBMFC 0.00% 092427 BULLET</t>
        </is>
      </c>
      <c r="C1859" t="inlineStr">
        <is>
          <t>DBMFC Index</t>
        </is>
      </c>
      <c r="F1859" t="inlineStr">
        <is>
          <t>TRSSG0036</t>
        </is>
      </c>
      <c r="G1859" s="11" t="n">
        <v>1274</v>
      </c>
      <c r="H1859" s="11" t="n">
        <v>1461.014003</v>
      </c>
      <c r="I1859" s="12" t="n">
        <v>1861331.84</v>
      </c>
      <c r="J1859" s="13" t="n">
        <v>0.04380228</v>
      </c>
      <c r="K1859" s="14" t="n">
        <v>42494169.71083947</v>
      </c>
      <c r="L1859" s="15" t="n">
        <v>1600001</v>
      </c>
      <c r="M1859" s="16" t="n">
        <v>26.55883947</v>
      </c>
      <c r="N1859" s="17">
        <f>_xlfn.IF(ISNUMBER(BDP($C1859, "DELTA_MID")),BDP($C1859, "DELTA_MID")," ")</f>
        <v/>
      </c>
      <c r="O1859" s="17">
        <f>_xlfn.IF(ISNUMBER(N1859),BDP($C1859, "OPT_UNDL_TICKER"),"")</f>
        <v/>
      </c>
      <c r="P1859" s="18">
        <f>_xlfn.IF(ISNUMBER(N1859),BDP($C1859, "OPT_UNDL_PX")," ")</f>
        <v/>
      </c>
      <c r="Q1859" s="17">
        <f>_xlfn.IF(ISNUMBER(N1859),+G1859*BDP($C1859, "PX_POS_MULT_FACTOR")*P1859/K1859," ")</f>
        <v/>
      </c>
      <c r="R1859" s="18">
        <f>_xlfn.IF(OR($A1859="TUA",$A1859="TYA"),"",IF(ISNUMBER(BDP($C1859,"DUR_ADJ_OAS_MID")),BDP($C1859,"DUR_ADJ_OAS_MID"),IF(ISNUMBER(BDP($E1859&amp;" ISIN","DUR_ADJ_OAS_MID")),BDP($E1859&amp;" ISIN","DUR_ADJ_OAS_MID")," ")))</f>
        <v/>
      </c>
      <c r="S1859" s="17">
        <f>_xlfn.IF(ISNUMBER(N1859),Q1859*N1859,IF(ISNUMBER(R1859),J1859*R1859," "))</f>
        <v/>
      </c>
      <c r="T1859" t="inlineStr">
        <is>
          <t>TRSSG0036</t>
        </is>
      </c>
      <c r="U1859" t="inlineStr">
        <is>
          <t>Swap</t>
        </is>
      </c>
      <c r="AG1859" s="16" t="n">
        <v>26.5586989</v>
      </c>
    </row>
    <row r="1860">
      <c r="A1860" t="inlineStr">
        <is>
          <t>SDMF</t>
        </is>
      </c>
      <c r="B1860" t="inlineStr">
        <is>
          <t>TRS DBMFC 0.00% 080927 BULLET</t>
        </is>
      </c>
      <c r="C1860" t="inlineStr">
        <is>
          <t>DBMFC Index</t>
        </is>
      </c>
      <c r="F1860" t="inlineStr">
        <is>
          <t>TRSSG0030</t>
        </is>
      </c>
      <c r="G1860" s="11" t="n">
        <v>2798</v>
      </c>
      <c r="H1860" s="11" t="n">
        <v>1461.013999</v>
      </c>
      <c r="I1860" s="12" t="n">
        <v>4087917.17</v>
      </c>
      <c r="J1860" s="13" t="n">
        <v>0.09619999</v>
      </c>
      <c r="K1860" s="14" t="n">
        <v>42494169.71083947</v>
      </c>
      <c r="L1860" s="15" t="n">
        <v>1600001</v>
      </c>
      <c r="M1860" s="16" t="n">
        <v>26.55883947</v>
      </c>
      <c r="N1860" s="17">
        <f>_xlfn.IF(ISNUMBER(BDP($C1860, "DELTA_MID")),BDP($C1860, "DELTA_MID")," ")</f>
        <v/>
      </c>
      <c r="O1860" s="17">
        <f>_xlfn.IF(ISNUMBER(N1860),BDP($C1860, "OPT_UNDL_TICKER"),"")</f>
        <v/>
      </c>
      <c r="P1860" s="18">
        <f>_xlfn.IF(ISNUMBER(N1860),BDP($C1860, "OPT_UNDL_PX")," ")</f>
        <v/>
      </c>
      <c r="Q1860" s="17">
        <f>_xlfn.IF(ISNUMBER(N1860),+G1860*BDP($C1860, "PX_POS_MULT_FACTOR")*P1860/K1860," ")</f>
        <v/>
      </c>
      <c r="R1860" s="18">
        <f>_xlfn.IF(OR($A1860="TUA",$A1860="TYA"),"",IF(ISNUMBER(BDP($C1860,"DUR_ADJ_OAS_MID")),BDP($C1860,"DUR_ADJ_OAS_MID"),IF(ISNUMBER(BDP($E1860&amp;" ISIN","DUR_ADJ_OAS_MID")),BDP($E1860&amp;" ISIN","DUR_ADJ_OAS_MID")," ")))</f>
        <v/>
      </c>
      <c r="S1860" s="17">
        <f>_xlfn.IF(ISNUMBER(N1860),Q1860*N1860,IF(ISNUMBER(R1860),J1860*R1860," "))</f>
        <v/>
      </c>
      <c r="T1860" t="inlineStr">
        <is>
          <t>TRSSG0030</t>
        </is>
      </c>
      <c r="U1860" t="inlineStr">
        <is>
          <t>Swap</t>
        </is>
      </c>
      <c r="AG1860" s="16" t="n">
        <v>26.5586989</v>
      </c>
    </row>
    <row r="1861">
      <c r="A1861" t="inlineStr">
        <is>
          <t>SDMF</t>
        </is>
      </c>
      <c r="B1861" t="inlineStr">
        <is>
          <t>TRS DBMFC 0.00% 070127 BULLET</t>
        </is>
      </c>
      <c r="C1861" t="inlineStr">
        <is>
          <t>DBMFC Index</t>
        </is>
      </c>
      <c r="F1861" t="inlineStr">
        <is>
          <t>TRSSG0024</t>
        </is>
      </c>
      <c r="G1861" s="11" t="n">
        <v>1688</v>
      </c>
      <c r="H1861" s="11" t="n">
        <v>1461.013998</v>
      </c>
      <c r="I1861" s="12" t="n">
        <v>2466191.63</v>
      </c>
      <c r="J1861" s="13" t="n">
        <v>0.05803631</v>
      </c>
      <c r="K1861" s="14" t="n">
        <v>42494169.71083947</v>
      </c>
      <c r="L1861" s="15" t="n">
        <v>1600001</v>
      </c>
      <c r="M1861" s="16" t="n">
        <v>26.55883947</v>
      </c>
      <c r="N1861" s="17">
        <f>_xlfn.IF(ISNUMBER(BDP($C1861, "DELTA_MID")),BDP($C1861, "DELTA_MID")," ")</f>
        <v/>
      </c>
      <c r="O1861" s="17">
        <f>_xlfn.IF(ISNUMBER(N1861),BDP($C1861, "OPT_UNDL_TICKER"),"")</f>
        <v/>
      </c>
      <c r="P1861" s="18">
        <f>_xlfn.IF(ISNUMBER(N1861),BDP($C1861, "OPT_UNDL_PX")," ")</f>
        <v/>
      </c>
      <c r="Q1861" s="17">
        <f>_xlfn.IF(ISNUMBER(N1861),+G1861*BDP($C1861, "PX_POS_MULT_FACTOR")*P1861/K1861," ")</f>
        <v/>
      </c>
      <c r="R1861" s="18">
        <f>_xlfn.IF(OR($A1861="TUA",$A1861="TYA"),"",IF(ISNUMBER(BDP($C1861,"DUR_ADJ_OAS_MID")),BDP($C1861,"DUR_ADJ_OAS_MID"),IF(ISNUMBER(BDP($E1861&amp;" ISIN","DUR_ADJ_OAS_MID")),BDP($E1861&amp;" ISIN","DUR_ADJ_OAS_MID")," ")))</f>
        <v/>
      </c>
      <c r="S1861" s="17">
        <f>_xlfn.IF(ISNUMBER(N1861),Q1861*N1861,IF(ISNUMBER(R1861),J1861*R1861," "))</f>
        <v/>
      </c>
      <c r="T1861" t="inlineStr">
        <is>
          <t>TRSSG0024</t>
        </is>
      </c>
      <c r="U1861" t="inlineStr">
        <is>
          <t>Swap</t>
        </is>
      </c>
      <c r="AG1861" s="16" t="n">
        <v>26.5586989</v>
      </c>
    </row>
    <row r="1862">
      <c r="A1862" t="inlineStr">
        <is>
          <t>SDMF</t>
        </is>
      </c>
      <c r="B1862" t="inlineStr">
        <is>
          <t>TRS DBMFC 0.00% 060427 BULLET</t>
        </is>
      </c>
      <c r="C1862" t="inlineStr">
        <is>
          <t>DBMFC Index</t>
        </is>
      </c>
      <c r="F1862" t="inlineStr">
        <is>
          <t>TRSSG0022</t>
        </is>
      </c>
      <c r="G1862" s="11" t="n">
        <v>816</v>
      </c>
      <c r="H1862" s="11" t="n">
        <v>1461.013995</v>
      </c>
      <c r="I1862" s="12" t="n">
        <v>1192187.42</v>
      </c>
      <c r="J1862" s="13" t="n">
        <v>0.02805547</v>
      </c>
      <c r="K1862" s="14" t="n">
        <v>42494169.71083947</v>
      </c>
      <c r="L1862" s="15" t="n">
        <v>1600001</v>
      </c>
      <c r="M1862" s="16" t="n">
        <v>26.55883947</v>
      </c>
      <c r="N1862" s="17">
        <f>_xlfn.IF(ISNUMBER(BDP($C1862, "DELTA_MID")),BDP($C1862, "DELTA_MID")," ")</f>
        <v/>
      </c>
      <c r="O1862" s="17">
        <f>_xlfn.IF(ISNUMBER(N1862),BDP($C1862, "OPT_UNDL_TICKER"),"")</f>
        <v/>
      </c>
      <c r="P1862" s="18">
        <f>_xlfn.IF(ISNUMBER(N1862),BDP($C1862, "OPT_UNDL_PX")," ")</f>
        <v/>
      </c>
      <c r="Q1862" s="17">
        <f>_xlfn.IF(ISNUMBER(N1862),+G1862*BDP($C1862, "PX_POS_MULT_FACTOR")*P1862/K1862," ")</f>
        <v/>
      </c>
      <c r="R1862" s="18">
        <f>_xlfn.IF(OR($A1862="TUA",$A1862="TYA"),"",IF(ISNUMBER(BDP($C1862,"DUR_ADJ_OAS_MID")),BDP($C1862,"DUR_ADJ_OAS_MID"),IF(ISNUMBER(BDP($E1862&amp;" ISIN","DUR_ADJ_OAS_MID")),BDP($E1862&amp;" ISIN","DUR_ADJ_OAS_MID")," ")))</f>
        <v/>
      </c>
      <c r="S1862" s="17">
        <f>_xlfn.IF(ISNUMBER(N1862),Q1862*N1862,IF(ISNUMBER(R1862),J1862*R1862," "))</f>
        <v/>
      </c>
      <c r="T1862" t="inlineStr">
        <is>
          <t>TRSSG0022</t>
        </is>
      </c>
      <c r="U1862" t="inlineStr">
        <is>
          <t>Swap</t>
        </is>
      </c>
      <c r="AG1862" s="16" t="n">
        <v>26.5586989</v>
      </c>
    </row>
    <row r="1863">
      <c r="A1863" t="inlineStr">
        <is>
          <t>SDMF</t>
        </is>
      </c>
      <c r="B1863" t="inlineStr">
        <is>
          <t>TRS DBMFC 0.00% 043027 BULLET</t>
        </is>
      </c>
      <c r="C1863" t="inlineStr">
        <is>
          <t>DBMFC Index</t>
        </is>
      </c>
      <c r="F1863" t="inlineStr">
        <is>
          <t>TRSSG0004</t>
        </is>
      </c>
      <c r="G1863" s="11" t="n">
        <v>1224</v>
      </c>
      <c r="H1863" s="11" t="n">
        <v>1461.014003</v>
      </c>
      <c r="I1863" s="12" t="n">
        <v>1788281.14</v>
      </c>
      <c r="J1863" s="13" t="n">
        <v>0.0420832</v>
      </c>
      <c r="K1863" s="14" t="n">
        <v>42494169.71083947</v>
      </c>
      <c r="L1863" s="15" t="n">
        <v>1600001</v>
      </c>
      <c r="M1863" s="16" t="n">
        <v>26.55883947</v>
      </c>
      <c r="N1863" s="17">
        <f>_xlfn.IF(ISNUMBER(BDP($C1863, "DELTA_MID")),BDP($C1863, "DELTA_MID")," ")</f>
        <v/>
      </c>
      <c r="O1863" s="17">
        <f>_xlfn.IF(ISNUMBER(N1863),BDP($C1863, "OPT_UNDL_TICKER"),"")</f>
        <v/>
      </c>
      <c r="P1863" s="18">
        <f>_xlfn.IF(ISNUMBER(N1863),BDP($C1863, "OPT_UNDL_PX")," ")</f>
        <v/>
      </c>
      <c r="Q1863" s="17">
        <f>_xlfn.IF(ISNUMBER(N1863),+G1863*BDP($C1863, "PX_POS_MULT_FACTOR")*P1863/K1863," ")</f>
        <v/>
      </c>
      <c r="R1863" s="18">
        <f>_xlfn.IF(OR($A1863="TUA",$A1863="TYA"),"",IF(ISNUMBER(BDP($C1863,"DUR_ADJ_OAS_MID")),BDP($C1863,"DUR_ADJ_OAS_MID"),IF(ISNUMBER(BDP($E1863&amp;" ISIN","DUR_ADJ_OAS_MID")),BDP($E1863&amp;" ISIN","DUR_ADJ_OAS_MID")," ")))</f>
        <v/>
      </c>
      <c r="S1863" s="17">
        <f>_xlfn.IF(ISNUMBER(N1863),Q1863*N1863,IF(ISNUMBER(R1863),J1863*R1863," "))</f>
        <v/>
      </c>
      <c r="T1863" t="inlineStr">
        <is>
          <t>TRSSG0004</t>
        </is>
      </c>
      <c r="U1863" t="inlineStr">
        <is>
          <t>Swap</t>
        </is>
      </c>
      <c r="AG1863" s="16" t="n">
        <v>26.5586989</v>
      </c>
    </row>
    <row r="1864">
      <c r="A1864" t="inlineStr">
        <is>
          <t>SDMF</t>
        </is>
      </c>
      <c r="B1864" t="inlineStr">
        <is>
          <t>TRS DBMFC 0.00% 092427 BULLET</t>
        </is>
      </c>
      <c r="C1864" t="inlineStr">
        <is>
          <t>DBMFC Index</t>
        </is>
      </c>
      <c r="F1864" t="inlineStr">
        <is>
          <t>TRSSG0034</t>
        </is>
      </c>
      <c r="G1864" s="11" t="n">
        <v>418</v>
      </c>
      <c r="H1864" s="11" t="n">
        <v>1461.013995</v>
      </c>
      <c r="I1864" s="12" t="n">
        <v>610703.85</v>
      </c>
      <c r="J1864" s="13" t="n">
        <v>0.01437155</v>
      </c>
      <c r="K1864" s="14" t="n">
        <v>42494169.71083947</v>
      </c>
      <c r="L1864" s="15" t="n">
        <v>1600001</v>
      </c>
      <c r="M1864" s="16" t="n">
        <v>26.55883947</v>
      </c>
      <c r="N1864" s="17">
        <f>_xlfn.IF(ISNUMBER(BDP($C1864, "DELTA_MID")),BDP($C1864, "DELTA_MID")," ")</f>
        <v/>
      </c>
      <c r="O1864" s="17">
        <f>_xlfn.IF(ISNUMBER(N1864),BDP($C1864, "OPT_UNDL_TICKER"),"")</f>
        <v/>
      </c>
      <c r="P1864" s="18">
        <f>_xlfn.IF(ISNUMBER(N1864),BDP($C1864, "OPT_UNDL_PX")," ")</f>
        <v/>
      </c>
      <c r="Q1864" s="17">
        <f>_xlfn.IF(ISNUMBER(N1864),+G1864*BDP($C1864, "PX_POS_MULT_FACTOR")*P1864/K1864," ")</f>
        <v/>
      </c>
      <c r="R1864" s="18">
        <f>_xlfn.IF(OR($A1864="TUA",$A1864="TYA"),"",IF(ISNUMBER(BDP($C1864,"DUR_ADJ_OAS_MID")),BDP($C1864,"DUR_ADJ_OAS_MID"),IF(ISNUMBER(BDP($E1864&amp;" ISIN","DUR_ADJ_OAS_MID")),BDP($E1864&amp;" ISIN","DUR_ADJ_OAS_MID")," ")))</f>
        <v/>
      </c>
      <c r="S1864" s="17">
        <f>_xlfn.IF(ISNUMBER(N1864),Q1864*N1864,IF(ISNUMBER(R1864),J1864*R1864," "))</f>
        <v/>
      </c>
      <c r="T1864" t="inlineStr">
        <is>
          <t>TRSSG0034</t>
        </is>
      </c>
      <c r="U1864" t="inlineStr">
        <is>
          <t>Swap</t>
        </is>
      </c>
      <c r="AG1864" s="16" t="n">
        <v>26.5586989</v>
      </c>
    </row>
    <row r="1865">
      <c r="A1865" t="inlineStr">
        <is>
          <t>SDMF</t>
        </is>
      </c>
      <c r="B1865" t="inlineStr">
        <is>
          <t>TRS DBMFC 0.00% 031527 BULLET</t>
        </is>
      </c>
      <c r="C1865" t="inlineStr">
        <is>
          <t>DBMFC Index</t>
        </is>
      </c>
      <c r="F1865" t="inlineStr">
        <is>
          <t>TRSSG0002</t>
        </is>
      </c>
      <c r="G1865" s="11" t="n">
        <v>1860</v>
      </c>
      <c r="H1865" s="11" t="n">
        <v>1461.014</v>
      </c>
      <c r="I1865" s="12" t="n">
        <v>2717486.04</v>
      </c>
      <c r="J1865" s="13" t="n">
        <v>0.06394996</v>
      </c>
      <c r="K1865" s="14" t="n">
        <v>42494169.71083947</v>
      </c>
      <c r="L1865" s="15" t="n">
        <v>1600001</v>
      </c>
      <c r="M1865" s="16" t="n">
        <v>26.55883947</v>
      </c>
      <c r="N1865" s="17">
        <f>_xlfn.IF(ISNUMBER(BDP($C1865, "DELTA_MID")),BDP($C1865, "DELTA_MID")," ")</f>
        <v/>
      </c>
      <c r="O1865" s="17">
        <f>_xlfn.IF(ISNUMBER(N1865),BDP($C1865, "OPT_UNDL_TICKER"),"")</f>
        <v/>
      </c>
      <c r="P1865" s="18">
        <f>_xlfn.IF(ISNUMBER(N1865),BDP($C1865, "OPT_UNDL_PX")," ")</f>
        <v/>
      </c>
      <c r="Q1865" s="17">
        <f>_xlfn.IF(ISNUMBER(N1865),+G1865*BDP($C1865, "PX_POS_MULT_FACTOR")*P1865/K1865," ")</f>
        <v/>
      </c>
      <c r="R1865" s="18">
        <f>_xlfn.IF(OR($A1865="TUA",$A1865="TYA"),"",IF(ISNUMBER(BDP($C1865,"DUR_ADJ_OAS_MID")),BDP($C1865,"DUR_ADJ_OAS_MID"),IF(ISNUMBER(BDP($E1865&amp;" ISIN","DUR_ADJ_OAS_MID")),BDP($E1865&amp;" ISIN","DUR_ADJ_OAS_MID")," ")))</f>
        <v/>
      </c>
      <c r="S1865" s="17">
        <f>_xlfn.IF(ISNUMBER(N1865),Q1865*N1865,IF(ISNUMBER(R1865),J1865*R1865," "))</f>
        <v/>
      </c>
      <c r="T1865" t="inlineStr">
        <is>
          <t>TRSSG0002</t>
        </is>
      </c>
      <c r="U1865" t="inlineStr">
        <is>
          <t>Swap</t>
        </is>
      </c>
      <c r="AG1865" s="16" t="n">
        <v>26.5586989</v>
      </c>
    </row>
    <row r="1866">
      <c r="A1866" t="inlineStr">
        <is>
          <t>SDMF</t>
        </is>
      </c>
      <c r="B1866" t="inlineStr">
        <is>
          <t>Crude Oil, WTI</t>
        </is>
      </c>
      <c r="C1866" t="inlineStr">
        <is>
          <t>CLX6 Comdty</t>
        </is>
      </c>
      <c r="F1866" t="inlineStr">
        <is>
          <t>CLX6 Comdty</t>
        </is>
      </c>
      <c r="G1866" s="11" t="n">
        <v>94.106334</v>
      </c>
      <c r="H1866" s="11" t="n">
        <v>95.94</v>
      </c>
      <c r="I1866" s="12" t="n">
        <v>9028561.702873001</v>
      </c>
      <c r="J1866" s="13" t="n">
        <v>0.212466</v>
      </c>
      <c r="K1866" s="14" t="n">
        <v>42494169.710839</v>
      </c>
      <c r="L1866" s="15" t="n">
        <v>1600001</v>
      </c>
      <c r="M1866" s="16" t="n">
        <v>26.558839</v>
      </c>
      <c r="N1866" s="17">
        <f>_xlfn.IF(ISNUMBER(BDP($C1866, "DELTA_MID")),BDP($C1866, "DELTA_MID")," ")</f>
        <v/>
      </c>
      <c r="O1866" s="17">
        <f>_xlfn.IF(ISNUMBER(N1866),BDP($C1866, "OPT_UNDL_TICKER"),"")</f>
        <v/>
      </c>
      <c r="P1866" s="18">
        <f>_xlfn.IF(ISNUMBER(N1866),BDP($C1866, "OPT_UNDL_PX")," ")</f>
        <v/>
      </c>
      <c r="Q1866" s="17">
        <f>_xlfn.IF(ISNUMBER(N1866),+G1866*BDP($C1866, "PX_POS_MULT_FACTOR")*P1866/K1866," ")</f>
        <v/>
      </c>
      <c r="R1866" s="18">
        <f>_xlfn.IF(OR($A1866="TUA",$A1866="TYA"),"",IF(ISNUMBER(BDP($C1866,"DUR_ADJ_OAS_MID")),BDP($C1866,"DUR_ADJ_OAS_MID"),IF(ISNUMBER(BDP($E1866&amp;" ISIN","DUR_ADJ_OAS_MID")),BDP($E1866&amp;" ISIN","DUR_ADJ_OAS_MID")," ")))</f>
        <v/>
      </c>
      <c r="S1866" s="17">
        <f>_xlfn.IF(ISNUMBER(N1866),Q1866*N1866,IF(ISNUMBER(R1866),J1866*R1866," "))</f>
        <v/>
      </c>
      <c r="T1866" t="inlineStr">
        <is>
          <t>CLX6</t>
        </is>
      </c>
      <c r="U1866" t="inlineStr">
        <is>
          <t>Future</t>
        </is>
      </c>
      <c r="AB1866" s="18" t="inlineStr">
        <is>
          <t>TRSSG0002</t>
        </is>
      </c>
      <c r="AG1866" s="16" t="n">
        <v>26.558699</v>
      </c>
    </row>
    <row r="1867">
      <c r="A1867" t="inlineStr">
        <is>
          <t>SDMF</t>
        </is>
      </c>
      <c r="B1867" t="inlineStr">
        <is>
          <t>Gold, 100 oz</t>
        </is>
      </c>
      <c r="C1867" t="inlineStr">
        <is>
          <t>GCZ6 Comdty</t>
        </is>
      </c>
      <c r="F1867" t="inlineStr">
        <is>
          <t>GCZ6 Comdty</t>
        </is>
      </c>
      <c r="G1867" s="11" t="n">
        <v>12.130302</v>
      </c>
      <c r="H1867" s="11" t="n">
        <v>4408.9</v>
      </c>
      <c r="I1867" s="12" t="n">
        <v>5348129.06211</v>
      </c>
      <c r="J1867" s="13" t="n">
        <v>0.125856</v>
      </c>
      <c r="K1867" s="14" t="n">
        <v>42494169.710839</v>
      </c>
      <c r="L1867" s="15" t="n">
        <v>1600001</v>
      </c>
      <c r="M1867" s="16" t="n">
        <v>26.558839</v>
      </c>
      <c r="N1867" s="17">
        <f>_xlfn.IF(ISNUMBER(BDP($C1867, "DELTA_MID")),BDP($C1867, "DELTA_MID")," ")</f>
        <v/>
      </c>
      <c r="O1867" s="17">
        <f>_xlfn.IF(ISNUMBER(N1867),BDP($C1867, "OPT_UNDL_TICKER"),"")</f>
        <v/>
      </c>
      <c r="P1867" s="18">
        <f>_xlfn.IF(ISNUMBER(N1867),BDP($C1867, "OPT_UNDL_PX")," ")</f>
        <v/>
      </c>
      <c r="Q1867" s="17">
        <f>_xlfn.IF(ISNUMBER(N1867),+G1867*BDP($C1867, "PX_POS_MULT_FACTOR")*P1867/K1867," ")</f>
        <v/>
      </c>
      <c r="R1867" s="18">
        <f>_xlfn.IF(OR($A1867="TUA",$A1867="TYA"),"",IF(ISNUMBER(BDP($C1867,"DUR_ADJ_OAS_MID")),BDP($C1867,"DUR_ADJ_OAS_MID"),IF(ISNUMBER(BDP($E1867&amp;" ISIN","DUR_ADJ_OAS_MID")),BDP($E1867&amp;" ISIN","DUR_ADJ_OAS_MID")," ")))</f>
        <v/>
      </c>
      <c r="S1867" s="17">
        <f>_xlfn.IF(ISNUMBER(N1867),Q1867*N1867,IF(ISNUMBER(R1867),J1867*R1867," "))</f>
        <v/>
      </c>
      <c r="T1867" t="inlineStr">
        <is>
          <t>GCZ6</t>
        </is>
      </c>
      <c r="U1867" t="inlineStr">
        <is>
          <t>Future</t>
        </is>
      </c>
      <c r="AB1867" s="18" t="inlineStr">
        <is>
          <t>TRSSG0002</t>
        </is>
      </c>
      <c r="AG1867" s="16" t="n">
        <v>26.558699</v>
      </c>
    </row>
    <row r="1868">
      <c r="A1868" t="inlineStr">
        <is>
          <t>SDMF</t>
        </is>
      </c>
      <c r="B1868" t="inlineStr">
        <is>
          <t>TRS DBMFC 0.00% 080927 BULLET</t>
        </is>
      </c>
      <c r="C1868" t="inlineStr">
        <is>
          <t>DBMFC Index</t>
        </is>
      </c>
      <c r="F1868" t="inlineStr">
        <is>
          <t>TRSSG0032</t>
        </is>
      </c>
      <c r="G1868" s="11" t="n">
        <v>1474</v>
      </c>
      <c r="H1868" s="11" t="n">
        <v>1461.014002</v>
      </c>
      <c r="I1868" s="12" t="n">
        <v>2153534.64</v>
      </c>
      <c r="J1868" s="13" t="n">
        <v>0.05067862</v>
      </c>
      <c r="K1868" s="14" t="n">
        <v>42494169.71083947</v>
      </c>
      <c r="L1868" s="15" t="n">
        <v>1600001</v>
      </c>
      <c r="M1868" s="16" t="n">
        <v>26.55883947</v>
      </c>
      <c r="N1868" s="17">
        <f>_xlfn.IF(ISNUMBER(BDP($C1868, "DELTA_MID")),BDP($C1868, "DELTA_MID")," ")</f>
        <v/>
      </c>
      <c r="O1868" s="17">
        <f>_xlfn.IF(ISNUMBER(N1868),BDP($C1868, "OPT_UNDL_TICKER"),"")</f>
        <v/>
      </c>
      <c r="P1868" s="18">
        <f>_xlfn.IF(ISNUMBER(N1868),BDP($C1868, "OPT_UNDL_PX")," ")</f>
        <v/>
      </c>
      <c r="Q1868" s="17">
        <f>_xlfn.IF(ISNUMBER(N1868),+G1868*BDP($C1868, "PX_POS_MULT_FACTOR")*P1868/K1868," ")</f>
        <v/>
      </c>
      <c r="R1868" s="18">
        <f>_xlfn.IF(OR($A1868="TUA",$A1868="TYA"),"",IF(ISNUMBER(BDP($C1868,"DUR_ADJ_OAS_MID")),BDP($C1868,"DUR_ADJ_OAS_MID"),IF(ISNUMBER(BDP($E1868&amp;" ISIN","DUR_ADJ_OAS_MID")),BDP($E1868&amp;" ISIN","DUR_ADJ_OAS_MID")," ")))</f>
        <v/>
      </c>
      <c r="S1868" s="17">
        <f>_xlfn.IF(ISNUMBER(N1868),Q1868*N1868,IF(ISNUMBER(R1868),J1868*R1868," "))</f>
        <v/>
      </c>
      <c r="T1868" t="inlineStr">
        <is>
          <t>TRSSG0032</t>
        </is>
      </c>
      <c r="U1868" t="inlineStr">
        <is>
          <t>Swap</t>
        </is>
      </c>
      <c r="AG1868" s="16" t="n">
        <v>26.5586989</v>
      </c>
    </row>
    <row r="1869">
      <c r="A1869" t="inlineStr">
        <is>
          <t>SDMF</t>
        </is>
      </c>
      <c r="B1869" t="inlineStr">
        <is>
          <t>TRS DBMFC 0.00% 051427 BULLET</t>
        </is>
      </c>
      <c r="C1869" t="inlineStr">
        <is>
          <t>DBMFC Index</t>
        </is>
      </c>
      <c r="F1869" t="inlineStr">
        <is>
          <t>TRSSG0014</t>
        </is>
      </c>
      <c r="G1869" s="11" t="n">
        <v>855</v>
      </c>
      <c r="H1869" s="11" t="n">
        <v>1461.014</v>
      </c>
      <c r="I1869" s="12" t="n">
        <v>1249166.97</v>
      </c>
      <c r="J1869" s="13" t="n">
        <v>0.02939635</v>
      </c>
      <c r="K1869" s="14" t="n">
        <v>42494169.71083947</v>
      </c>
      <c r="L1869" s="15" t="n">
        <v>1600001</v>
      </c>
      <c r="M1869" s="16" t="n">
        <v>26.55883947</v>
      </c>
      <c r="N1869" s="17">
        <f>_xlfn.IF(ISNUMBER(BDP($C1869, "DELTA_MID")),BDP($C1869, "DELTA_MID")," ")</f>
        <v/>
      </c>
      <c r="O1869" s="17">
        <f>_xlfn.IF(ISNUMBER(N1869),BDP($C1869, "OPT_UNDL_TICKER"),"")</f>
        <v/>
      </c>
      <c r="P1869" s="18">
        <f>_xlfn.IF(ISNUMBER(N1869),BDP($C1869, "OPT_UNDL_PX")," ")</f>
        <v/>
      </c>
      <c r="Q1869" s="17">
        <f>_xlfn.IF(ISNUMBER(N1869),+G1869*BDP($C1869, "PX_POS_MULT_FACTOR")*P1869/K1869," ")</f>
        <v/>
      </c>
      <c r="R1869" s="18">
        <f>_xlfn.IF(OR($A1869="TUA",$A1869="TYA"),"",IF(ISNUMBER(BDP($C1869,"DUR_ADJ_OAS_MID")),BDP($C1869,"DUR_ADJ_OAS_MID"),IF(ISNUMBER(BDP($E1869&amp;" ISIN","DUR_ADJ_OAS_MID")),BDP($E1869&amp;" ISIN","DUR_ADJ_OAS_MID")," ")))</f>
        <v/>
      </c>
      <c r="S1869" s="17">
        <f>_xlfn.IF(ISNUMBER(N1869),Q1869*N1869,IF(ISNUMBER(R1869),J1869*R1869," "))</f>
        <v/>
      </c>
      <c r="T1869" t="inlineStr">
        <is>
          <t>TRSSG0014</t>
        </is>
      </c>
      <c r="U1869" t="inlineStr">
        <is>
          <t>Swap</t>
        </is>
      </c>
      <c r="AG1869" s="16" t="n">
        <v>26.5586989</v>
      </c>
    </row>
    <row r="1870">
      <c r="A1870" t="inlineStr">
        <is>
          <t>SDMF</t>
        </is>
      </c>
      <c r="B1870" t="inlineStr">
        <is>
          <t>TRS DBMFC 0.00% 070127 BULLET</t>
        </is>
      </c>
      <c r="C1870" t="inlineStr">
        <is>
          <t>DBMFC Index</t>
        </is>
      </c>
      <c r="F1870" t="inlineStr">
        <is>
          <t>TRSSG0026</t>
        </is>
      </c>
      <c r="G1870" s="11" t="n">
        <v>449</v>
      </c>
      <c r="H1870" s="11" t="n">
        <v>1461.014008</v>
      </c>
      <c r="I1870" s="12" t="n">
        <v>655995.29</v>
      </c>
      <c r="J1870" s="13" t="n">
        <v>0.01543738</v>
      </c>
      <c r="K1870" s="14" t="n">
        <v>42494169.71083947</v>
      </c>
      <c r="L1870" s="15" t="n">
        <v>1600001</v>
      </c>
      <c r="M1870" s="16" t="n">
        <v>26.55883947</v>
      </c>
      <c r="N1870" s="17">
        <f>_xlfn.IF(ISNUMBER(BDP($C1870, "DELTA_MID")),BDP($C1870, "DELTA_MID")," ")</f>
        <v/>
      </c>
      <c r="O1870" s="17">
        <f>_xlfn.IF(ISNUMBER(N1870),BDP($C1870, "OPT_UNDL_TICKER"),"")</f>
        <v/>
      </c>
      <c r="P1870" s="18">
        <f>_xlfn.IF(ISNUMBER(N1870),BDP($C1870, "OPT_UNDL_PX")," ")</f>
        <v/>
      </c>
      <c r="Q1870" s="17">
        <f>_xlfn.IF(ISNUMBER(N1870),+G1870*BDP($C1870, "PX_POS_MULT_FACTOR")*P1870/K1870," ")</f>
        <v/>
      </c>
      <c r="R1870" s="18">
        <f>_xlfn.IF(OR($A1870="TUA",$A1870="TYA"),"",IF(ISNUMBER(BDP($C1870,"DUR_ADJ_OAS_MID")),BDP($C1870,"DUR_ADJ_OAS_MID"),IF(ISNUMBER(BDP($E1870&amp;" ISIN","DUR_ADJ_OAS_MID")),BDP($E1870&amp;" ISIN","DUR_ADJ_OAS_MID")," ")))</f>
        <v/>
      </c>
      <c r="S1870" s="17">
        <f>_xlfn.IF(ISNUMBER(N1870),Q1870*N1870,IF(ISNUMBER(R1870),J1870*R1870," "))</f>
        <v/>
      </c>
      <c r="T1870" t="inlineStr">
        <is>
          <t>TRSSG0026</t>
        </is>
      </c>
      <c r="U1870" t="inlineStr">
        <is>
          <t>Swap</t>
        </is>
      </c>
      <c r="AG1870" s="16" t="n">
        <v>26.5586989</v>
      </c>
    </row>
    <row r="1871">
      <c r="A1871" t="inlineStr">
        <is>
          <t>SDMF</t>
        </is>
      </c>
      <c r="B1871" t="inlineStr">
        <is>
          <t>TRS DBMFC 0.00% 080927 BULLET</t>
        </is>
      </c>
      <c r="C1871" t="inlineStr">
        <is>
          <t>DBMFC Index</t>
        </is>
      </c>
      <c r="F1871" t="inlineStr">
        <is>
          <t>TRSSG0028</t>
        </is>
      </c>
      <c r="G1871" s="11" t="n">
        <v>2281</v>
      </c>
      <c r="H1871" s="11" t="n">
        <v>1461.013998</v>
      </c>
      <c r="I1871" s="12" t="n">
        <v>3332572.93</v>
      </c>
      <c r="J1871" s="13" t="n">
        <v>0.07842465</v>
      </c>
      <c r="K1871" s="14" t="n">
        <v>42494169.71083947</v>
      </c>
      <c r="L1871" s="15" t="n">
        <v>1600001</v>
      </c>
      <c r="M1871" s="16" t="n">
        <v>26.55883947</v>
      </c>
      <c r="N1871" s="17">
        <f>_xlfn.IF(ISNUMBER(BDP($C1871, "DELTA_MID")),BDP($C1871, "DELTA_MID")," ")</f>
        <v/>
      </c>
      <c r="O1871" s="17">
        <f>_xlfn.IF(ISNUMBER(N1871),BDP($C1871, "OPT_UNDL_TICKER"),"")</f>
        <v/>
      </c>
      <c r="P1871" s="18">
        <f>_xlfn.IF(ISNUMBER(N1871),BDP($C1871, "OPT_UNDL_PX")," ")</f>
        <v/>
      </c>
      <c r="Q1871" s="17">
        <f>_xlfn.IF(ISNUMBER(N1871),+G1871*BDP($C1871, "PX_POS_MULT_FACTOR")*P1871/K1871," ")</f>
        <v/>
      </c>
      <c r="R1871" s="18">
        <f>_xlfn.IF(OR($A1871="TUA",$A1871="TYA"),"",IF(ISNUMBER(BDP($C1871,"DUR_ADJ_OAS_MID")),BDP($C1871,"DUR_ADJ_OAS_MID"),IF(ISNUMBER(BDP($E1871&amp;" ISIN","DUR_ADJ_OAS_MID")),BDP($E1871&amp;" ISIN","DUR_ADJ_OAS_MID")," ")))</f>
        <v/>
      </c>
      <c r="S1871" s="17">
        <f>_xlfn.IF(ISNUMBER(N1871),Q1871*N1871,IF(ISNUMBER(R1871),J1871*R1871," "))</f>
        <v/>
      </c>
      <c r="T1871" t="inlineStr">
        <is>
          <t>TRSSG0028</t>
        </is>
      </c>
      <c r="U1871" t="inlineStr">
        <is>
          <t>Swap</t>
        </is>
      </c>
      <c r="AG1871" s="16" t="n">
        <v>26.5586989</v>
      </c>
    </row>
    <row r="1872">
      <c r="A1872" t="inlineStr">
        <is>
          <t>SDMF</t>
        </is>
      </c>
      <c r="B1872" t="inlineStr">
        <is>
          <t>TRS DBMFC 0.00% 060427 BULLET</t>
        </is>
      </c>
      <c r="C1872" t="inlineStr">
        <is>
          <t>DBMFC Index</t>
        </is>
      </c>
      <c r="F1872" t="inlineStr">
        <is>
          <t>TRSSG0020</t>
        </is>
      </c>
      <c r="G1872" s="11" t="n">
        <v>1666</v>
      </c>
      <c r="H1872" s="11" t="n">
        <v>1461.013997</v>
      </c>
      <c r="I1872" s="12" t="n">
        <v>2434049.32</v>
      </c>
      <c r="J1872" s="13" t="n">
        <v>0.05727991</v>
      </c>
      <c r="K1872" s="14" t="n">
        <v>42494169.71083947</v>
      </c>
      <c r="L1872" s="15" t="n">
        <v>1600001</v>
      </c>
      <c r="M1872" s="16" t="n">
        <v>26.55883947</v>
      </c>
      <c r="N1872" s="17">
        <f>_xlfn.IF(ISNUMBER(BDP($C1872, "DELTA_MID")),BDP($C1872, "DELTA_MID")," ")</f>
        <v/>
      </c>
      <c r="O1872" s="17">
        <f>_xlfn.IF(ISNUMBER(N1872),BDP($C1872, "OPT_UNDL_TICKER"),"")</f>
        <v/>
      </c>
      <c r="P1872" s="18">
        <f>_xlfn.IF(ISNUMBER(N1872),BDP($C1872, "OPT_UNDL_PX")," ")</f>
        <v/>
      </c>
      <c r="Q1872" s="17">
        <f>_xlfn.IF(ISNUMBER(N1872),+G1872*BDP($C1872, "PX_POS_MULT_FACTOR")*P1872/K1872," ")</f>
        <v/>
      </c>
      <c r="R1872" s="18">
        <f>_xlfn.IF(OR($A1872="TUA",$A1872="TYA"),"",IF(ISNUMBER(BDP($C1872,"DUR_ADJ_OAS_MID")),BDP($C1872,"DUR_ADJ_OAS_MID"),IF(ISNUMBER(BDP($E1872&amp;" ISIN","DUR_ADJ_OAS_MID")),BDP($E1872&amp;" ISIN","DUR_ADJ_OAS_MID")," ")))</f>
        <v/>
      </c>
      <c r="S1872" s="17">
        <f>_xlfn.IF(ISNUMBER(N1872),Q1872*N1872,IF(ISNUMBER(R1872),J1872*R1872," "))</f>
        <v/>
      </c>
      <c r="T1872" t="inlineStr">
        <is>
          <t>TRSSG0020</t>
        </is>
      </c>
      <c r="U1872" t="inlineStr">
        <is>
          <t>Swap</t>
        </is>
      </c>
      <c r="AG1872" s="16" t="n">
        <v>26.5586989</v>
      </c>
    </row>
    <row r="1873">
      <c r="A1873" t="inlineStr">
        <is>
          <t>SDMF</t>
        </is>
      </c>
      <c r="B1873" t="inlineStr">
        <is>
          <t>TRS DBMFC 0.00% 060127 BULLET</t>
        </is>
      </c>
      <c r="C1873" t="inlineStr">
        <is>
          <t>DBMFC Index</t>
        </is>
      </c>
      <c r="F1873" t="inlineStr">
        <is>
          <t>TRSSG0016</t>
        </is>
      </c>
      <c r="G1873" s="11" t="n">
        <v>2145</v>
      </c>
      <c r="H1873" s="11" t="n">
        <v>1461.014</v>
      </c>
      <c r="I1873" s="12" t="n">
        <v>3133875.03</v>
      </c>
      <c r="J1873" s="13" t="n">
        <v>0.07374873999999999</v>
      </c>
      <c r="K1873" s="14" t="n">
        <v>42494169.71083947</v>
      </c>
      <c r="L1873" s="15" t="n">
        <v>1600001</v>
      </c>
      <c r="M1873" s="16" t="n">
        <v>26.55883947</v>
      </c>
      <c r="N1873" s="17">
        <f>_xlfn.IF(ISNUMBER(BDP($C1873, "DELTA_MID")),BDP($C1873, "DELTA_MID")," ")</f>
        <v/>
      </c>
      <c r="O1873" s="17">
        <f>_xlfn.IF(ISNUMBER(N1873),BDP($C1873, "OPT_UNDL_TICKER"),"")</f>
        <v/>
      </c>
      <c r="P1873" s="18">
        <f>_xlfn.IF(ISNUMBER(N1873),BDP($C1873, "OPT_UNDL_PX")," ")</f>
        <v/>
      </c>
      <c r="Q1873" s="17">
        <f>_xlfn.IF(ISNUMBER(N1873),+G1873*BDP($C1873, "PX_POS_MULT_FACTOR")*P1873/K1873," ")</f>
        <v/>
      </c>
      <c r="R1873" s="18">
        <f>_xlfn.IF(OR($A1873="TUA",$A1873="TYA"),"",IF(ISNUMBER(BDP($C1873,"DUR_ADJ_OAS_MID")),BDP($C1873,"DUR_ADJ_OAS_MID"),IF(ISNUMBER(BDP($E1873&amp;" ISIN","DUR_ADJ_OAS_MID")),BDP($E1873&amp;" ISIN","DUR_ADJ_OAS_MID")," ")))</f>
        <v/>
      </c>
      <c r="S1873" s="17">
        <f>_xlfn.IF(ISNUMBER(N1873),Q1873*N1873,IF(ISNUMBER(R1873),J1873*R1873," "))</f>
        <v/>
      </c>
      <c r="T1873" t="inlineStr">
        <is>
          <t>TRSSG0016</t>
        </is>
      </c>
      <c r="U1873" t="inlineStr">
        <is>
          <t>Swap</t>
        </is>
      </c>
      <c r="AG1873" s="16" t="n">
        <v>26.5586989</v>
      </c>
    </row>
    <row r="1874">
      <c r="A1874" t="inlineStr">
        <is>
          <t>SDMF</t>
        </is>
      </c>
      <c r="B1874" t="inlineStr">
        <is>
          <t>TRS DBMFNC 0.10% 060427 BULLET</t>
        </is>
      </c>
      <c r="C1874" t="inlineStr">
        <is>
          <t>DBMFNC Index</t>
        </is>
      </c>
      <c r="F1874" t="inlineStr">
        <is>
          <t>TRSSG0017</t>
        </is>
      </c>
      <c r="G1874" s="11" t="n">
        <v>1851</v>
      </c>
      <c r="H1874" s="11" t="n">
        <v>3125.406002</v>
      </c>
      <c r="I1874" s="12" t="n">
        <v>5785126.51</v>
      </c>
      <c r="J1874" s="13" t="n">
        <v>0.13614002</v>
      </c>
      <c r="K1874" s="14" t="n">
        <v>42494169.71083947</v>
      </c>
      <c r="L1874" s="15" t="n">
        <v>1600001</v>
      </c>
      <c r="M1874" s="16" t="n">
        <v>26.55883947</v>
      </c>
      <c r="N1874" s="17">
        <f>_xlfn.IF(ISNUMBER(BDP($C1874, "DELTA_MID")),BDP($C1874, "DELTA_MID")," ")</f>
        <v/>
      </c>
      <c r="O1874" s="17">
        <f>_xlfn.IF(ISNUMBER(N1874),BDP($C1874, "OPT_UNDL_TICKER"),"")</f>
        <v/>
      </c>
      <c r="P1874" s="18">
        <f>_xlfn.IF(ISNUMBER(N1874),BDP($C1874, "OPT_UNDL_PX")," ")</f>
        <v/>
      </c>
      <c r="Q1874" s="17">
        <f>_xlfn.IF(ISNUMBER(N1874),+G1874*BDP($C1874, "PX_POS_MULT_FACTOR")*P1874/K1874," ")</f>
        <v/>
      </c>
      <c r="R1874" s="18">
        <f>_xlfn.IF(OR($A1874="TUA",$A1874="TYA"),"",IF(ISNUMBER(BDP($C1874,"DUR_ADJ_OAS_MID")),BDP($C1874,"DUR_ADJ_OAS_MID"),IF(ISNUMBER(BDP($E1874&amp;" ISIN","DUR_ADJ_OAS_MID")),BDP($E1874&amp;" ISIN","DUR_ADJ_OAS_MID")," ")))</f>
        <v/>
      </c>
      <c r="S1874" s="17">
        <f>_xlfn.IF(ISNUMBER(N1874),Q1874*N1874,IF(ISNUMBER(R1874),J1874*R1874," "))</f>
        <v/>
      </c>
      <c r="T1874" t="inlineStr">
        <is>
          <t>TRSSG0017</t>
        </is>
      </c>
      <c r="U1874" t="inlineStr">
        <is>
          <t>Swap</t>
        </is>
      </c>
      <c r="AG1874" s="16" t="n">
        <v>26.5586989</v>
      </c>
    </row>
    <row r="1875">
      <c r="A1875" t="inlineStr">
        <is>
          <t>SDMF</t>
        </is>
      </c>
      <c r="B1875" t="inlineStr">
        <is>
          <t>TRS DBMFNC 0.10% 051427 BULLET</t>
        </is>
      </c>
      <c r="C1875" t="inlineStr">
        <is>
          <t>DBMFNC Index</t>
        </is>
      </c>
      <c r="F1875" t="inlineStr">
        <is>
          <t>TRSSG0011</t>
        </is>
      </c>
      <c r="G1875" s="11" t="n">
        <v>843</v>
      </c>
      <c r="H1875" s="11" t="n">
        <v>3125.406002</v>
      </c>
      <c r="I1875" s="12" t="n">
        <v>2634717.26</v>
      </c>
      <c r="J1875" s="13" t="n">
        <v>0.06200218</v>
      </c>
      <c r="K1875" s="14" t="n">
        <v>42494169.71083947</v>
      </c>
      <c r="L1875" s="15" t="n">
        <v>1600001</v>
      </c>
      <c r="M1875" s="16" t="n">
        <v>26.55883947</v>
      </c>
      <c r="N1875" s="17">
        <f>_xlfn.IF(ISNUMBER(BDP($C1875, "DELTA_MID")),BDP($C1875, "DELTA_MID")," ")</f>
        <v/>
      </c>
      <c r="O1875" s="17">
        <f>_xlfn.IF(ISNUMBER(N1875),BDP($C1875, "OPT_UNDL_TICKER"),"")</f>
        <v/>
      </c>
      <c r="P1875" s="18">
        <f>_xlfn.IF(ISNUMBER(N1875),BDP($C1875, "OPT_UNDL_PX")," ")</f>
        <v/>
      </c>
      <c r="Q1875" s="17">
        <f>_xlfn.IF(ISNUMBER(N1875),+G1875*BDP($C1875, "PX_POS_MULT_FACTOR")*P1875/K1875," ")</f>
        <v/>
      </c>
      <c r="R1875" s="18">
        <f>_xlfn.IF(OR($A1875="TUA",$A1875="TYA"),"",IF(ISNUMBER(BDP($C1875,"DUR_ADJ_OAS_MID")),BDP($C1875,"DUR_ADJ_OAS_MID"),IF(ISNUMBER(BDP($E1875&amp;" ISIN","DUR_ADJ_OAS_MID")),BDP($E1875&amp;" ISIN","DUR_ADJ_OAS_MID")," ")))</f>
        <v/>
      </c>
      <c r="S1875" s="17">
        <f>_xlfn.IF(ISNUMBER(N1875),Q1875*N1875,IF(ISNUMBER(R1875),J1875*R1875," "))</f>
        <v/>
      </c>
      <c r="T1875" t="inlineStr">
        <is>
          <t>TRSSG0011</t>
        </is>
      </c>
      <c r="U1875" t="inlineStr">
        <is>
          <t>Swap</t>
        </is>
      </c>
      <c r="AG1875" s="16" t="n">
        <v>26.5586989</v>
      </c>
    </row>
    <row r="1876">
      <c r="A1876" t="inlineStr">
        <is>
          <t>SDMF</t>
        </is>
      </c>
      <c r="B1876" t="inlineStr">
        <is>
          <t>TRS DBMFNC 0.10% 051427 BULLET</t>
        </is>
      </c>
      <c r="C1876" t="inlineStr">
        <is>
          <t>DBMFNC Index</t>
        </is>
      </c>
      <c r="F1876" t="inlineStr">
        <is>
          <t>TRSSG0009</t>
        </is>
      </c>
      <c r="G1876" s="11" t="n">
        <v>786</v>
      </c>
      <c r="H1876" s="11" t="n">
        <v>3125.406005</v>
      </c>
      <c r="I1876" s="12" t="n">
        <v>2456569.12</v>
      </c>
      <c r="J1876" s="13" t="n">
        <v>0.05780986</v>
      </c>
      <c r="K1876" s="14" t="n">
        <v>42494169.71083947</v>
      </c>
      <c r="L1876" s="15" t="n">
        <v>1600001</v>
      </c>
      <c r="M1876" s="16" t="n">
        <v>26.55883947</v>
      </c>
      <c r="N1876" s="17">
        <f>_xlfn.IF(ISNUMBER(BDP($C1876, "DELTA_MID")),BDP($C1876, "DELTA_MID")," ")</f>
        <v/>
      </c>
      <c r="O1876" s="17">
        <f>_xlfn.IF(ISNUMBER(N1876),BDP($C1876, "OPT_UNDL_TICKER"),"")</f>
        <v/>
      </c>
      <c r="P1876" s="18">
        <f>_xlfn.IF(ISNUMBER(N1876),BDP($C1876, "OPT_UNDL_PX")," ")</f>
        <v/>
      </c>
      <c r="Q1876" s="17">
        <f>_xlfn.IF(ISNUMBER(N1876),+G1876*BDP($C1876, "PX_POS_MULT_FACTOR")*P1876/K1876," ")</f>
        <v/>
      </c>
      <c r="R1876" s="18">
        <f>_xlfn.IF(OR($A1876="TUA",$A1876="TYA"),"",IF(ISNUMBER(BDP($C1876,"DUR_ADJ_OAS_MID")),BDP($C1876,"DUR_ADJ_OAS_MID"),IF(ISNUMBER(BDP($E1876&amp;" ISIN","DUR_ADJ_OAS_MID")),BDP($E1876&amp;" ISIN","DUR_ADJ_OAS_MID")," ")))</f>
        <v/>
      </c>
      <c r="S1876" s="17">
        <f>_xlfn.IF(ISNUMBER(N1876),Q1876*N1876,IF(ISNUMBER(R1876),J1876*R1876," "))</f>
        <v/>
      </c>
      <c r="T1876" t="inlineStr">
        <is>
          <t>TRSSG0009</t>
        </is>
      </c>
      <c r="U1876" t="inlineStr">
        <is>
          <t>Swap</t>
        </is>
      </c>
      <c r="AG1876" s="16" t="n">
        <v>26.5586989</v>
      </c>
    </row>
    <row r="1877">
      <c r="A1877" t="inlineStr">
        <is>
          <t>SDMF</t>
        </is>
      </c>
      <c r="B1877" t="inlineStr">
        <is>
          <t>TRS DBMFNC 0.10% 043027 BULLET</t>
        </is>
      </c>
      <c r="C1877" t="inlineStr">
        <is>
          <t>DBMFNC Index</t>
        </is>
      </c>
      <c r="F1877" t="inlineStr">
        <is>
          <t>TRSSG0003</t>
        </is>
      </c>
      <c r="G1877" s="11" t="n">
        <v>651</v>
      </c>
      <c r="H1877" s="11" t="n">
        <v>3125.406006</v>
      </c>
      <c r="I1877" s="12" t="n">
        <v>2034639.31</v>
      </c>
      <c r="J1877" s="13" t="n">
        <v>0.04788069</v>
      </c>
      <c r="K1877" s="14" t="n">
        <v>42494169.71083947</v>
      </c>
      <c r="L1877" s="15" t="n">
        <v>1600001</v>
      </c>
      <c r="M1877" s="16" t="n">
        <v>26.55883947</v>
      </c>
      <c r="N1877" s="17">
        <f>_xlfn.IF(ISNUMBER(BDP($C1877, "DELTA_MID")),BDP($C1877, "DELTA_MID")," ")</f>
        <v/>
      </c>
      <c r="O1877" s="17">
        <f>_xlfn.IF(ISNUMBER(N1877),BDP($C1877, "OPT_UNDL_TICKER"),"")</f>
        <v/>
      </c>
      <c r="P1877" s="18">
        <f>_xlfn.IF(ISNUMBER(N1877),BDP($C1877, "OPT_UNDL_PX")," ")</f>
        <v/>
      </c>
      <c r="Q1877" s="17">
        <f>_xlfn.IF(ISNUMBER(N1877),+G1877*BDP($C1877, "PX_POS_MULT_FACTOR")*P1877/K1877," ")</f>
        <v/>
      </c>
      <c r="R1877" s="18">
        <f>_xlfn.IF(OR($A1877="TUA",$A1877="TYA"),"",IF(ISNUMBER(BDP($C1877,"DUR_ADJ_OAS_MID")),BDP($C1877,"DUR_ADJ_OAS_MID"),IF(ISNUMBER(BDP($E1877&amp;" ISIN","DUR_ADJ_OAS_MID")),BDP($E1877&amp;" ISIN","DUR_ADJ_OAS_MID")," ")))</f>
        <v/>
      </c>
      <c r="S1877" s="17">
        <f>_xlfn.IF(ISNUMBER(N1877),Q1877*N1877,IF(ISNUMBER(R1877),J1877*R1877," "))</f>
        <v/>
      </c>
      <c r="T1877" t="inlineStr">
        <is>
          <t>TRSSG0003</t>
        </is>
      </c>
      <c r="U1877" t="inlineStr">
        <is>
          <t>Swap</t>
        </is>
      </c>
      <c r="AG1877" s="16" t="n">
        <v>26.5586989</v>
      </c>
    </row>
    <row r="1878">
      <c r="A1878" t="inlineStr">
        <is>
          <t>SDMF</t>
        </is>
      </c>
      <c r="B1878" t="inlineStr">
        <is>
          <t>TRS DBMFNC 0.10% 031527 BULLET</t>
        </is>
      </c>
      <c r="C1878" t="inlineStr">
        <is>
          <t>DBMFNC Index</t>
        </is>
      </c>
      <c r="F1878" t="inlineStr">
        <is>
          <t>TRSSG0001</t>
        </is>
      </c>
      <c r="G1878" s="11" t="n">
        <v>775</v>
      </c>
      <c r="H1878" s="11" t="n">
        <v>3125.406</v>
      </c>
      <c r="I1878" s="12" t="n">
        <v>2422189.65</v>
      </c>
      <c r="J1878" s="13" t="n">
        <v>0.05700082</v>
      </c>
      <c r="K1878" s="14" t="n">
        <v>42494169.71083947</v>
      </c>
      <c r="L1878" s="15" t="n">
        <v>1600001</v>
      </c>
      <c r="M1878" s="16" t="n">
        <v>26.55883947</v>
      </c>
      <c r="N1878" s="17">
        <f>_xlfn.IF(ISNUMBER(BDP($C1878, "DELTA_MID")),BDP($C1878, "DELTA_MID")," ")</f>
        <v/>
      </c>
      <c r="O1878" s="17">
        <f>_xlfn.IF(ISNUMBER(N1878),BDP($C1878, "OPT_UNDL_TICKER"),"")</f>
        <v/>
      </c>
      <c r="P1878" s="18">
        <f>_xlfn.IF(ISNUMBER(N1878),BDP($C1878, "OPT_UNDL_PX")," ")</f>
        <v/>
      </c>
      <c r="Q1878" s="17">
        <f>_xlfn.IF(ISNUMBER(N1878),+G1878*BDP($C1878, "PX_POS_MULT_FACTOR")*P1878/K1878," ")</f>
        <v/>
      </c>
      <c r="R1878" s="18">
        <f>_xlfn.IF(OR($A1878="TUA",$A1878="TYA"),"",IF(ISNUMBER(BDP($C1878,"DUR_ADJ_OAS_MID")),BDP($C1878,"DUR_ADJ_OAS_MID"),IF(ISNUMBER(BDP($E1878&amp;" ISIN","DUR_ADJ_OAS_MID")),BDP($E1878&amp;" ISIN","DUR_ADJ_OAS_MID")," ")))</f>
        <v/>
      </c>
      <c r="S1878" s="17">
        <f>_xlfn.IF(ISNUMBER(N1878),Q1878*N1878,IF(ISNUMBER(R1878),J1878*R1878," "))</f>
        <v/>
      </c>
      <c r="T1878" t="inlineStr">
        <is>
          <t>TRSSG0001</t>
        </is>
      </c>
      <c r="U1878" t="inlineStr">
        <is>
          <t>Swap</t>
        </is>
      </c>
      <c r="AG1878" s="16" t="n">
        <v>26.5586989</v>
      </c>
    </row>
    <row r="1879">
      <c r="A1879" t="inlineStr">
        <is>
          <t>SDMF</t>
        </is>
      </c>
      <c r="B1879" t="inlineStr">
        <is>
          <t>EUR/USD Future Active Contract</t>
        </is>
      </c>
      <c r="C1879" t="inlineStr">
        <is>
          <t>ECZ6 Curncy</t>
        </is>
      </c>
      <c r="F1879" t="inlineStr">
        <is>
          <t>ECZ6 Curncy</t>
        </is>
      </c>
      <c r="G1879" s="11" t="n">
        <v>-142.697874</v>
      </c>
      <c r="H1879" s="11" t="n">
        <v>1.1638</v>
      </c>
      <c r="I1879" s="12" t="n">
        <v>-20758973.242353</v>
      </c>
      <c r="J1879" s="13" t="n">
        <v>-0.488513</v>
      </c>
      <c r="K1879" s="14" t="n">
        <v>42494169.710839</v>
      </c>
      <c r="L1879" s="15" t="n">
        <v>1600001</v>
      </c>
      <c r="M1879" s="16" t="n">
        <v>26.558839</v>
      </c>
      <c r="N1879" s="17">
        <f>_xlfn.IF(ISNUMBER(BDP($C1879, "DELTA_MID")),BDP($C1879, "DELTA_MID")," ")</f>
        <v/>
      </c>
      <c r="O1879" s="17">
        <f>_xlfn.IF(ISNUMBER(N1879),BDP($C1879, "OPT_UNDL_TICKER"),"")</f>
        <v/>
      </c>
      <c r="P1879" s="18">
        <f>_xlfn.IF(ISNUMBER(N1879),BDP($C1879, "OPT_UNDL_PX")," ")</f>
        <v/>
      </c>
      <c r="Q1879" s="17">
        <f>_xlfn.IF(ISNUMBER(N1879),+G1879*BDP($C1879, "PX_POS_MULT_FACTOR")*P1879/K1879," ")</f>
        <v/>
      </c>
      <c r="R1879" s="18">
        <f>_xlfn.IF(OR($A1879="TUA",$A1879="TYA"),"",IF(ISNUMBER(BDP($C1879,"DUR_ADJ_OAS_MID")),BDP($C1879,"DUR_ADJ_OAS_MID"),IF(ISNUMBER(BDP($E1879&amp;" ISIN","DUR_ADJ_OAS_MID")),BDP($E1879&amp;" ISIN","DUR_ADJ_OAS_MID")," ")))</f>
        <v/>
      </c>
      <c r="S1879" s="17">
        <f>_xlfn.IF(ISNUMBER(N1879),Q1879*N1879,IF(ISNUMBER(R1879),J1879*R1879," "))</f>
        <v/>
      </c>
      <c r="T1879" t="inlineStr">
        <is>
          <t>ECZ6 Curncy</t>
        </is>
      </c>
      <c r="U1879" t="inlineStr">
        <is>
          <t>Future</t>
        </is>
      </c>
      <c r="AB1879" s="18" t="inlineStr">
        <is>
          <t>TRSSG0001</t>
        </is>
      </c>
      <c r="AG1879" s="16" t="n">
        <v>26.558699</v>
      </c>
    </row>
    <row r="1880">
      <c r="A1880" t="inlineStr">
        <is>
          <t>SDMF</t>
        </is>
      </c>
      <c r="B1880" t="inlineStr">
        <is>
          <t>S&amp;P 500 E-mini</t>
        </is>
      </c>
      <c r="C1880" t="inlineStr">
        <is>
          <t>ESZ6 Index</t>
        </is>
      </c>
      <c r="F1880" t="inlineStr">
        <is>
          <t>ESZ6 Index</t>
        </is>
      </c>
      <c r="G1880" s="11" t="n">
        <v>25.152818</v>
      </c>
      <c r="H1880" s="11" t="n">
        <v>7727.25</v>
      </c>
      <c r="I1880" s="12" t="n">
        <v>9718105.683843</v>
      </c>
      <c r="J1880" s="13" t="n">
        <v>0.228693</v>
      </c>
      <c r="K1880" s="14" t="n">
        <v>42494169.710839</v>
      </c>
      <c r="L1880" s="15" t="n">
        <v>1600001</v>
      </c>
      <c r="M1880" s="16" t="n">
        <v>26.558839</v>
      </c>
      <c r="N1880" s="17">
        <f>_xlfn.IF(ISNUMBER(BDP($C1880, "DELTA_MID")),BDP($C1880, "DELTA_MID")," ")</f>
        <v/>
      </c>
      <c r="O1880" s="17">
        <f>_xlfn.IF(ISNUMBER(N1880),BDP($C1880, "OPT_UNDL_TICKER"),"")</f>
        <v/>
      </c>
      <c r="P1880" s="18">
        <f>_xlfn.IF(ISNUMBER(N1880),BDP($C1880, "OPT_UNDL_PX")," ")</f>
        <v/>
      </c>
      <c r="Q1880" s="17">
        <f>_xlfn.IF(ISNUMBER(N1880),+G1880*BDP($C1880, "PX_POS_MULT_FACTOR")*P1880/K1880," ")</f>
        <v/>
      </c>
      <c r="R1880" s="18">
        <f>_xlfn.IF(OR($A1880="TUA",$A1880="TYA"),"",IF(ISNUMBER(BDP($C1880,"DUR_ADJ_OAS_MID")),BDP($C1880,"DUR_ADJ_OAS_MID"),IF(ISNUMBER(BDP($E1880&amp;" ISIN","DUR_ADJ_OAS_MID")),BDP($E1880&amp;" ISIN","DUR_ADJ_OAS_MID")," ")))</f>
        <v/>
      </c>
      <c r="S1880" s="17">
        <f>_xlfn.IF(ISNUMBER(N1880),Q1880*N1880,IF(ISNUMBER(R1880),J1880*R1880," "))</f>
        <v/>
      </c>
      <c r="T1880" t="inlineStr">
        <is>
          <t>ESZ6 Index</t>
        </is>
      </c>
      <c r="U1880" t="inlineStr">
        <is>
          <t>Future</t>
        </is>
      </c>
      <c r="AB1880" s="18" t="inlineStr">
        <is>
          <t>TRSSG0001</t>
        </is>
      </c>
      <c r="AG1880" s="16" t="n">
        <v>26.558699</v>
      </c>
    </row>
    <row r="1881">
      <c r="A1881" t="inlineStr">
        <is>
          <t>SDMF</t>
        </is>
      </c>
      <c r="B1881" t="inlineStr">
        <is>
          <t>JPY/USD Future Active Contract</t>
        </is>
      </c>
      <c r="C1881" t="inlineStr">
        <is>
          <t>JYZ6 Curncy</t>
        </is>
      </c>
      <c r="F1881" t="inlineStr">
        <is>
          <t>JYZ6 Curncy</t>
        </is>
      </c>
      <c r="G1881" s="11" t="n">
        <v>-151.002689</v>
      </c>
      <c r="H1881" s="11" t="n">
        <v>65.535</v>
      </c>
      <c r="I1881" s="12" t="n">
        <v>-12369951.555983</v>
      </c>
      <c r="J1881" s="13" t="n">
        <v>-0.291098</v>
      </c>
      <c r="K1881" s="14" t="n">
        <v>42494169.710839</v>
      </c>
      <c r="L1881" s="15" t="n">
        <v>1600001</v>
      </c>
      <c r="M1881" s="16" t="n">
        <v>26.558839</v>
      </c>
      <c r="N1881" s="17">
        <f>_xlfn.IF(ISNUMBER(BDP($C1881, "DELTA_MID")),BDP($C1881, "DELTA_MID")," ")</f>
        <v/>
      </c>
      <c r="O1881" s="17">
        <f>_xlfn.IF(ISNUMBER(N1881),BDP($C1881, "OPT_UNDL_TICKER"),"")</f>
        <v/>
      </c>
      <c r="P1881" s="18">
        <f>_xlfn.IF(ISNUMBER(N1881),BDP($C1881, "OPT_UNDL_PX")," ")</f>
        <v/>
      </c>
      <c r="Q1881" s="17">
        <f>_xlfn.IF(ISNUMBER(N1881),+G1881*BDP($C1881, "PX_POS_MULT_FACTOR")*P1881/K1881," ")</f>
        <v/>
      </c>
      <c r="R1881" s="18">
        <f>_xlfn.IF(OR($A1881="TUA",$A1881="TYA"),"",IF(ISNUMBER(BDP($C1881,"DUR_ADJ_OAS_MID")),BDP($C1881,"DUR_ADJ_OAS_MID"),IF(ISNUMBER(BDP($E1881&amp;" ISIN","DUR_ADJ_OAS_MID")),BDP($E1881&amp;" ISIN","DUR_ADJ_OAS_MID")," ")))</f>
        <v/>
      </c>
      <c r="S1881" s="17">
        <f>_xlfn.IF(ISNUMBER(N1881),Q1881*N1881,IF(ISNUMBER(R1881),J1881*R1881," "))</f>
        <v/>
      </c>
      <c r="T1881" t="inlineStr">
        <is>
          <t>JYZ6 Curncy</t>
        </is>
      </c>
      <c r="U1881" t="inlineStr">
        <is>
          <t>Future</t>
        </is>
      </c>
      <c r="AB1881" s="18" t="inlineStr">
        <is>
          <t>TRSSG0001</t>
        </is>
      </c>
      <c r="AG1881" s="16" t="n">
        <v>26.558699</v>
      </c>
    </row>
    <row r="1882">
      <c r="A1882" t="inlineStr">
        <is>
          <t>SDMF</t>
        </is>
      </c>
      <c r="B1882" t="inlineStr">
        <is>
          <t>MSCI Emerging Markets (EM) Index Futures</t>
        </is>
      </c>
      <c r="C1882" t="inlineStr">
        <is>
          <t>MESZ6 Index</t>
        </is>
      </c>
      <c r="F1882" t="inlineStr">
        <is>
          <t>MESZ6 Index</t>
        </is>
      </c>
      <c r="G1882" s="11" t="n">
        <v>63.283369</v>
      </c>
      <c r="H1882" s="11" t="n">
        <v>1740.8</v>
      </c>
      <c r="I1882" s="12" t="n">
        <v>5508184.409794</v>
      </c>
      <c r="J1882" s="13" t="n">
        <v>0.129622</v>
      </c>
      <c r="K1882" s="14" t="n">
        <v>42494169.710839</v>
      </c>
      <c r="L1882" s="15" t="n">
        <v>1600001</v>
      </c>
      <c r="M1882" s="16" t="n">
        <v>26.558839</v>
      </c>
      <c r="N1882" s="17">
        <f>_xlfn.IF(ISNUMBER(BDP($C1882, "DELTA_MID")),BDP($C1882, "DELTA_MID")," ")</f>
        <v/>
      </c>
      <c r="O1882" s="17">
        <f>_xlfn.IF(ISNUMBER(N1882),BDP($C1882, "OPT_UNDL_TICKER"),"")</f>
        <v/>
      </c>
      <c r="P1882" s="18">
        <f>_xlfn.IF(ISNUMBER(N1882),BDP($C1882, "OPT_UNDL_PX")," ")</f>
        <v/>
      </c>
      <c r="Q1882" s="17">
        <f>_xlfn.IF(ISNUMBER(N1882),+G1882*BDP($C1882, "PX_POS_MULT_FACTOR")*P1882/K1882," ")</f>
        <v/>
      </c>
      <c r="R1882" s="18">
        <f>_xlfn.IF(OR($A1882="TUA",$A1882="TYA"),"",IF(ISNUMBER(BDP($C1882,"DUR_ADJ_OAS_MID")),BDP($C1882,"DUR_ADJ_OAS_MID"),IF(ISNUMBER(BDP($E1882&amp;" ISIN","DUR_ADJ_OAS_MID")),BDP($E1882&amp;" ISIN","DUR_ADJ_OAS_MID")," ")))</f>
        <v/>
      </c>
      <c r="S1882" s="17">
        <f>_xlfn.IF(ISNUMBER(N1882),Q1882*N1882,IF(ISNUMBER(R1882),J1882*R1882," "))</f>
        <v/>
      </c>
      <c r="T1882" t="inlineStr">
        <is>
          <t>MESZ6 Index</t>
        </is>
      </c>
      <c r="U1882" t="inlineStr">
        <is>
          <t>Future</t>
        </is>
      </c>
      <c r="AB1882" s="18" t="inlineStr">
        <is>
          <t>TRSSG0001</t>
        </is>
      </c>
      <c r="AG1882" s="16" t="n">
        <v>26.558699</v>
      </c>
    </row>
    <row r="1883">
      <c r="A1883" t="inlineStr">
        <is>
          <t>SDMF</t>
        </is>
      </c>
      <c r="B1883" t="inlineStr">
        <is>
          <t>MSCI EAFE Index Futures</t>
        </is>
      </c>
      <c r="C1883" t="inlineStr">
        <is>
          <t>MFSZ6 Index</t>
        </is>
      </c>
      <c r="F1883" t="inlineStr">
        <is>
          <t>MFSZ6 Index</t>
        </is>
      </c>
      <c r="G1883" s="11" t="n">
        <v>30.821714</v>
      </c>
      <c r="H1883" s="11" t="n">
        <v>3222.9</v>
      </c>
      <c r="I1883" s="12" t="n">
        <v>4966765.097186</v>
      </c>
      <c r="J1883" s="13" t="n">
        <v>0.116881</v>
      </c>
      <c r="K1883" s="14" t="n">
        <v>42494169.710839</v>
      </c>
      <c r="L1883" s="15" t="n">
        <v>1600001</v>
      </c>
      <c r="M1883" s="16" t="n">
        <v>26.558839</v>
      </c>
      <c r="N1883" s="17">
        <f>_xlfn.IF(ISNUMBER(BDP($C1883, "DELTA_MID")),BDP($C1883, "DELTA_MID")," ")</f>
        <v/>
      </c>
      <c r="O1883" s="17">
        <f>_xlfn.IF(ISNUMBER(N1883),BDP($C1883, "OPT_UNDL_TICKER"),"")</f>
        <v/>
      </c>
      <c r="P1883" s="18">
        <f>_xlfn.IF(ISNUMBER(N1883),BDP($C1883, "OPT_UNDL_PX")," ")</f>
        <v/>
      </c>
      <c r="Q1883" s="17">
        <f>_xlfn.IF(ISNUMBER(N1883),+G1883*BDP($C1883, "PX_POS_MULT_FACTOR")*P1883/K1883," ")</f>
        <v/>
      </c>
      <c r="R1883" s="18">
        <f>_xlfn.IF(OR($A1883="TUA",$A1883="TYA"),"",IF(ISNUMBER(BDP($C1883,"DUR_ADJ_OAS_MID")),BDP($C1883,"DUR_ADJ_OAS_MID"),IF(ISNUMBER(BDP($E1883&amp;" ISIN","DUR_ADJ_OAS_MID")),BDP($E1883&amp;" ISIN","DUR_ADJ_OAS_MID")," ")))</f>
        <v/>
      </c>
      <c r="S1883" s="17">
        <f>_xlfn.IF(ISNUMBER(N1883),Q1883*N1883,IF(ISNUMBER(R1883),J1883*R1883," "))</f>
        <v/>
      </c>
      <c r="T1883" t="inlineStr">
        <is>
          <t>MFSZ6 Index</t>
        </is>
      </c>
      <c r="U1883" t="inlineStr">
        <is>
          <t>Future</t>
        </is>
      </c>
      <c r="AB1883" s="18" t="inlineStr">
        <is>
          <t>TRSSG0001</t>
        </is>
      </c>
      <c r="AG1883" s="16" t="n">
        <v>26.558699</v>
      </c>
    </row>
    <row r="1884">
      <c r="A1884" t="inlineStr">
        <is>
          <t>SDMF</t>
        </is>
      </c>
      <c r="B1884" t="inlineStr">
        <is>
          <t>US Treasury Note, 2yr</t>
        </is>
      </c>
      <c r="C1884" t="inlineStr">
        <is>
          <t>TUZ6 Comdty</t>
        </is>
      </c>
      <c r="F1884" t="inlineStr">
        <is>
          <t>TUZ6 Comdty</t>
        </is>
      </c>
      <c r="G1884" s="11" t="n">
        <v>-200.048444</v>
      </c>
      <c r="H1884" s="11" t="n">
        <v>102.066406</v>
      </c>
      <c r="I1884" s="12" t="n">
        <v>-40836451.448065</v>
      </c>
      <c r="J1884" s="13" t="n">
        <v>-0.96099</v>
      </c>
      <c r="K1884" s="14" t="n">
        <v>42494169.710839</v>
      </c>
      <c r="L1884" s="15" t="n">
        <v>1600001</v>
      </c>
      <c r="M1884" s="16" t="n">
        <v>26.558839</v>
      </c>
      <c r="N1884" s="17">
        <f>_xlfn.IF(ISNUMBER(BDP($C1884, "DELTA_MID")),BDP($C1884, "DELTA_MID")," ")</f>
        <v/>
      </c>
      <c r="O1884" s="17">
        <f>_xlfn.IF(ISNUMBER(N1884),BDP($C1884, "OPT_UNDL_TICKER"),"")</f>
        <v/>
      </c>
      <c r="P1884" s="18">
        <f>_xlfn.IF(ISNUMBER(N1884),BDP($C1884, "OPT_UNDL_PX")," ")</f>
        <v/>
      </c>
      <c r="Q1884" s="17">
        <f>_xlfn.IF(ISNUMBER(N1884),+G1884*BDP($C1884, "PX_POS_MULT_FACTOR")*P1884/K1884," ")</f>
        <v/>
      </c>
      <c r="R1884" s="18">
        <f>_xlfn.IF(OR($A1884="TUA",$A1884="TYA"),"",IF(ISNUMBER(BDP($C1884,"DUR_ADJ_OAS_MID")),BDP($C1884,"DUR_ADJ_OAS_MID"),IF(ISNUMBER(BDP($E1884&amp;" ISIN","DUR_ADJ_OAS_MID")),BDP($E1884&amp;" ISIN","DUR_ADJ_OAS_MID")," ")))</f>
        <v/>
      </c>
      <c r="S1884" s="17">
        <f>_xlfn.IF(ISNUMBER(N1884),Q1884*N1884,IF(ISNUMBER(R1884),J1884*R1884," "))</f>
        <v/>
      </c>
      <c r="T1884" t="inlineStr">
        <is>
          <t>TUZ6</t>
        </is>
      </c>
      <c r="U1884" t="inlineStr">
        <is>
          <t>Future</t>
        </is>
      </c>
      <c r="AB1884" s="18" t="inlineStr">
        <is>
          <t>TRSSG0001</t>
        </is>
      </c>
      <c r="AG1884" s="16" t="n">
        <v>26.558699</v>
      </c>
    </row>
    <row r="1885">
      <c r="A1885" t="inlineStr">
        <is>
          <t>SDMF</t>
        </is>
      </c>
      <c r="B1885" t="inlineStr">
        <is>
          <t xml:space="preserve">US Treasury Note </t>
        </is>
      </c>
      <c r="C1885" t="inlineStr">
        <is>
          <t>TYZ6 Comdty</t>
        </is>
      </c>
      <c r="F1885" t="inlineStr">
        <is>
          <t>TYZ6 Comdty</t>
        </is>
      </c>
      <c r="G1885" s="11" t="n">
        <v>-293.513752</v>
      </c>
      <c r="H1885" s="11" t="n">
        <v>106.109375</v>
      </c>
      <c r="I1885" s="12" t="n">
        <v>-31144560.824902</v>
      </c>
      <c r="J1885" s="13" t="n">
        <v>-0.732914</v>
      </c>
      <c r="K1885" s="14" t="n">
        <v>42494169.710839</v>
      </c>
      <c r="L1885" s="15" t="n">
        <v>1600001</v>
      </c>
      <c r="M1885" s="16" t="n">
        <v>26.558839</v>
      </c>
      <c r="N1885" s="17">
        <f>_xlfn.IF(ISNUMBER(BDP($C1885, "DELTA_MID")),BDP($C1885, "DELTA_MID")," ")</f>
        <v/>
      </c>
      <c r="O1885" s="17">
        <f>_xlfn.IF(ISNUMBER(N1885),BDP($C1885, "OPT_UNDL_TICKER"),"")</f>
        <v/>
      </c>
      <c r="P1885" s="18">
        <f>_xlfn.IF(ISNUMBER(N1885),BDP($C1885, "OPT_UNDL_PX")," ")</f>
        <v/>
      </c>
      <c r="Q1885" s="17">
        <f>_xlfn.IF(ISNUMBER(N1885),+G1885*BDP($C1885, "PX_POS_MULT_FACTOR")*P1885/K1885," ")</f>
        <v/>
      </c>
      <c r="R1885" s="18">
        <f>_xlfn.IF(OR($A1885="TUA",$A1885="TYA"),"",IF(ISNUMBER(BDP($C1885,"DUR_ADJ_OAS_MID")),BDP($C1885,"DUR_ADJ_OAS_MID"),IF(ISNUMBER(BDP($E1885&amp;" ISIN","DUR_ADJ_OAS_MID")),BDP($E1885&amp;" ISIN","DUR_ADJ_OAS_MID")," ")))</f>
        <v/>
      </c>
      <c r="S1885" s="17">
        <f>_xlfn.IF(ISNUMBER(N1885),Q1885*N1885,IF(ISNUMBER(R1885),J1885*R1885," "))</f>
        <v/>
      </c>
      <c r="T1885" t="inlineStr">
        <is>
          <t>TYZ6</t>
        </is>
      </c>
      <c r="U1885" t="inlineStr">
        <is>
          <t>Future</t>
        </is>
      </c>
      <c r="AB1885" s="18" t="inlineStr">
        <is>
          <t>TRSSG0001</t>
        </is>
      </c>
      <c r="AG1885" s="16" t="n">
        <v>26.558699</v>
      </c>
    </row>
    <row r="1886">
      <c r="A1886" t="inlineStr">
        <is>
          <t>SDMF</t>
        </is>
      </c>
      <c r="B1886" t="inlineStr">
        <is>
          <t>US Treasury Bond Future</t>
        </is>
      </c>
      <c r="C1886" t="inlineStr">
        <is>
          <t>USZ6 Comdty</t>
        </is>
      </c>
      <c r="F1886" t="inlineStr">
        <is>
          <t>USZ6 Comdty</t>
        </is>
      </c>
      <c r="G1886" s="11" t="n">
        <v>-83.476247</v>
      </c>
      <c r="H1886" s="11" t="n">
        <v>106.75</v>
      </c>
      <c r="I1886" s="12" t="n">
        <v>-8911089.345472001</v>
      </c>
      <c r="J1886" s="13" t="n">
        <v>-0.209701</v>
      </c>
      <c r="K1886" s="14" t="n">
        <v>42494169.710839</v>
      </c>
      <c r="L1886" s="15" t="n">
        <v>1600001</v>
      </c>
      <c r="M1886" s="16" t="n">
        <v>26.558839</v>
      </c>
      <c r="N1886" s="17">
        <f>_xlfn.IF(ISNUMBER(BDP($C1886, "DELTA_MID")),BDP($C1886, "DELTA_MID")," ")</f>
        <v/>
      </c>
      <c r="O1886" s="17">
        <f>_xlfn.IF(ISNUMBER(N1886),BDP($C1886, "OPT_UNDL_TICKER"),"")</f>
        <v/>
      </c>
      <c r="P1886" s="18">
        <f>_xlfn.IF(ISNUMBER(N1886),BDP($C1886, "OPT_UNDL_PX")," ")</f>
        <v/>
      </c>
      <c r="Q1886" s="17">
        <f>_xlfn.IF(ISNUMBER(N1886),+G1886*BDP($C1886, "PX_POS_MULT_FACTOR")*P1886/K1886," ")</f>
        <v/>
      </c>
      <c r="R1886" s="18">
        <f>_xlfn.IF(OR($A1886="TUA",$A1886="TYA"),"",IF(ISNUMBER(BDP($C1886,"DUR_ADJ_OAS_MID")),BDP($C1886,"DUR_ADJ_OAS_MID"),IF(ISNUMBER(BDP($E1886&amp;" ISIN","DUR_ADJ_OAS_MID")),BDP($E1886&amp;" ISIN","DUR_ADJ_OAS_MID")," ")))</f>
        <v/>
      </c>
      <c r="S1886" s="17">
        <f>_xlfn.IF(ISNUMBER(N1886),Q1886*N1886,IF(ISNUMBER(R1886),J1886*R1886," "))</f>
        <v/>
      </c>
      <c r="T1886" t="inlineStr">
        <is>
          <t>USZ6</t>
        </is>
      </c>
      <c r="U1886" t="inlineStr">
        <is>
          <t>Future</t>
        </is>
      </c>
      <c r="AB1886" s="18" t="inlineStr">
        <is>
          <t>TRSSG0001</t>
        </is>
      </c>
      <c r="AG1886" s="16" t="n">
        <v>26.558699</v>
      </c>
    </row>
    <row r="1887">
      <c r="A1887" t="inlineStr">
        <is>
          <t>SDMF</t>
        </is>
      </c>
      <c r="B1887" t="inlineStr">
        <is>
          <t>TRS DBMFNC 0.10% 092427 BULLET</t>
        </is>
      </c>
      <c r="C1887" t="inlineStr">
        <is>
          <t>DBMFNC Index</t>
        </is>
      </c>
      <c r="F1887" t="inlineStr">
        <is>
          <t>TRSSG0035</t>
        </is>
      </c>
      <c r="G1887" s="11" t="n">
        <v>924</v>
      </c>
      <c r="H1887" s="11" t="n">
        <v>3125.405995</v>
      </c>
      <c r="I1887" s="12" t="n">
        <v>2887875.14</v>
      </c>
      <c r="J1887" s="13" t="n">
        <v>0.06795969</v>
      </c>
      <c r="K1887" s="14" t="n">
        <v>42494169.71083947</v>
      </c>
      <c r="L1887" s="15" t="n">
        <v>1600001</v>
      </c>
      <c r="M1887" s="16" t="n">
        <v>26.55883947</v>
      </c>
      <c r="N1887" s="17">
        <f>_xlfn.IF(ISNUMBER(BDP($C1887, "DELTA_MID")),BDP($C1887, "DELTA_MID")," ")</f>
        <v/>
      </c>
      <c r="O1887" s="17">
        <f>_xlfn.IF(ISNUMBER(N1887),BDP($C1887, "OPT_UNDL_TICKER"),"")</f>
        <v/>
      </c>
      <c r="P1887" s="18">
        <f>_xlfn.IF(ISNUMBER(N1887),BDP($C1887, "OPT_UNDL_PX")," ")</f>
        <v/>
      </c>
      <c r="Q1887" s="17">
        <f>_xlfn.IF(ISNUMBER(N1887),+G1887*BDP($C1887, "PX_POS_MULT_FACTOR")*P1887/K1887," ")</f>
        <v/>
      </c>
      <c r="R1887" s="18">
        <f>_xlfn.IF(OR($A1887="TUA",$A1887="TYA"),"",IF(ISNUMBER(BDP($C1887,"DUR_ADJ_OAS_MID")),BDP($C1887,"DUR_ADJ_OAS_MID"),IF(ISNUMBER(BDP($E1887&amp;" ISIN","DUR_ADJ_OAS_MID")),BDP($E1887&amp;" ISIN","DUR_ADJ_OAS_MID")," ")))</f>
        <v/>
      </c>
      <c r="S1887" s="17">
        <f>_xlfn.IF(ISNUMBER(N1887),Q1887*N1887,IF(ISNUMBER(R1887),J1887*R1887," "))</f>
        <v/>
      </c>
      <c r="T1887" t="inlineStr">
        <is>
          <t>TRSSG0035</t>
        </is>
      </c>
      <c r="U1887" t="inlineStr">
        <is>
          <t>Swap</t>
        </is>
      </c>
      <c r="AG1887" s="16" t="n">
        <v>26.5586989</v>
      </c>
    </row>
    <row r="1888">
      <c r="A1888" t="inlineStr">
        <is>
          <t>SDMF</t>
        </is>
      </c>
      <c r="B1888" t="inlineStr">
        <is>
          <t>TRS DBMFNC 0.10% 092427 BULLET</t>
        </is>
      </c>
      <c r="C1888" t="inlineStr">
        <is>
          <t>DBMFNC Index</t>
        </is>
      </c>
      <c r="F1888" t="inlineStr">
        <is>
          <t>TRSSG0033</t>
        </is>
      </c>
      <c r="G1888" s="11" t="n">
        <v>429</v>
      </c>
      <c r="H1888" s="11" t="n">
        <v>3125.40599</v>
      </c>
      <c r="I1888" s="12" t="n">
        <v>1340799.17</v>
      </c>
      <c r="J1888" s="13" t="n">
        <v>0.03155271</v>
      </c>
      <c r="K1888" s="14" t="n">
        <v>42494169.71083947</v>
      </c>
      <c r="L1888" s="15" t="n">
        <v>1600001</v>
      </c>
      <c r="M1888" s="16" t="n">
        <v>26.55883947</v>
      </c>
      <c r="N1888" s="17">
        <f>_xlfn.IF(ISNUMBER(BDP($C1888, "DELTA_MID")),BDP($C1888, "DELTA_MID")," ")</f>
        <v/>
      </c>
      <c r="O1888" s="17">
        <f>_xlfn.IF(ISNUMBER(N1888),BDP($C1888, "OPT_UNDL_TICKER"),"")</f>
        <v/>
      </c>
      <c r="P1888" s="18">
        <f>_xlfn.IF(ISNUMBER(N1888),BDP($C1888, "OPT_UNDL_PX")," ")</f>
        <v/>
      </c>
      <c r="Q1888" s="17">
        <f>_xlfn.IF(ISNUMBER(N1888),+G1888*BDP($C1888, "PX_POS_MULT_FACTOR")*P1888/K1888," ")</f>
        <v/>
      </c>
      <c r="R1888" s="18">
        <f>_xlfn.IF(OR($A1888="TUA",$A1888="TYA"),"",IF(ISNUMBER(BDP($C1888,"DUR_ADJ_OAS_MID")),BDP($C1888,"DUR_ADJ_OAS_MID"),IF(ISNUMBER(BDP($E1888&amp;" ISIN","DUR_ADJ_OAS_MID")),BDP($E1888&amp;" ISIN","DUR_ADJ_OAS_MID")," ")))</f>
        <v/>
      </c>
      <c r="S1888" s="17">
        <f>_xlfn.IF(ISNUMBER(N1888),Q1888*N1888,IF(ISNUMBER(R1888),J1888*R1888," "))</f>
        <v/>
      </c>
      <c r="T1888" t="inlineStr">
        <is>
          <t>TRSSG0033</t>
        </is>
      </c>
      <c r="U1888" t="inlineStr">
        <is>
          <t>Swap</t>
        </is>
      </c>
      <c r="AG1888" s="16" t="n">
        <v>26.5586989</v>
      </c>
    </row>
    <row r="1889">
      <c r="A1889" t="inlineStr">
        <is>
          <t>SDMF</t>
        </is>
      </c>
      <c r="B1889" t="inlineStr">
        <is>
          <t>TRS DBMFNC 0.10% 070127 BULLET</t>
        </is>
      </c>
      <c r="C1889" t="inlineStr">
        <is>
          <t>DBMFNC Index</t>
        </is>
      </c>
      <c r="F1889" t="inlineStr">
        <is>
          <t>TRSSG0025</t>
        </is>
      </c>
      <c r="G1889" s="11" t="n">
        <v>514</v>
      </c>
      <c r="H1889" s="11" t="n">
        <v>3125.405992</v>
      </c>
      <c r="I1889" s="12" t="n">
        <v>1606458.68</v>
      </c>
      <c r="J1889" s="13" t="n">
        <v>0.03780441</v>
      </c>
      <c r="K1889" s="14" t="n">
        <v>42494169.71083947</v>
      </c>
      <c r="L1889" s="15" t="n">
        <v>1600001</v>
      </c>
      <c r="M1889" s="16" t="n">
        <v>26.55883947</v>
      </c>
      <c r="N1889" s="17">
        <f>_xlfn.IF(ISNUMBER(BDP($C1889, "DELTA_MID")),BDP($C1889, "DELTA_MID")," ")</f>
        <v/>
      </c>
      <c r="O1889" s="17">
        <f>_xlfn.IF(ISNUMBER(N1889),BDP($C1889, "OPT_UNDL_TICKER"),"")</f>
        <v/>
      </c>
      <c r="P1889" s="18">
        <f>_xlfn.IF(ISNUMBER(N1889),BDP($C1889, "OPT_UNDL_PX")," ")</f>
        <v/>
      </c>
      <c r="Q1889" s="17">
        <f>_xlfn.IF(ISNUMBER(N1889),+G1889*BDP($C1889, "PX_POS_MULT_FACTOR")*P1889/K1889," ")</f>
        <v/>
      </c>
      <c r="R1889" s="18">
        <f>_xlfn.IF(OR($A1889="TUA",$A1889="TYA"),"",IF(ISNUMBER(BDP($C1889,"DUR_ADJ_OAS_MID")),BDP($C1889,"DUR_ADJ_OAS_MID"),IF(ISNUMBER(BDP($E1889&amp;" ISIN","DUR_ADJ_OAS_MID")),BDP($E1889&amp;" ISIN","DUR_ADJ_OAS_MID")," ")))</f>
        <v/>
      </c>
      <c r="S1889" s="17">
        <f>_xlfn.IF(ISNUMBER(N1889),Q1889*N1889,IF(ISNUMBER(R1889),J1889*R1889," "))</f>
        <v/>
      </c>
      <c r="T1889" t="inlineStr">
        <is>
          <t>TRSSG0025</t>
        </is>
      </c>
      <c r="U1889" t="inlineStr">
        <is>
          <t>Swap</t>
        </is>
      </c>
      <c r="AG1889" s="16" t="n">
        <v>26.5586989</v>
      </c>
    </row>
    <row r="1890">
      <c r="A1890" t="inlineStr">
        <is>
          <t>SDMF</t>
        </is>
      </c>
      <c r="B1890" t="inlineStr">
        <is>
          <t>TRS DBMFNC 0.10% 070127 BULLET</t>
        </is>
      </c>
      <c r="C1890" t="inlineStr">
        <is>
          <t>DBMFNC Index</t>
        </is>
      </c>
      <c r="F1890" t="inlineStr">
        <is>
          <t>TRSSG0023</t>
        </is>
      </c>
      <c r="G1890" s="11" t="n">
        <v>609</v>
      </c>
      <c r="H1890" s="11" t="n">
        <v>3125.405993</v>
      </c>
      <c r="I1890" s="12" t="n">
        <v>1903372.25</v>
      </c>
      <c r="J1890" s="13" t="n">
        <v>0.04479161</v>
      </c>
      <c r="K1890" s="14" t="n">
        <v>42494169.71083947</v>
      </c>
      <c r="L1890" s="15" t="n">
        <v>1600001</v>
      </c>
      <c r="M1890" s="16" t="n">
        <v>26.55883947</v>
      </c>
      <c r="N1890" s="17">
        <f>_xlfn.IF(ISNUMBER(BDP($C1890, "DELTA_MID")),BDP($C1890, "DELTA_MID")," ")</f>
        <v/>
      </c>
      <c r="O1890" s="17">
        <f>_xlfn.IF(ISNUMBER(N1890),BDP($C1890, "OPT_UNDL_TICKER"),"")</f>
        <v/>
      </c>
      <c r="P1890" s="18">
        <f>_xlfn.IF(ISNUMBER(N1890),BDP($C1890, "OPT_UNDL_PX")," ")</f>
        <v/>
      </c>
      <c r="Q1890" s="17">
        <f>_xlfn.IF(ISNUMBER(N1890),+G1890*BDP($C1890, "PX_POS_MULT_FACTOR")*P1890/K1890," ")</f>
        <v/>
      </c>
      <c r="R1890" s="18">
        <f>_xlfn.IF(OR($A1890="TUA",$A1890="TYA"),"",IF(ISNUMBER(BDP($C1890,"DUR_ADJ_OAS_MID")),BDP($C1890,"DUR_ADJ_OAS_MID"),IF(ISNUMBER(BDP($E1890&amp;" ISIN","DUR_ADJ_OAS_MID")),BDP($E1890&amp;" ISIN","DUR_ADJ_OAS_MID")," ")))</f>
        <v/>
      </c>
      <c r="S1890" s="17">
        <f>_xlfn.IF(ISNUMBER(N1890),Q1890*N1890,IF(ISNUMBER(R1890),J1890*R1890," "))</f>
        <v/>
      </c>
      <c r="T1890" t="inlineStr">
        <is>
          <t>TRSSG0023</t>
        </is>
      </c>
      <c r="U1890" t="inlineStr">
        <is>
          <t>Swap</t>
        </is>
      </c>
      <c r="AG1890" s="16" t="n">
        <v>26.5586989</v>
      </c>
    </row>
    <row r="1891">
      <c r="A1891" t="inlineStr">
        <is>
          <t>SDMF</t>
        </is>
      </c>
      <c r="B1891" t="inlineStr">
        <is>
          <t>TRS DBMFNC 0.10% 060427 BULLET</t>
        </is>
      </c>
      <c r="C1891" t="inlineStr">
        <is>
          <t>DBMFNC Index</t>
        </is>
      </c>
      <c r="F1891" t="inlineStr">
        <is>
          <t>TRSSG0019</t>
        </is>
      </c>
      <c r="G1891" s="11" t="n">
        <v>588</v>
      </c>
      <c r="H1891" s="11" t="n">
        <v>3125.406003</v>
      </c>
      <c r="I1891" s="12" t="n">
        <v>1837738.73</v>
      </c>
      <c r="J1891" s="13" t="n">
        <v>0.04324707</v>
      </c>
      <c r="K1891" s="14" t="n">
        <v>42494169.71083947</v>
      </c>
      <c r="L1891" s="15" t="n">
        <v>1600001</v>
      </c>
      <c r="M1891" s="16" t="n">
        <v>26.55883947</v>
      </c>
      <c r="N1891" s="17">
        <f>_xlfn.IF(ISNUMBER(BDP($C1891, "DELTA_MID")),BDP($C1891, "DELTA_MID")," ")</f>
        <v/>
      </c>
      <c r="O1891" s="17">
        <f>_xlfn.IF(ISNUMBER(N1891),BDP($C1891, "OPT_UNDL_TICKER"),"")</f>
        <v/>
      </c>
      <c r="P1891" s="18">
        <f>_xlfn.IF(ISNUMBER(N1891),BDP($C1891, "OPT_UNDL_PX")," ")</f>
        <v/>
      </c>
      <c r="Q1891" s="17">
        <f>_xlfn.IF(ISNUMBER(N1891),+G1891*BDP($C1891, "PX_POS_MULT_FACTOR")*P1891/K1891," ")</f>
        <v/>
      </c>
      <c r="R1891" s="18">
        <f>_xlfn.IF(OR($A1891="TUA",$A1891="TYA"),"",IF(ISNUMBER(BDP($C1891,"DUR_ADJ_OAS_MID")),BDP($C1891,"DUR_ADJ_OAS_MID"),IF(ISNUMBER(BDP($E1891&amp;" ISIN","DUR_ADJ_OAS_MID")),BDP($E1891&amp;" ISIN","DUR_ADJ_OAS_MID")," ")))</f>
        <v/>
      </c>
      <c r="S1891" s="17">
        <f>_xlfn.IF(ISNUMBER(N1891),Q1891*N1891,IF(ISNUMBER(R1891),J1891*R1891," "))</f>
        <v/>
      </c>
      <c r="T1891" t="inlineStr">
        <is>
          <t>TRSSG0019</t>
        </is>
      </c>
      <c r="U1891" t="inlineStr">
        <is>
          <t>Swap</t>
        </is>
      </c>
      <c r="AG1891" s="16" t="n">
        <v>26.5586989</v>
      </c>
    </row>
    <row r="1892">
      <c r="A1892" t="inlineStr">
        <is>
          <t>SDMF</t>
        </is>
      </c>
      <c r="B1892" t="inlineStr">
        <is>
          <t>TRS DBMFNC 0.10% 080927 BULLET</t>
        </is>
      </c>
      <c r="C1892" t="inlineStr">
        <is>
          <t>DBMFNC Index</t>
        </is>
      </c>
      <c r="F1892" t="inlineStr">
        <is>
          <t>TRSSG0031</t>
        </is>
      </c>
      <c r="G1892" s="11" t="n">
        <v>718</v>
      </c>
      <c r="H1892" s="11" t="n">
        <v>3125.406002</v>
      </c>
      <c r="I1892" s="12" t="n">
        <v>2244041.51</v>
      </c>
      <c r="J1892" s="13" t="n">
        <v>0.0528085</v>
      </c>
      <c r="K1892" s="14" t="n">
        <v>42494169.71083947</v>
      </c>
      <c r="L1892" s="15" t="n">
        <v>1600001</v>
      </c>
      <c r="M1892" s="16" t="n">
        <v>26.55883947</v>
      </c>
      <c r="N1892" s="17">
        <f>_xlfn.IF(ISNUMBER(BDP($C1892, "DELTA_MID")),BDP($C1892, "DELTA_MID")," ")</f>
        <v/>
      </c>
      <c r="O1892" s="17">
        <f>_xlfn.IF(ISNUMBER(N1892),BDP($C1892, "OPT_UNDL_TICKER"),"")</f>
        <v/>
      </c>
      <c r="P1892" s="18">
        <f>_xlfn.IF(ISNUMBER(N1892),BDP($C1892, "OPT_UNDL_PX")," ")</f>
        <v/>
      </c>
      <c r="Q1892" s="17">
        <f>_xlfn.IF(ISNUMBER(N1892),+G1892*BDP($C1892, "PX_POS_MULT_FACTOR")*P1892/K1892," ")</f>
        <v/>
      </c>
      <c r="R1892" s="18">
        <f>_xlfn.IF(OR($A1892="TUA",$A1892="TYA"),"",IF(ISNUMBER(BDP($C1892,"DUR_ADJ_OAS_MID")),BDP($C1892,"DUR_ADJ_OAS_MID"),IF(ISNUMBER(BDP($E1892&amp;" ISIN","DUR_ADJ_OAS_MID")),BDP($E1892&amp;" ISIN","DUR_ADJ_OAS_MID")," ")))</f>
        <v/>
      </c>
      <c r="S1892" s="17">
        <f>_xlfn.IF(ISNUMBER(N1892),Q1892*N1892,IF(ISNUMBER(R1892),J1892*R1892," "))</f>
        <v/>
      </c>
      <c r="T1892" t="inlineStr">
        <is>
          <t>TRSSG0031</t>
        </is>
      </c>
      <c r="U1892" t="inlineStr">
        <is>
          <t>Swap</t>
        </is>
      </c>
      <c r="AG1892" s="16" t="n">
        <v>26.5586989</v>
      </c>
    </row>
    <row r="1893">
      <c r="A1893" t="inlineStr">
        <is>
          <t>SDMF</t>
        </is>
      </c>
      <c r="B1893" t="inlineStr">
        <is>
          <t>TRS DBMFNC 0.10% 043027 BULLET</t>
        </is>
      </c>
      <c r="C1893" t="inlineStr">
        <is>
          <t>DBMFNC Index</t>
        </is>
      </c>
      <c r="F1893" t="inlineStr">
        <is>
          <t>TRSSG0005</t>
        </is>
      </c>
      <c r="G1893" s="11" t="n">
        <v>407</v>
      </c>
      <c r="H1893" s="11" t="n">
        <v>3125.405995</v>
      </c>
      <c r="I1893" s="12" t="n">
        <v>1272040.24</v>
      </c>
      <c r="J1893" s="13" t="n">
        <v>0.02993462</v>
      </c>
      <c r="K1893" s="14" t="n">
        <v>42494169.71083947</v>
      </c>
      <c r="L1893" s="15" t="n">
        <v>1600001</v>
      </c>
      <c r="M1893" s="16" t="n">
        <v>26.55883947</v>
      </c>
      <c r="N1893" s="17">
        <f>_xlfn.IF(ISNUMBER(BDP($C1893, "DELTA_MID")),BDP($C1893, "DELTA_MID")," ")</f>
        <v/>
      </c>
      <c r="O1893" s="17">
        <f>_xlfn.IF(ISNUMBER(N1893),BDP($C1893, "OPT_UNDL_TICKER"),"")</f>
        <v/>
      </c>
      <c r="P1893" s="18">
        <f>_xlfn.IF(ISNUMBER(N1893),BDP($C1893, "OPT_UNDL_PX")," ")</f>
        <v/>
      </c>
      <c r="Q1893" s="17">
        <f>_xlfn.IF(ISNUMBER(N1893),+G1893*BDP($C1893, "PX_POS_MULT_FACTOR")*P1893/K1893," ")</f>
        <v/>
      </c>
      <c r="R1893" s="18">
        <f>_xlfn.IF(OR($A1893="TUA",$A1893="TYA"),"",IF(ISNUMBER(BDP($C1893,"DUR_ADJ_OAS_MID")),BDP($C1893,"DUR_ADJ_OAS_MID"),IF(ISNUMBER(BDP($E1893&amp;" ISIN","DUR_ADJ_OAS_MID")),BDP($E1893&amp;" ISIN","DUR_ADJ_OAS_MID")," ")))</f>
        <v/>
      </c>
      <c r="S1893" s="17">
        <f>_xlfn.IF(ISNUMBER(N1893),Q1893*N1893,IF(ISNUMBER(R1893),J1893*R1893," "))</f>
        <v/>
      </c>
      <c r="T1893" t="inlineStr">
        <is>
          <t>TRSSG0005</t>
        </is>
      </c>
      <c r="U1893" t="inlineStr">
        <is>
          <t>Swap</t>
        </is>
      </c>
      <c r="AG1893" s="16" t="n">
        <v>26.5586989</v>
      </c>
    </row>
    <row r="1894">
      <c r="A1894" t="inlineStr">
        <is>
          <t>SDMF</t>
        </is>
      </c>
      <c r="B1894" t="inlineStr">
        <is>
          <t>TRS DBMFNC 0.10% 051427 BULLET</t>
        </is>
      </c>
      <c r="C1894" t="inlineStr">
        <is>
          <t>DBMFNC Index</t>
        </is>
      </c>
      <c r="F1894" t="inlineStr">
        <is>
          <t>TRSSG0013</t>
        </is>
      </c>
      <c r="G1894" s="11" t="n">
        <v>458</v>
      </c>
      <c r="H1894" s="11" t="n">
        <v>3125.406004</v>
      </c>
      <c r="I1894" s="12" t="n">
        <v>1431435.95</v>
      </c>
      <c r="J1894" s="13" t="n">
        <v>0.03368565</v>
      </c>
      <c r="K1894" s="14" t="n">
        <v>42494169.71083947</v>
      </c>
      <c r="L1894" s="15" t="n">
        <v>1600001</v>
      </c>
      <c r="M1894" s="16" t="n">
        <v>26.55883947</v>
      </c>
      <c r="N1894" s="17">
        <f>_xlfn.IF(ISNUMBER(BDP($C1894, "DELTA_MID")),BDP($C1894, "DELTA_MID")," ")</f>
        <v/>
      </c>
      <c r="O1894" s="17">
        <f>_xlfn.IF(ISNUMBER(N1894),BDP($C1894, "OPT_UNDL_TICKER"),"")</f>
        <v/>
      </c>
      <c r="P1894" s="18">
        <f>_xlfn.IF(ISNUMBER(N1894),BDP($C1894, "OPT_UNDL_PX")," ")</f>
        <v/>
      </c>
      <c r="Q1894" s="17">
        <f>_xlfn.IF(ISNUMBER(N1894),+G1894*BDP($C1894, "PX_POS_MULT_FACTOR")*P1894/K1894," ")</f>
        <v/>
      </c>
      <c r="R1894" s="18">
        <f>_xlfn.IF(OR($A1894="TUA",$A1894="TYA"),"",IF(ISNUMBER(BDP($C1894,"DUR_ADJ_OAS_MID")),BDP($C1894,"DUR_ADJ_OAS_MID"),IF(ISNUMBER(BDP($E1894&amp;" ISIN","DUR_ADJ_OAS_MID")),BDP($E1894&amp;" ISIN","DUR_ADJ_OAS_MID")," ")))</f>
        <v/>
      </c>
      <c r="S1894" s="17">
        <f>_xlfn.IF(ISNUMBER(N1894),Q1894*N1894,IF(ISNUMBER(R1894),J1894*R1894," "))</f>
        <v/>
      </c>
      <c r="T1894" t="inlineStr">
        <is>
          <t>TRSSG0013</t>
        </is>
      </c>
      <c r="U1894" t="inlineStr">
        <is>
          <t>Swap</t>
        </is>
      </c>
      <c r="AG1894" s="16" t="n">
        <v>26.5586989</v>
      </c>
    </row>
    <row r="1895">
      <c r="A1895" t="inlineStr">
        <is>
          <t>SDMF</t>
        </is>
      </c>
      <c r="B1895" t="inlineStr">
        <is>
          <t>TRS DBMFNC 0.10% 043027 BULLET</t>
        </is>
      </c>
      <c r="C1895" t="inlineStr">
        <is>
          <t>DBMFNC Index</t>
        </is>
      </c>
      <c r="F1895" t="inlineStr">
        <is>
          <t>TRSSG0007</t>
        </is>
      </c>
      <c r="G1895" s="11" t="n">
        <v>621</v>
      </c>
      <c r="H1895" s="11" t="n">
        <v>3125.406006</v>
      </c>
      <c r="I1895" s="12" t="n">
        <v>1940877.13</v>
      </c>
      <c r="J1895" s="13" t="n">
        <v>0.0456742</v>
      </c>
      <c r="K1895" s="14" t="n">
        <v>42494169.71083947</v>
      </c>
      <c r="L1895" s="15" t="n">
        <v>1600001</v>
      </c>
      <c r="M1895" s="16" t="n">
        <v>26.55883947</v>
      </c>
      <c r="N1895" s="17">
        <f>_xlfn.IF(ISNUMBER(BDP($C1895, "DELTA_MID")),BDP($C1895, "DELTA_MID")," ")</f>
        <v/>
      </c>
      <c r="O1895" s="17">
        <f>_xlfn.IF(ISNUMBER(N1895),BDP($C1895, "OPT_UNDL_TICKER"),"")</f>
        <v/>
      </c>
      <c r="P1895" s="18">
        <f>_xlfn.IF(ISNUMBER(N1895),BDP($C1895, "OPT_UNDL_PX")," ")</f>
        <v/>
      </c>
      <c r="Q1895" s="17">
        <f>_xlfn.IF(ISNUMBER(N1895),+G1895*BDP($C1895, "PX_POS_MULT_FACTOR")*P1895/K1895," ")</f>
        <v/>
      </c>
      <c r="R1895" s="18">
        <f>_xlfn.IF(OR($A1895="TUA",$A1895="TYA"),"",IF(ISNUMBER(BDP($C1895,"DUR_ADJ_OAS_MID")),BDP($C1895,"DUR_ADJ_OAS_MID"),IF(ISNUMBER(BDP($E1895&amp;" ISIN","DUR_ADJ_OAS_MID")),BDP($E1895&amp;" ISIN","DUR_ADJ_OAS_MID")," ")))</f>
        <v/>
      </c>
      <c r="S1895" s="17">
        <f>_xlfn.IF(ISNUMBER(N1895),Q1895*N1895,IF(ISNUMBER(R1895),J1895*R1895," "))</f>
        <v/>
      </c>
      <c r="T1895" t="inlineStr">
        <is>
          <t>TRSSG0007</t>
        </is>
      </c>
      <c r="U1895" t="inlineStr">
        <is>
          <t>Swap</t>
        </is>
      </c>
      <c r="AG1895" s="16" t="n">
        <v>26.5586989</v>
      </c>
    </row>
    <row r="1896">
      <c r="A1896" t="inlineStr">
        <is>
          <t>SDMF</t>
        </is>
      </c>
      <c r="B1896" t="inlineStr">
        <is>
          <t>TRS DBMFNC 0.10% 080927 BULLET</t>
        </is>
      </c>
      <c r="C1896" t="inlineStr">
        <is>
          <t>DBMFNC Index</t>
        </is>
      </c>
      <c r="F1896" t="inlineStr">
        <is>
          <t>TRSSG0029</t>
        </is>
      </c>
      <c r="G1896" s="11" t="n">
        <v>1258</v>
      </c>
      <c r="H1896" s="11" t="n">
        <v>3125.406001</v>
      </c>
      <c r="I1896" s="12" t="n">
        <v>3931760.75</v>
      </c>
      <c r="J1896" s="13" t="n">
        <v>0.0925252</v>
      </c>
      <c r="K1896" s="14" t="n">
        <v>42494169.71083947</v>
      </c>
      <c r="L1896" s="15" t="n">
        <v>1600001</v>
      </c>
      <c r="M1896" s="16" t="n">
        <v>26.55883947</v>
      </c>
      <c r="N1896" s="17">
        <f>_xlfn.IF(ISNUMBER(BDP($C1896, "DELTA_MID")),BDP($C1896, "DELTA_MID")," ")</f>
        <v/>
      </c>
      <c r="O1896" s="17">
        <f>_xlfn.IF(ISNUMBER(N1896),BDP($C1896, "OPT_UNDL_TICKER"),"")</f>
        <v/>
      </c>
      <c r="P1896" s="18">
        <f>_xlfn.IF(ISNUMBER(N1896),BDP($C1896, "OPT_UNDL_PX")," ")</f>
        <v/>
      </c>
      <c r="Q1896" s="17">
        <f>_xlfn.IF(ISNUMBER(N1896),+G1896*BDP($C1896, "PX_POS_MULT_FACTOR")*P1896/K1896," ")</f>
        <v/>
      </c>
      <c r="R1896" s="18">
        <f>_xlfn.IF(OR($A1896="TUA",$A1896="TYA"),"",IF(ISNUMBER(BDP($C1896,"DUR_ADJ_OAS_MID")),BDP($C1896,"DUR_ADJ_OAS_MID"),IF(ISNUMBER(BDP($E1896&amp;" ISIN","DUR_ADJ_OAS_MID")),BDP($E1896&amp;" ISIN","DUR_ADJ_OAS_MID")," ")))</f>
        <v/>
      </c>
      <c r="S1896" s="17">
        <f>_xlfn.IF(ISNUMBER(N1896),Q1896*N1896,IF(ISNUMBER(R1896),J1896*R1896," "))</f>
        <v/>
      </c>
      <c r="T1896" t="inlineStr">
        <is>
          <t>TRSSG0029</t>
        </is>
      </c>
      <c r="U1896" t="inlineStr">
        <is>
          <t>Swap</t>
        </is>
      </c>
      <c r="AG1896" s="16" t="n">
        <v>26.5586989</v>
      </c>
    </row>
    <row r="1897">
      <c r="A1897" t="inlineStr">
        <is>
          <t>SDMF</t>
        </is>
      </c>
      <c r="B1897" t="inlineStr">
        <is>
          <t>TRS DBMFNC 0.10% 080927 BULLET</t>
        </is>
      </c>
      <c r="C1897" t="inlineStr">
        <is>
          <t>DBMFNC Index</t>
        </is>
      </c>
      <c r="F1897" t="inlineStr">
        <is>
          <t>TRSSG0027</t>
        </is>
      </c>
      <c r="G1897" s="11" t="n">
        <v>575</v>
      </c>
      <c r="H1897" s="11" t="n">
        <v>3125.406</v>
      </c>
      <c r="I1897" s="12" t="n">
        <v>1797108.45</v>
      </c>
      <c r="J1897" s="13" t="n">
        <v>0.04229093</v>
      </c>
      <c r="K1897" s="14" t="n">
        <v>42494169.71083947</v>
      </c>
      <c r="L1897" s="15" t="n">
        <v>1600001</v>
      </c>
      <c r="M1897" s="16" t="n">
        <v>26.55883947</v>
      </c>
      <c r="N1897" s="17">
        <f>_xlfn.IF(ISNUMBER(BDP($C1897, "DELTA_MID")),BDP($C1897, "DELTA_MID")," ")</f>
        <v/>
      </c>
      <c r="O1897" s="17">
        <f>_xlfn.IF(ISNUMBER(N1897),BDP($C1897, "OPT_UNDL_TICKER"),"")</f>
        <v/>
      </c>
      <c r="P1897" s="18">
        <f>_xlfn.IF(ISNUMBER(N1897),BDP($C1897, "OPT_UNDL_PX")," ")</f>
        <v/>
      </c>
      <c r="Q1897" s="17">
        <f>_xlfn.IF(ISNUMBER(N1897),+G1897*BDP($C1897, "PX_POS_MULT_FACTOR")*P1897/K1897," ")</f>
        <v/>
      </c>
      <c r="R1897" s="18">
        <f>_xlfn.IF(OR($A1897="TUA",$A1897="TYA"),"",IF(ISNUMBER(BDP($C1897,"DUR_ADJ_OAS_MID")),BDP($C1897,"DUR_ADJ_OAS_MID"),IF(ISNUMBER(BDP($E1897&amp;" ISIN","DUR_ADJ_OAS_MID")),BDP($E1897&amp;" ISIN","DUR_ADJ_OAS_MID")," ")))</f>
        <v/>
      </c>
      <c r="S1897" s="17">
        <f>_xlfn.IF(ISNUMBER(N1897),Q1897*N1897,IF(ISNUMBER(R1897),J1897*R1897," "))</f>
        <v/>
      </c>
      <c r="T1897" t="inlineStr">
        <is>
          <t>TRSSG0027</t>
        </is>
      </c>
      <c r="U1897" t="inlineStr">
        <is>
          <t>Swap</t>
        </is>
      </c>
      <c r="AG1897" s="16" t="n">
        <v>26.5586989</v>
      </c>
    </row>
    <row r="1898">
      <c r="A1898" t="inlineStr">
        <is>
          <t>SDMF</t>
        </is>
      </c>
      <c r="B1898" t="inlineStr">
        <is>
          <t>TRS DBMFNC 0.10% 060427 BULLET</t>
        </is>
      </c>
      <c r="C1898" t="inlineStr">
        <is>
          <t>DBMFNC Index</t>
        </is>
      </c>
      <c r="F1898" t="inlineStr">
        <is>
          <t>TRSSG0021</t>
        </is>
      </c>
      <c r="G1898" s="11" t="n">
        <v>513</v>
      </c>
      <c r="H1898" s="11" t="n">
        <v>3125.406003</v>
      </c>
      <c r="I1898" s="12" t="n">
        <v>1603333.28</v>
      </c>
      <c r="J1898" s="13" t="n">
        <v>0.03773086</v>
      </c>
      <c r="K1898" s="14" t="n">
        <v>42494169.71083947</v>
      </c>
      <c r="L1898" s="15" t="n">
        <v>1600001</v>
      </c>
      <c r="M1898" s="16" t="n">
        <v>26.55883947</v>
      </c>
      <c r="N1898" s="17">
        <f>_xlfn.IF(ISNUMBER(BDP($C1898, "DELTA_MID")),BDP($C1898, "DELTA_MID")," ")</f>
        <v/>
      </c>
      <c r="O1898" s="17">
        <f>_xlfn.IF(ISNUMBER(N1898),BDP($C1898, "OPT_UNDL_TICKER"),"")</f>
        <v/>
      </c>
      <c r="P1898" s="18">
        <f>_xlfn.IF(ISNUMBER(N1898),BDP($C1898, "OPT_UNDL_PX")," ")</f>
        <v/>
      </c>
      <c r="Q1898" s="17">
        <f>_xlfn.IF(ISNUMBER(N1898),+G1898*BDP($C1898, "PX_POS_MULT_FACTOR")*P1898/K1898," ")</f>
        <v/>
      </c>
      <c r="R1898" s="18">
        <f>_xlfn.IF(OR($A1898="TUA",$A1898="TYA"),"",IF(ISNUMBER(BDP($C1898,"DUR_ADJ_OAS_MID")),BDP($C1898,"DUR_ADJ_OAS_MID"),IF(ISNUMBER(BDP($E1898&amp;" ISIN","DUR_ADJ_OAS_MID")),BDP($E1898&amp;" ISIN","DUR_ADJ_OAS_MID")," ")))</f>
        <v/>
      </c>
      <c r="S1898" s="17">
        <f>_xlfn.IF(ISNUMBER(N1898),Q1898*N1898,IF(ISNUMBER(R1898),J1898*R1898," "))</f>
        <v/>
      </c>
      <c r="T1898" t="inlineStr">
        <is>
          <t>TRSSG0021</t>
        </is>
      </c>
      <c r="U1898" t="inlineStr">
        <is>
          <t>Swap</t>
        </is>
      </c>
      <c r="AG1898" s="16" t="n">
        <v>26.5586989</v>
      </c>
    </row>
    <row r="1899">
      <c r="A1899" t="inlineStr">
        <is>
          <t>SDMF</t>
        </is>
      </c>
      <c r="B1899" t="inlineStr">
        <is>
          <t>TRS DBMFNC 0.10% 060127 BULLET</t>
        </is>
      </c>
      <c r="C1899" t="inlineStr">
        <is>
          <t>DBMFNC Index</t>
        </is>
      </c>
      <c r="F1899" t="inlineStr">
        <is>
          <t>TRSSG0015</t>
        </is>
      </c>
      <c r="G1899" s="11" t="n">
        <v>1070</v>
      </c>
      <c r="H1899" s="11" t="n">
        <v>3125.406</v>
      </c>
      <c r="I1899" s="12" t="n">
        <v>3344184.42</v>
      </c>
      <c r="J1899" s="13" t="n">
        <v>0.0786979</v>
      </c>
      <c r="K1899" s="14" t="n">
        <v>42494169.71083947</v>
      </c>
      <c r="L1899" s="15" t="n">
        <v>1600001</v>
      </c>
      <c r="M1899" s="16" t="n">
        <v>26.55883947</v>
      </c>
      <c r="N1899" s="17">
        <f>_xlfn.IF(ISNUMBER(BDP($C1899, "DELTA_MID")),BDP($C1899, "DELTA_MID")," ")</f>
        <v/>
      </c>
      <c r="O1899" s="17">
        <f>_xlfn.IF(ISNUMBER(N1899),BDP($C1899, "OPT_UNDL_TICKER"),"")</f>
        <v/>
      </c>
      <c r="P1899" s="18">
        <f>_xlfn.IF(ISNUMBER(N1899),BDP($C1899, "OPT_UNDL_PX")," ")</f>
        <v/>
      </c>
      <c r="Q1899" s="17">
        <f>_xlfn.IF(ISNUMBER(N1899),+G1899*BDP($C1899, "PX_POS_MULT_FACTOR")*P1899/K1899," ")</f>
        <v/>
      </c>
      <c r="R1899" s="18">
        <f>_xlfn.IF(OR($A1899="TUA",$A1899="TYA"),"",IF(ISNUMBER(BDP($C1899,"DUR_ADJ_OAS_MID")),BDP($C1899,"DUR_ADJ_OAS_MID"),IF(ISNUMBER(BDP($E1899&amp;" ISIN","DUR_ADJ_OAS_MID")),BDP($E1899&amp;" ISIN","DUR_ADJ_OAS_MID")," ")))</f>
        <v/>
      </c>
      <c r="S1899" s="17">
        <f>_xlfn.IF(ISNUMBER(N1899),Q1899*N1899,IF(ISNUMBER(R1899),J1899*R1899," "))</f>
        <v/>
      </c>
      <c r="T1899" t="inlineStr">
        <is>
          <t>TRSSG0015</t>
        </is>
      </c>
      <c r="U1899" t="inlineStr">
        <is>
          <t>Swap</t>
        </is>
      </c>
      <c r="AG1899" s="16" t="n">
        <v>26.5586989</v>
      </c>
    </row>
    <row r="1900">
      <c r="A1900" t="inlineStr">
        <is>
          <t>SDMF</t>
        </is>
      </c>
      <c r="B1900" t="inlineStr">
        <is>
          <t>TRS DBMFNC 0.10% 031527 BULLET</t>
        </is>
      </c>
      <c r="C1900" t="inlineStr">
        <is>
          <t>TRSSG0001 00001</t>
        </is>
      </c>
      <c r="F1900" t="inlineStr">
        <is>
          <t>TRSSG0001 00001</t>
        </is>
      </c>
      <c r="G1900" s="11" t="n">
        <v>-2539751.73</v>
      </c>
      <c r="H1900" s="11" t="n">
        <v>1</v>
      </c>
      <c r="I1900" s="12" t="n">
        <v>-2539751.73</v>
      </c>
      <c r="J1900" s="13" t="n">
        <v>-0.05976738</v>
      </c>
      <c r="K1900" s="14" t="n">
        <v>42494169.71083947</v>
      </c>
      <c r="L1900" s="15" t="n">
        <v>1600001</v>
      </c>
      <c r="M1900" s="16" t="n">
        <v>26.55883947</v>
      </c>
      <c r="N1900" s="17">
        <f>_xlfn.IF(ISNUMBER(BDP($C1900, "DELTA_MID")),BDP($C1900, "DELTA_MID")," ")</f>
        <v/>
      </c>
      <c r="O1900" s="17">
        <f>_xlfn.IF(ISNUMBER(N1900),BDP($C1900, "OPT_UNDL_TICKER"),"")</f>
        <v/>
      </c>
      <c r="P1900" s="18">
        <f>_xlfn.IF(ISNUMBER(N1900),BDP($C1900, "OPT_UNDL_PX")," ")</f>
        <v/>
      </c>
      <c r="Q1900" s="17">
        <f>_xlfn.IF(ISNUMBER(N1900),+G1900*BDP($C1900, "PX_POS_MULT_FACTOR")*P1900/K1900," ")</f>
        <v/>
      </c>
      <c r="R1900" s="18">
        <f>_xlfn.IF(OR($A1900="TUA",$A1900="TYA"),"",IF(ISNUMBER(BDP($C1900,"DUR_ADJ_OAS_MID")),BDP($C1900,"DUR_ADJ_OAS_MID"),IF(ISNUMBER(BDP($E1900&amp;" ISIN","DUR_ADJ_OAS_MID")),BDP($E1900&amp;" ISIN","DUR_ADJ_OAS_MID")," ")))</f>
        <v/>
      </c>
      <c r="S1900" s="17">
        <f>_xlfn.IF(ISNUMBER(N1900),Q1900*N1900,IF(ISNUMBER(R1900),J1900*R1900," "))</f>
        <v/>
      </c>
      <c r="T1900" t="inlineStr">
        <is>
          <t>TRSSG0001 00001</t>
        </is>
      </c>
      <c r="U1900" t="inlineStr">
        <is>
          <t>Swap</t>
        </is>
      </c>
      <c r="AG1900" s="16" t="n">
        <v>26.5586989</v>
      </c>
    </row>
    <row r="1901">
      <c r="A1901" t="inlineStr">
        <is>
          <t>SDMF</t>
        </is>
      </c>
      <c r="B1901" t="inlineStr">
        <is>
          <t>TRS DBMFC 0.00% 031527 BULLET</t>
        </is>
      </c>
      <c r="C1901" t="inlineStr">
        <is>
          <t>TRSSG0002 00001</t>
        </is>
      </c>
      <c r="F1901" t="inlineStr">
        <is>
          <t>TRSSG0002 00001</t>
        </is>
      </c>
      <c r="G1901" s="11" t="n">
        <v>-2540596.32</v>
      </c>
      <c r="H1901" s="11" t="n">
        <v>1</v>
      </c>
      <c r="I1901" s="12" t="n">
        <v>-2540596.32</v>
      </c>
      <c r="J1901" s="13" t="n">
        <v>-0.05978726</v>
      </c>
      <c r="K1901" s="14" t="n">
        <v>42494169.71083947</v>
      </c>
      <c r="L1901" s="15" t="n">
        <v>1600001</v>
      </c>
      <c r="M1901" s="16" t="n">
        <v>26.55883947</v>
      </c>
      <c r="N1901" s="17">
        <f>_xlfn.IF(ISNUMBER(BDP($C1901, "DELTA_MID")),BDP($C1901, "DELTA_MID")," ")</f>
        <v/>
      </c>
      <c r="O1901" s="17">
        <f>_xlfn.IF(ISNUMBER(N1901),BDP($C1901, "OPT_UNDL_TICKER"),"")</f>
        <v/>
      </c>
      <c r="P1901" s="18">
        <f>_xlfn.IF(ISNUMBER(N1901),BDP($C1901, "OPT_UNDL_PX")," ")</f>
        <v/>
      </c>
      <c r="Q1901" s="17">
        <f>_xlfn.IF(ISNUMBER(N1901),+G1901*BDP($C1901, "PX_POS_MULT_FACTOR")*P1901/K1901," ")</f>
        <v/>
      </c>
      <c r="R1901" s="18">
        <f>_xlfn.IF(OR($A1901="TUA",$A1901="TYA"),"",IF(ISNUMBER(BDP($C1901,"DUR_ADJ_OAS_MID")),BDP($C1901,"DUR_ADJ_OAS_MID"),IF(ISNUMBER(BDP($E1901&amp;" ISIN","DUR_ADJ_OAS_MID")),BDP($E1901&amp;" ISIN","DUR_ADJ_OAS_MID")," ")))</f>
        <v/>
      </c>
      <c r="S1901" s="17">
        <f>_xlfn.IF(ISNUMBER(N1901),Q1901*N1901,IF(ISNUMBER(R1901),J1901*R1901," "))</f>
        <v/>
      </c>
      <c r="T1901" t="inlineStr">
        <is>
          <t>TRSSG0002 00001</t>
        </is>
      </c>
      <c r="U1901" t="inlineStr">
        <is>
          <t>Swap</t>
        </is>
      </c>
      <c r="AG1901" s="16" t="n">
        <v>26.5586989</v>
      </c>
    </row>
    <row r="1902">
      <c r="A1902" t="inlineStr">
        <is>
          <t>SDMF</t>
        </is>
      </c>
      <c r="B1902" t="inlineStr">
        <is>
          <t>TRS DBMFNC 0.10% 043027 BULLET</t>
        </is>
      </c>
      <c r="C1902" t="inlineStr">
        <is>
          <t>TRSSG0003 00001</t>
        </is>
      </c>
      <c r="F1902" t="inlineStr">
        <is>
          <t>TRSSG0003 00001</t>
        </is>
      </c>
      <c r="G1902" s="11" t="n">
        <v>-1989120.74</v>
      </c>
      <c r="H1902" s="11" t="n">
        <v>1</v>
      </c>
      <c r="I1902" s="12" t="n">
        <v>-1989120.74</v>
      </c>
      <c r="J1902" s="13" t="n">
        <v>-0.04680951</v>
      </c>
      <c r="K1902" s="14" t="n">
        <v>42494169.71083947</v>
      </c>
      <c r="L1902" s="15" t="n">
        <v>1600001</v>
      </c>
      <c r="M1902" s="16" t="n">
        <v>26.55883947</v>
      </c>
      <c r="N1902" s="17">
        <f>_xlfn.IF(ISNUMBER(BDP($C1902, "DELTA_MID")),BDP($C1902, "DELTA_MID")," ")</f>
        <v/>
      </c>
      <c r="O1902" s="17">
        <f>_xlfn.IF(ISNUMBER(N1902),BDP($C1902, "OPT_UNDL_TICKER"),"")</f>
        <v/>
      </c>
      <c r="P1902" s="18">
        <f>_xlfn.IF(ISNUMBER(N1902),BDP($C1902, "OPT_UNDL_PX")," ")</f>
        <v/>
      </c>
      <c r="Q1902" s="17">
        <f>_xlfn.IF(ISNUMBER(N1902),+G1902*BDP($C1902, "PX_POS_MULT_FACTOR")*P1902/K1902," ")</f>
        <v/>
      </c>
      <c r="R1902" s="18">
        <f>_xlfn.IF(OR($A1902="TUA",$A1902="TYA"),"",IF(ISNUMBER(BDP($C1902,"DUR_ADJ_OAS_MID")),BDP($C1902,"DUR_ADJ_OAS_MID"),IF(ISNUMBER(BDP($E1902&amp;" ISIN","DUR_ADJ_OAS_MID")),BDP($E1902&amp;" ISIN","DUR_ADJ_OAS_MID")," ")))</f>
        <v/>
      </c>
      <c r="S1902" s="17">
        <f>_xlfn.IF(ISNUMBER(N1902),Q1902*N1902,IF(ISNUMBER(R1902),J1902*R1902," "))</f>
        <v/>
      </c>
      <c r="T1902" t="inlineStr">
        <is>
          <t>TRSSG0003 00001</t>
        </is>
      </c>
      <c r="U1902" t="inlineStr">
        <is>
          <t>Swap</t>
        </is>
      </c>
      <c r="AG1902" s="16" t="n">
        <v>26.5586989</v>
      </c>
    </row>
    <row r="1903">
      <c r="A1903" t="inlineStr">
        <is>
          <t>SDMF</t>
        </is>
      </c>
      <c r="B1903" t="inlineStr">
        <is>
          <t>TRS DBMFC 0.00% 043027 BULLET</t>
        </is>
      </c>
      <c r="C1903" t="inlineStr">
        <is>
          <t>TRSSG0004 00001</t>
        </is>
      </c>
      <c r="F1903" t="inlineStr">
        <is>
          <t>TRSSG0004 00001</t>
        </is>
      </c>
      <c r="G1903" s="11" t="n">
        <v>-1740202.42</v>
      </c>
      <c r="H1903" s="11" t="n">
        <v>1</v>
      </c>
      <c r="I1903" s="12" t="n">
        <v>-1740202.42</v>
      </c>
      <c r="J1903" s="13" t="n">
        <v>-0.04095177</v>
      </c>
      <c r="K1903" s="14" t="n">
        <v>42494169.71083947</v>
      </c>
      <c r="L1903" s="15" t="n">
        <v>1600001</v>
      </c>
      <c r="M1903" s="16" t="n">
        <v>26.55883947</v>
      </c>
      <c r="N1903" s="17">
        <f>_xlfn.IF(ISNUMBER(BDP($C1903, "DELTA_MID")),BDP($C1903, "DELTA_MID")," ")</f>
        <v/>
      </c>
      <c r="O1903" s="17">
        <f>_xlfn.IF(ISNUMBER(N1903),BDP($C1903, "OPT_UNDL_TICKER"),"")</f>
        <v/>
      </c>
      <c r="P1903" s="18">
        <f>_xlfn.IF(ISNUMBER(N1903),BDP($C1903, "OPT_UNDL_PX")," ")</f>
        <v/>
      </c>
      <c r="Q1903" s="17">
        <f>_xlfn.IF(ISNUMBER(N1903),+G1903*BDP($C1903, "PX_POS_MULT_FACTOR")*P1903/K1903," ")</f>
        <v/>
      </c>
      <c r="R1903" s="18">
        <f>_xlfn.IF(OR($A1903="TUA",$A1903="TYA"),"",IF(ISNUMBER(BDP($C1903,"DUR_ADJ_OAS_MID")),BDP($C1903,"DUR_ADJ_OAS_MID"),IF(ISNUMBER(BDP($E1903&amp;" ISIN","DUR_ADJ_OAS_MID")),BDP($E1903&amp;" ISIN","DUR_ADJ_OAS_MID")," ")))</f>
        <v/>
      </c>
      <c r="S1903" s="17">
        <f>_xlfn.IF(ISNUMBER(N1903),Q1903*N1903,IF(ISNUMBER(R1903),J1903*R1903," "))</f>
        <v/>
      </c>
      <c r="T1903" t="inlineStr">
        <is>
          <t>TRSSG0004 00001</t>
        </is>
      </c>
      <c r="U1903" t="inlineStr">
        <is>
          <t>Swap</t>
        </is>
      </c>
      <c r="AG1903" s="16" t="n">
        <v>26.5586989</v>
      </c>
    </row>
    <row r="1904">
      <c r="A1904" t="inlineStr">
        <is>
          <t>SDMF</t>
        </is>
      </c>
      <c r="B1904" t="inlineStr">
        <is>
          <t>TRS DBMFNC 0.10% 043027 BULLET</t>
        </is>
      </c>
      <c r="C1904" t="inlineStr">
        <is>
          <t>TRSSG0005 00001</t>
        </is>
      </c>
      <c r="F1904" t="inlineStr">
        <is>
          <t>TRSSG0005 00001</t>
        </is>
      </c>
      <c r="G1904" s="11" t="n">
        <v>-1251972.42</v>
      </c>
      <c r="H1904" s="11" t="n">
        <v>1</v>
      </c>
      <c r="I1904" s="12" t="n">
        <v>-1251972.42</v>
      </c>
      <c r="J1904" s="13" t="n">
        <v>-0.02946237</v>
      </c>
      <c r="K1904" s="14" t="n">
        <v>42494169.71083947</v>
      </c>
      <c r="L1904" s="15" t="n">
        <v>1600001</v>
      </c>
      <c r="M1904" s="16" t="n">
        <v>26.55883947</v>
      </c>
      <c r="N1904" s="17">
        <f>_xlfn.IF(ISNUMBER(BDP($C1904, "DELTA_MID")),BDP($C1904, "DELTA_MID")," ")</f>
        <v/>
      </c>
      <c r="O1904" s="17">
        <f>_xlfn.IF(ISNUMBER(N1904),BDP($C1904, "OPT_UNDL_TICKER"),"")</f>
        <v/>
      </c>
      <c r="P1904" s="18">
        <f>_xlfn.IF(ISNUMBER(N1904),BDP($C1904, "OPT_UNDL_PX")," ")</f>
        <v/>
      </c>
      <c r="Q1904" s="17">
        <f>_xlfn.IF(ISNUMBER(N1904),+G1904*BDP($C1904, "PX_POS_MULT_FACTOR")*P1904/K1904," ")</f>
        <v/>
      </c>
      <c r="R1904" s="18">
        <f>_xlfn.IF(OR($A1904="TUA",$A1904="TYA"),"",IF(ISNUMBER(BDP($C1904,"DUR_ADJ_OAS_MID")),BDP($C1904,"DUR_ADJ_OAS_MID"),IF(ISNUMBER(BDP($E1904&amp;" ISIN","DUR_ADJ_OAS_MID")),BDP($E1904&amp;" ISIN","DUR_ADJ_OAS_MID")," ")))</f>
        <v/>
      </c>
      <c r="S1904" s="17">
        <f>_xlfn.IF(ISNUMBER(N1904),Q1904*N1904,IF(ISNUMBER(R1904),J1904*R1904," "))</f>
        <v/>
      </c>
      <c r="T1904" t="inlineStr">
        <is>
          <t>TRSSG0005 00001</t>
        </is>
      </c>
      <c r="U1904" t="inlineStr">
        <is>
          <t>Swap</t>
        </is>
      </c>
      <c r="AG1904" s="16" t="n">
        <v>26.5586989</v>
      </c>
    </row>
    <row r="1905">
      <c r="A1905" t="inlineStr">
        <is>
          <t>SDMF</t>
        </is>
      </c>
      <c r="B1905" t="inlineStr">
        <is>
          <t>TRS DBMFC 0.00% 043027 BULLET</t>
        </is>
      </c>
      <c r="C1905" t="inlineStr">
        <is>
          <t>TRSSG0006 00001</t>
        </is>
      </c>
      <c r="F1905" t="inlineStr">
        <is>
          <t>TRSSG0006 00001</t>
        </is>
      </c>
      <c r="G1905" s="11" t="n">
        <v>-1250681.7</v>
      </c>
      <c r="H1905" s="11" t="n">
        <v>1</v>
      </c>
      <c r="I1905" s="12" t="n">
        <v>-1250681.7</v>
      </c>
      <c r="J1905" s="13" t="n">
        <v>-0.029432</v>
      </c>
      <c r="K1905" s="14" t="n">
        <v>42494169.71083947</v>
      </c>
      <c r="L1905" s="15" t="n">
        <v>1600001</v>
      </c>
      <c r="M1905" s="16" t="n">
        <v>26.55883947</v>
      </c>
      <c r="N1905" s="17">
        <f>_xlfn.IF(ISNUMBER(BDP($C1905, "DELTA_MID")),BDP($C1905, "DELTA_MID")," ")</f>
        <v/>
      </c>
      <c r="O1905" s="17">
        <f>_xlfn.IF(ISNUMBER(N1905),BDP($C1905, "OPT_UNDL_TICKER"),"")</f>
        <v/>
      </c>
      <c r="P1905" s="18">
        <f>_xlfn.IF(ISNUMBER(N1905),BDP($C1905, "OPT_UNDL_PX")," ")</f>
        <v/>
      </c>
      <c r="Q1905" s="17">
        <f>_xlfn.IF(ISNUMBER(N1905),+G1905*BDP($C1905, "PX_POS_MULT_FACTOR")*P1905/K1905," ")</f>
        <v/>
      </c>
      <c r="R1905" s="18">
        <f>_xlfn.IF(OR($A1905="TUA",$A1905="TYA"),"",IF(ISNUMBER(BDP($C1905,"DUR_ADJ_OAS_MID")),BDP($C1905,"DUR_ADJ_OAS_MID"),IF(ISNUMBER(BDP($E1905&amp;" ISIN","DUR_ADJ_OAS_MID")),BDP($E1905&amp;" ISIN","DUR_ADJ_OAS_MID")," ")))</f>
        <v/>
      </c>
      <c r="S1905" s="17">
        <f>_xlfn.IF(ISNUMBER(N1905),Q1905*N1905,IF(ISNUMBER(R1905),J1905*R1905," "))</f>
        <v/>
      </c>
      <c r="T1905" t="inlineStr">
        <is>
          <t>TRSSG0006 00001</t>
        </is>
      </c>
      <c r="U1905" t="inlineStr">
        <is>
          <t>Swap</t>
        </is>
      </c>
      <c r="AG1905" s="16" t="n">
        <v>26.5586989</v>
      </c>
    </row>
    <row r="1906">
      <c r="A1906" t="inlineStr">
        <is>
          <t>SDMF</t>
        </is>
      </c>
      <c r="B1906" t="inlineStr">
        <is>
          <t>TRS DBMFNC 0.10% 043027 BULLET</t>
        </is>
      </c>
      <c r="C1906" t="inlineStr">
        <is>
          <t>TRSSG0007 00001</t>
        </is>
      </c>
      <c r="F1906" t="inlineStr">
        <is>
          <t>TRSSG0007 00001</t>
        </is>
      </c>
      <c r="G1906" s="11" t="n">
        <v>-1919028.48</v>
      </c>
      <c r="H1906" s="11" t="n">
        <v>1</v>
      </c>
      <c r="I1906" s="12" t="n">
        <v>-1919028.48</v>
      </c>
      <c r="J1906" s="13" t="n">
        <v>-0.04516005</v>
      </c>
      <c r="K1906" s="14" t="n">
        <v>42494169.71083947</v>
      </c>
      <c r="L1906" s="15" t="n">
        <v>1600001</v>
      </c>
      <c r="M1906" s="16" t="n">
        <v>26.55883947</v>
      </c>
      <c r="N1906" s="17">
        <f>_xlfn.IF(ISNUMBER(BDP($C1906, "DELTA_MID")),BDP($C1906, "DELTA_MID")," ")</f>
        <v/>
      </c>
      <c r="O1906" s="17">
        <f>_xlfn.IF(ISNUMBER(N1906),BDP($C1906, "OPT_UNDL_TICKER"),"")</f>
        <v/>
      </c>
      <c r="P1906" s="18">
        <f>_xlfn.IF(ISNUMBER(N1906),BDP($C1906, "OPT_UNDL_PX")," ")</f>
        <v/>
      </c>
      <c r="Q1906" s="17">
        <f>_xlfn.IF(ISNUMBER(N1906),+G1906*BDP($C1906, "PX_POS_MULT_FACTOR")*P1906/K1906," ")</f>
        <v/>
      </c>
      <c r="R1906" s="18">
        <f>_xlfn.IF(OR($A1906="TUA",$A1906="TYA"),"",IF(ISNUMBER(BDP($C1906,"DUR_ADJ_OAS_MID")),BDP($C1906,"DUR_ADJ_OAS_MID"),IF(ISNUMBER(BDP($E1906&amp;" ISIN","DUR_ADJ_OAS_MID")),BDP($E1906&amp;" ISIN","DUR_ADJ_OAS_MID")," ")))</f>
        <v/>
      </c>
      <c r="S1906" s="17">
        <f>_xlfn.IF(ISNUMBER(N1906),Q1906*N1906,IF(ISNUMBER(R1906),J1906*R1906," "))</f>
        <v/>
      </c>
      <c r="T1906" t="inlineStr">
        <is>
          <t>TRSSG0007 00001</t>
        </is>
      </c>
      <c r="U1906" t="inlineStr">
        <is>
          <t>Swap</t>
        </is>
      </c>
      <c r="AG1906" s="16" t="n">
        <v>26.5586989</v>
      </c>
    </row>
    <row r="1907">
      <c r="A1907" t="inlineStr">
        <is>
          <t>SDMF</t>
        </is>
      </c>
      <c r="B1907" t="inlineStr">
        <is>
          <t>TRS DBMFC 0.00% 043027 BULLET</t>
        </is>
      </c>
      <c r="C1907" t="inlineStr">
        <is>
          <t>TRSSG0008 00001</t>
        </is>
      </c>
      <c r="F1907" t="inlineStr">
        <is>
          <t>TRSSG0008 00001</t>
        </is>
      </c>
      <c r="G1907" s="11" t="n">
        <v>-1877466.26</v>
      </c>
      <c r="H1907" s="11" t="n">
        <v>1</v>
      </c>
      <c r="I1907" s="12" t="n">
        <v>-1877466.26</v>
      </c>
      <c r="J1907" s="13" t="n">
        <v>-0.04418197</v>
      </c>
      <c r="K1907" s="14" t="n">
        <v>42494169.71083947</v>
      </c>
      <c r="L1907" s="15" t="n">
        <v>1600001</v>
      </c>
      <c r="M1907" s="16" t="n">
        <v>26.55883947</v>
      </c>
      <c r="N1907" s="17">
        <f>_xlfn.IF(ISNUMBER(BDP($C1907, "DELTA_MID")),BDP($C1907, "DELTA_MID")," ")</f>
        <v/>
      </c>
      <c r="O1907" s="17">
        <f>_xlfn.IF(ISNUMBER(N1907),BDP($C1907, "OPT_UNDL_TICKER"),"")</f>
        <v/>
      </c>
      <c r="P1907" s="18">
        <f>_xlfn.IF(ISNUMBER(N1907),BDP($C1907, "OPT_UNDL_PX")," ")</f>
        <v/>
      </c>
      <c r="Q1907" s="17">
        <f>_xlfn.IF(ISNUMBER(N1907),+G1907*BDP($C1907, "PX_POS_MULT_FACTOR")*P1907/K1907," ")</f>
        <v/>
      </c>
      <c r="R1907" s="18">
        <f>_xlfn.IF(OR($A1907="TUA",$A1907="TYA"),"",IF(ISNUMBER(BDP($C1907,"DUR_ADJ_OAS_MID")),BDP($C1907,"DUR_ADJ_OAS_MID"),IF(ISNUMBER(BDP($E1907&amp;" ISIN","DUR_ADJ_OAS_MID")),BDP($E1907&amp;" ISIN","DUR_ADJ_OAS_MID")," ")))</f>
        <v/>
      </c>
      <c r="S1907" s="17">
        <f>_xlfn.IF(ISNUMBER(N1907),Q1907*N1907,IF(ISNUMBER(R1907),J1907*R1907," "))</f>
        <v/>
      </c>
      <c r="T1907" t="inlineStr">
        <is>
          <t>TRSSG0008 00001</t>
        </is>
      </c>
      <c r="U1907" t="inlineStr">
        <is>
          <t>Swap</t>
        </is>
      </c>
      <c r="AG1907" s="16" t="n">
        <v>26.5586989</v>
      </c>
    </row>
    <row r="1908">
      <c r="A1908" t="inlineStr">
        <is>
          <t>SDMF</t>
        </is>
      </c>
      <c r="B1908" t="inlineStr">
        <is>
          <t>TRS DBMFNC 0.10% 051427 BULLET</t>
        </is>
      </c>
      <c r="C1908" t="inlineStr">
        <is>
          <t>TRSSG0009 00001</t>
        </is>
      </c>
      <c r="F1908" t="inlineStr">
        <is>
          <t>TRSSG0009 00001</t>
        </is>
      </c>
      <c r="G1908" s="11" t="n">
        <v>-2441491.28</v>
      </c>
      <c r="H1908" s="11" t="n">
        <v>1</v>
      </c>
      <c r="I1908" s="12" t="n">
        <v>-2441491.28</v>
      </c>
      <c r="J1908" s="13" t="n">
        <v>-0.05745504</v>
      </c>
      <c r="K1908" s="14" t="n">
        <v>42494169.71083947</v>
      </c>
      <c r="L1908" s="15" t="n">
        <v>1600001</v>
      </c>
      <c r="M1908" s="16" t="n">
        <v>26.55883947</v>
      </c>
      <c r="N1908" s="17">
        <f>_xlfn.IF(ISNUMBER(BDP($C1908, "DELTA_MID")),BDP($C1908, "DELTA_MID")," ")</f>
        <v/>
      </c>
      <c r="O1908" s="17">
        <f>_xlfn.IF(ISNUMBER(N1908),BDP($C1908, "OPT_UNDL_TICKER"),"")</f>
        <v/>
      </c>
      <c r="P1908" s="18">
        <f>_xlfn.IF(ISNUMBER(N1908),BDP($C1908, "OPT_UNDL_PX")," ")</f>
        <v/>
      </c>
      <c r="Q1908" s="17">
        <f>_xlfn.IF(ISNUMBER(N1908),+G1908*BDP($C1908, "PX_POS_MULT_FACTOR")*P1908/K1908," ")</f>
        <v/>
      </c>
      <c r="R1908" s="18">
        <f>_xlfn.IF(OR($A1908="TUA",$A1908="TYA"),"",IF(ISNUMBER(BDP($C1908,"DUR_ADJ_OAS_MID")),BDP($C1908,"DUR_ADJ_OAS_MID"),IF(ISNUMBER(BDP($E1908&amp;" ISIN","DUR_ADJ_OAS_MID")),BDP($E1908&amp;" ISIN","DUR_ADJ_OAS_MID")," ")))</f>
        <v/>
      </c>
      <c r="S1908" s="17">
        <f>_xlfn.IF(ISNUMBER(N1908),Q1908*N1908,IF(ISNUMBER(R1908),J1908*R1908," "))</f>
        <v/>
      </c>
      <c r="T1908" t="inlineStr">
        <is>
          <t>TRSSG0009 00001</t>
        </is>
      </c>
      <c r="U1908" t="inlineStr">
        <is>
          <t>Swap</t>
        </is>
      </c>
      <c r="AG1908" s="16" t="n">
        <v>26.5586989</v>
      </c>
    </row>
    <row r="1909">
      <c r="A1909" t="inlineStr">
        <is>
          <t>SDMF</t>
        </is>
      </c>
      <c r="B1909" t="inlineStr">
        <is>
          <t>TRS DBMFC 0.00% 051427 BULLET</t>
        </is>
      </c>
      <c r="C1909" t="inlineStr">
        <is>
          <t>TRSSG0010 00001</t>
        </is>
      </c>
      <c r="F1909" t="inlineStr">
        <is>
          <t>TRSSG0010 00001</t>
        </is>
      </c>
      <c r="G1909" s="11" t="n">
        <v>-2609689.77</v>
      </c>
      <c r="H1909" s="11" t="n">
        <v>1</v>
      </c>
      <c r="I1909" s="12" t="n">
        <v>-2609689.77</v>
      </c>
      <c r="J1909" s="13" t="n">
        <v>-0.06141322</v>
      </c>
      <c r="K1909" s="14" t="n">
        <v>42494169.71083947</v>
      </c>
      <c r="L1909" s="15" t="n">
        <v>1600001</v>
      </c>
      <c r="M1909" s="16" t="n">
        <v>26.55883947</v>
      </c>
      <c r="N1909" s="17">
        <f>_xlfn.IF(ISNUMBER(BDP($C1909, "DELTA_MID")),BDP($C1909, "DELTA_MID")," ")</f>
        <v/>
      </c>
      <c r="O1909" s="17">
        <f>_xlfn.IF(ISNUMBER(N1909),BDP($C1909, "OPT_UNDL_TICKER"),"")</f>
        <v/>
      </c>
      <c r="P1909" s="18">
        <f>_xlfn.IF(ISNUMBER(N1909),BDP($C1909, "OPT_UNDL_PX")," ")</f>
        <v/>
      </c>
      <c r="Q1909" s="17">
        <f>_xlfn.IF(ISNUMBER(N1909),+G1909*BDP($C1909, "PX_POS_MULT_FACTOR")*P1909/K1909," ")</f>
        <v/>
      </c>
      <c r="R1909" s="18">
        <f>_xlfn.IF(OR($A1909="TUA",$A1909="TYA"),"",IF(ISNUMBER(BDP($C1909,"DUR_ADJ_OAS_MID")),BDP($C1909,"DUR_ADJ_OAS_MID"),IF(ISNUMBER(BDP($E1909&amp;" ISIN","DUR_ADJ_OAS_MID")),BDP($E1909&amp;" ISIN","DUR_ADJ_OAS_MID")," ")))</f>
        <v/>
      </c>
      <c r="S1909" s="17">
        <f>_xlfn.IF(ISNUMBER(N1909),Q1909*N1909,IF(ISNUMBER(R1909),J1909*R1909," "))</f>
        <v/>
      </c>
      <c r="T1909" t="inlineStr">
        <is>
          <t>TRSSG0010 00001</t>
        </is>
      </c>
      <c r="U1909" t="inlineStr">
        <is>
          <t>Swap</t>
        </is>
      </c>
      <c r="AG1909" s="16" t="n">
        <v>26.5586989</v>
      </c>
    </row>
    <row r="1910">
      <c r="A1910" t="inlineStr">
        <is>
          <t>SDMF</t>
        </is>
      </c>
      <c r="B1910" t="inlineStr">
        <is>
          <t>TRS DBMFNC 0.10% 051427 BULLET</t>
        </is>
      </c>
      <c r="C1910" t="inlineStr">
        <is>
          <t>TRSSG0011 00001</t>
        </is>
      </c>
      <c r="F1910" t="inlineStr">
        <is>
          <t>TRSSG0011 00001</t>
        </is>
      </c>
      <c r="G1910" s="11" t="n">
        <v>-2599009.46</v>
      </c>
      <c r="H1910" s="11" t="n">
        <v>1</v>
      </c>
      <c r="I1910" s="12" t="n">
        <v>-2599009.46</v>
      </c>
      <c r="J1910" s="13" t="n">
        <v>-0.06116188</v>
      </c>
      <c r="K1910" s="14" t="n">
        <v>42494169.71083947</v>
      </c>
      <c r="L1910" s="15" t="n">
        <v>1600001</v>
      </c>
      <c r="M1910" s="16" t="n">
        <v>26.55883947</v>
      </c>
      <c r="N1910" s="17">
        <f>_xlfn.IF(ISNUMBER(BDP($C1910, "DELTA_MID")),BDP($C1910, "DELTA_MID")," ")</f>
        <v/>
      </c>
      <c r="O1910" s="17">
        <f>_xlfn.IF(ISNUMBER(N1910),BDP($C1910, "OPT_UNDL_TICKER"),"")</f>
        <v/>
      </c>
      <c r="P1910" s="18">
        <f>_xlfn.IF(ISNUMBER(N1910),BDP($C1910, "OPT_UNDL_PX")," ")</f>
        <v/>
      </c>
      <c r="Q1910" s="17">
        <f>_xlfn.IF(ISNUMBER(N1910),+G1910*BDP($C1910, "PX_POS_MULT_FACTOR")*P1910/K1910," ")</f>
        <v/>
      </c>
      <c r="R1910" s="18">
        <f>_xlfn.IF(OR($A1910="TUA",$A1910="TYA"),"",IF(ISNUMBER(BDP($C1910,"DUR_ADJ_OAS_MID")),BDP($C1910,"DUR_ADJ_OAS_MID"),IF(ISNUMBER(BDP($E1910&amp;" ISIN","DUR_ADJ_OAS_MID")),BDP($E1910&amp;" ISIN","DUR_ADJ_OAS_MID")," ")))</f>
        <v/>
      </c>
      <c r="S1910" s="17">
        <f>_xlfn.IF(ISNUMBER(N1910),Q1910*N1910,IF(ISNUMBER(R1910),J1910*R1910," "))</f>
        <v/>
      </c>
      <c r="T1910" t="inlineStr">
        <is>
          <t>TRSSG0011 00001</t>
        </is>
      </c>
      <c r="U1910" t="inlineStr">
        <is>
          <t>Swap</t>
        </is>
      </c>
      <c r="AG1910" s="16" t="n">
        <v>26.5586989</v>
      </c>
    </row>
    <row r="1911">
      <c r="A1911" t="inlineStr">
        <is>
          <t>SDMF</t>
        </is>
      </c>
      <c r="B1911" t="inlineStr">
        <is>
          <t>TRS DBMFC 0.00% 051427 BULLET</t>
        </is>
      </c>
      <c r="C1911" t="inlineStr">
        <is>
          <t>TRSSG0012 00001</t>
        </is>
      </c>
      <c r="F1911" t="inlineStr">
        <is>
          <t>TRSSG0012 00001</t>
        </is>
      </c>
      <c r="G1911" s="11" t="n">
        <v>-2510765.45</v>
      </c>
      <c r="H1911" s="11" t="n">
        <v>1</v>
      </c>
      <c r="I1911" s="12" t="n">
        <v>-2510765.45</v>
      </c>
      <c r="J1911" s="13" t="n">
        <v>-0.05908525</v>
      </c>
      <c r="K1911" s="14" t="n">
        <v>42494169.71083947</v>
      </c>
      <c r="L1911" s="15" t="n">
        <v>1600001</v>
      </c>
      <c r="M1911" s="16" t="n">
        <v>26.55883947</v>
      </c>
      <c r="N1911" s="17">
        <f>_xlfn.IF(ISNUMBER(BDP($C1911, "DELTA_MID")),BDP($C1911, "DELTA_MID")," ")</f>
        <v/>
      </c>
      <c r="O1911" s="17">
        <f>_xlfn.IF(ISNUMBER(N1911),BDP($C1911, "OPT_UNDL_TICKER"),"")</f>
        <v/>
      </c>
      <c r="P1911" s="18">
        <f>_xlfn.IF(ISNUMBER(N1911),BDP($C1911, "OPT_UNDL_PX")," ")</f>
        <v/>
      </c>
      <c r="Q1911" s="17">
        <f>_xlfn.IF(ISNUMBER(N1911),+G1911*BDP($C1911, "PX_POS_MULT_FACTOR")*P1911/K1911," ")</f>
        <v/>
      </c>
      <c r="R1911" s="18">
        <f>_xlfn.IF(OR($A1911="TUA",$A1911="TYA"),"",IF(ISNUMBER(BDP($C1911,"DUR_ADJ_OAS_MID")),BDP($C1911,"DUR_ADJ_OAS_MID"),IF(ISNUMBER(BDP($E1911&amp;" ISIN","DUR_ADJ_OAS_MID")),BDP($E1911&amp;" ISIN","DUR_ADJ_OAS_MID")," ")))</f>
        <v/>
      </c>
      <c r="S1911" s="17">
        <f>_xlfn.IF(ISNUMBER(N1911),Q1911*N1911,IF(ISNUMBER(R1911),J1911*R1911," "))</f>
        <v/>
      </c>
      <c r="T1911" t="inlineStr">
        <is>
          <t>TRSSG0012 00001</t>
        </is>
      </c>
      <c r="U1911" t="inlineStr">
        <is>
          <t>Swap</t>
        </is>
      </c>
      <c r="AG1911" s="16" t="n">
        <v>26.5586989</v>
      </c>
    </row>
    <row r="1912">
      <c r="A1912" t="inlineStr">
        <is>
          <t>SDMF</t>
        </is>
      </c>
      <c r="B1912" t="inlineStr">
        <is>
          <t>TRS DBMFNC 0.10% 051427 BULLET</t>
        </is>
      </c>
      <c r="C1912" t="inlineStr">
        <is>
          <t>TRSSG0013 00001</t>
        </is>
      </c>
      <c r="F1912" t="inlineStr">
        <is>
          <t>TRSSG0013 00001</t>
        </is>
      </c>
      <c r="G1912" s="11" t="n">
        <v>-1399540.83</v>
      </c>
      <c r="H1912" s="11" t="n">
        <v>1</v>
      </c>
      <c r="I1912" s="12" t="n">
        <v>-1399540.83</v>
      </c>
      <c r="J1912" s="13" t="n">
        <v>-0.03293506</v>
      </c>
      <c r="K1912" s="14" t="n">
        <v>42494169.71083947</v>
      </c>
      <c r="L1912" s="15" t="n">
        <v>1600001</v>
      </c>
      <c r="M1912" s="16" t="n">
        <v>26.55883947</v>
      </c>
      <c r="N1912" s="17">
        <f>_xlfn.IF(ISNUMBER(BDP($C1912, "DELTA_MID")),BDP($C1912, "DELTA_MID")," ")</f>
        <v/>
      </c>
      <c r="O1912" s="17">
        <f>_xlfn.IF(ISNUMBER(N1912),BDP($C1912, "OPT_UNDL_TICKER"),"")</f>
        <v/>
      </c>
      <c r="P1912" s="18">
        <f>_xlfn.IF(ISNUMBER(N1912),BDP($C1912, "OPT_UNDL_PX")," ")</f>
        <v/>
      </c>
      <c r="Q1912" s="17">
        <f>_xlfn.IF(ISNUMBER(N1912),+G1912*BDP($C1912, "PX_POS_MULT_FACTOR")*P1912/K1912," ")</f>
        <v/>
      </c>
      <c r="R1912" s="18">
        <f>_xlfn.IF(OR($A1912="TUA",$A1912="TYA"),"",IF(ISNUMBER(BDP($C1912,"DUR_ADJ_OAS_MID")),BDP($C1912,"DUR_ADJ_OAS_MID"),IF(ISNUMBER(BDP($E1912&amp;" ISIN","DUR_ADJ_OAS_MID")),BDP($E1912&amp;" ISIN","DUR_ADJ_OAS_MID")," ")))</f>
        <v/>
      </c>
      <c r="S1912" s="17">
        <f>_xlfn.IF(ISNUMBER(N1912),Q1912*N1912,IF(ISNUMBER(R1912),J1912*R1912," "))</f>
        <v/>
      </c>
      <c r="T1912" t="inlineStr">
        <is>
          <t>TRSSG0013 00001</t>
        </is>
      </c>
      <c r="U1912" t="inlineStr">
        <is>
          <t>Swap</t>
        </is>
      </c>
      <c r="AG1912" s="16" t="n">
        <v>26.5586989</v>
      </c>
    </row>
    <row r="1913">
      <c r="A1913" t="inlineStr">
        <is>
          <t>SDMF</t>
        </is>
      </c>
      <c r="B1913" t="inlineStr">
        <is>
          <t>TRS DBMFC 0.00% 051427 BULLET</t>
        </is>
      </c>
      <c r="C1913" t="inlineStr">
        <is>
          <t>TRSSG0014 00001</t>
        </is>
      </c>
      <c r="F1913" t="inlineStr">
        <is>
          <t>TRSSG0014 00001</t>
        </is>
      </c>
      <c r="G1913" s="11" t="n">
        <v>-1230869.97</v>
      </c>
      <c r="H1913" s="11" t="n">
        <v>1</v>
      </c>
      <c r="I1913" s="12" t="n">
        <v>-1230869.97</v>
      </c>
      <c r="J1913" s="13" t="n">
        <v>-0.02896577</v>
      </c>
      <c r="K1913" s="14" t="n">
        <v>42494169.71083947</v>
      </c>
      <c r="L1913" s="15" t="n">
        <v>1600001</v>
      </c>
      <c r="M1913" s="16" t="n">
        <v>26.55883947</v>
      </c>
      <c r="N1913" s="17">
        <f>_xlfn.IF(ISNUMBER(BDP($C1913, "DELTA_MID")),BDP($C1913, "DELTA_MID")," ")</f>
        <v/>
      </c>
      <c r="O1913" s="17">
        <f>_xlfn.IF(ISNUMBER(N1913),BDP($C1913, "OPT_UNDL_TICKER"),"")</f>
        <v/>
      </c>
      <c r="P1913" s="18">
        <f>_xlfn.IF(ISNUMBER(N1913),BDP($C1913, "OPT_UNDL_PX")," ")</f>
        <v/>
      </c>
      <c r="Q1913" s="17">
        <f>_xlfn.IF(ISNUMBER(N1913),+G1913*BDP($C1913, "PX_POS_MULT_FACTOR")*P1913/K1913," ")</f>
        <v/>
      </c>
      <c r="R1913" s="18">
        <f>_xlfn.IF(OR($A1913="TUA",$A1913="TYA"),"",IF(ISNUMBER(BDP($C1913,"DUR_ADJ_OAS_MID")),BDP($C1913,"DUR_ADJ_OAS_MID"),IF(ISNUMBER(BDP($E1913&amp;" ISIN","DUR_ADJ_OAS_MID")),BDP($E1913&amp;" ISIN","DUR_ADJ_OAS_MID")," ")))</f>
        <v/>
      </c>
      <c r="S1913" s="17">
        <f>_xlfn.IF(ISNUMBER(N1913),Q1913*N1913,IF(ISNUMBER(R1913),J1913*R1913," "))</f>
        <v/>
      </c>
      <c r="T1913" t="inlineStr">
        <is>
          <t>TRSSG0014 00001</t>
        </is>
      </c>
      <c r="U1913" t="inlineStr">
        <is>
          <t>Swap</t>
        </is>
      </c>
      <c r="AG1913" s="16" t="n">
        <v>26.5586989</v>
      </c>
    </row>
    <row r="1914">
      <c r="A1914" t="inlineStr">
        <is>
          <t>SDMF</t>
        </is>
      </c>
      <c r="B1914" t="inlineStr">
        <is>
          <t>TRS DBMFNC 0.10% 060127 BULLET</t>
        </is>
      </c>
      <c r="C1914" t="inlineStr">
        <is>
          <t>TRSSG0015 00001</t>
        </is>
      </c>
      <c r="F1914" t="inlineStr">
        <is>
          <t>TRSSG0015 00001</t>
        </is>
      </c>
      <c r="G1914" s="11" t="n">
        <v>-3282334.14</v>
      </c>
      <c r="H1914" s="11" t="n">
        <v>1</v>
      </c>
      <c r="I1914" s="12" t="n">
        <v>-3282334.14</v>
      </c>
      <c r="J1914" s="13" t="n">
        <v>-0.0772424</v>
      </c>
      <c r="K1914" s="14" t="n">
        <v>42494169.71083947</v>
      </c>
      <c r="L1914" s="15" t="n">
        <v>1600001</v>
      </c>
      <c r="M1914" s="16" t="n">
        <v>26.55883947</v>
      </c>
      <c r="N1914" s="17">
        <f>_xlfn.IF(ISNUMBER(BDP($C1914, "DELTA_MID")),BDP($C1914, "DELTA_MID")," ")</f>
        <v/>
      </c>
      <c r="O1914" s="17">
        <f>_xlfn.IF(ISNUMBER(N1914),BDP($C1914, "OPT_UNDL_TICKER"),"")</f>
        <v/>
      </c>
      <c r="P1914" s="18">
        <f>_xlfn.IF(ISNUMBER(N1914),BDP($C1914, "OPT_UNDL_PX")," ")</f>
        <v/>
      </c>
      <c r="Q1914" s="17">
        <f>_xlfn.IF(ISNUMBER(N1914),+G1914*BDP($C1914, "PX_POS_MULT_FACTOR")*P1914/K1914," ")</f>
        <v/>
      </c>
      <c r="R1914" s="18">
        <f>_xlfn.IF(OR($A1914="TUA",$A1914="TYA"),"",IF(ISNUMBER(BDP($C1914,"DUR_ADJ_OAS_MID")),BDP($C1914,"DUR_ADJ_OAS_MID"),IF(ISNUMBER(BDP($E1914&amp;" ISIN","DUR_ADJ_OAS_MID")),BDP($E1914&amp;" ISIN","DUR_ADJ_OAS_MID")," ")))</f>
        <v/>
      </c>
      <c r="S1914" s="17">
        <f>_xlfn.IF(ISNUMBER(N1914),Q1914*N1914,IF(ISNUMBER(R1914),J1914*R1914," "))</f>
        <v/>
      </c>
      <c r="T1914" t="inlineStr">
        <is>
          <t>TRSSG0015 00001</t>
        </is>
      </c>
      <c r="U1914" t="inlineStr">
        <is>
          <t>Swap</t>
        </is>
      </c>
      <c r="AG1914" s="16" t="n">
        <v>26.5586989</v>
      </c>
    </row>
    <row r="1915">
      <c r="A1915" t="inlineStr">
        <is>
          <t>SDMF</t>
        </is>
      </c>
      <c r="B1915" t="inlineStr">
        <is>
          <t>TRS DBMFC 0.00% 060127 BULLET</t>
        </is>
      </c>
      <c r="C1915" t="inlineStr">
        <is>
          <t>TRSSG0016 00001</t>
        </is>
      </c>
      <c r="F1915" t="inlineStr">
        <is>
          <t>TRSSG0016 00001</t>
        </is>
      </c>
      <c r="G1915" s="11" t="n">
        <v>-3077257.76</v>
      </c>
      <c r="H1915" s="11" t="n">
        <v>1</v>
      </c>
      <c r="I1915" s="12" t="n">
        <v>-3077257.76</v>
      </c>
      <c r="J1915" s="13" t="n">
        <v>-0.07241638</v>
      </c>
      <c r="K1915" s="14" t="n">
        <v>42494169.71083947</v>
      </c>
      <c r="L1915" s="15" t="n">
        <v>1600001</v>
      </c>
      <c r="M1915" s="16" t="n">
        <v>26.55883947</v>
      </c>
      <c r="N1915" s="17">
        <f>_xlfn.IF(ISNUMBER(BDP($C1915, "DELTA_MID")),BDP($C1915, "DELTA_MID")," ")</f>
        <v/>
      </c>
      <c r="O1915" s="17">
        <f>_xlfn.IF(ISNUMBER(N1915),BDP($C1915, "OPT_UNDL_TICKER"),"")</f>
        <v/>
      </c>
      <c r="P1915" s="18">
        <f>_xlfn.IF(ISNUMBER(N1915),BDP($C1915, "OPT_UNDL_PX")," ")</f>
        <v/>
      </c>
      <c r="Q1915" s="17">
        <f>_xlfn.IF(ISNUMBER(N1915),+G1915*BDP($C1915, "PX_POS_MULT_FACTOR")*P1915/K1915," ")</f>
        <v/>
      </c>
      <c r="R1915" s="18">
        <f>_xlfn.IF(OR($A1915="TUA",$A1915="TYA"),"",IF(ISNUMBER(BDP($C1915,"DUR_ADJ_OAS_MID")),BDP($C1915,"DUR_ADJ_OAS_MID"),IF(ISNUMBER(BDP($E1915&amp;" ISIN","DUR_ADJ_OAS_MID")),BDP($E1915&amp;" ISIN","DUR_ADJ_OAS_MID")," ")))</f>
        <v/>
      </c>
      <c r="S1915" s="17">
        <f>_xlfn.IF(ISNUMBER(N1915),Q1915*N1915,IF(ISNUMBER(R1915),J1915*R1915," "))</f>
        <v/>
      </c>
      <c r="T1915" t="inlineStr">
        <is>
          <t>TRSSG0016 00001</t>
        </is>
      </c>
      <c r="U1915" t="inlineStr">
        <is>
          <t>Swap</t>
        </is>
      </c>
      <c r="AG1915" s="16" t="n">
        <v>26.5586989</v>
      </c>
    </row>
    <row r="1916">
      <c r="A1916" t="inlineStr">
        <is>
          <t>SDMF</t>
        </is>
      </c>
      <c r="B1916" t="inlineStr">
        <is>
          <t>TRS DBMFNC 0.10% 060427 BULLET</t>
        </is>
      </c>
      <c r="C1916" t="inlineStr">
        <is>
          <t>TRSSG0017 00001</t>
        </is>
      </c>
      <c r="F1916" t="inlineStr">
        <is>
          <t>TRSSG0017 00001</t>
        </is>
      </c>
      <c r="G1916" s="11" t="n">
        <v>-5677433.48</v>
      </c>
      <c r="H1916" s="11" t="n">
        <v>1</v>
      </c>
      <c r="I1916" s="12" t="n">
        <v>-5677433.48</v>
      </c>
      <c r="J1916" s="13" t="n">
        <v>-0.13360571</v>
      </c>
      <c r="K1916" s="14" t="n">
        <v>42494169.71083947</v>
      </c>
      <c r="L1916" s="15" t="n">
        <v>1600001</v>
      </c>
      <c r="M1916" s="16" t="n">
        <v>26.55883947</v>
      </c>
      <c r="N1916" s="17">
        <f>_xlfn.IF(ISNUMBER(BDP($C1916, "DELTA_MID")),BDP($C1916, "DELTA_MID")," ")</f>
        <v/>
      </c>
      <c r="O1916" s="17">
        <f>_xlfn.IF(ISNUMBER(N1916),BDP($C1916, "OPT_UNDL_TICKER"),"")</f>
        <v/>
      </c>
      <c r="P1916" s="18">
        <f>_xlfn.IF(ISNUMBER(N1916),BDP($C1916, "OPT_UNDL_PX")," ")</f>
        <v/>
      </c>
      <c r="Q1916" s="17">
        <f>_xlfn.IF(ISNUMBER(N1916),+G1916*BDP($C1916, "PX_POS_MULT_FACTOR")*P1916/K1916," ")</f>
        <v/>
      </c>
      <c r="R1916" s="18">
        <f>_xlfn.IF(OR($A1916="TUA",$A1916="TYA"),"",IF(ISNUMBER(BDP($C1916,"DUR_ADJ_OAS_MID")),BDP($C1916,"DUR_ADJ_OAS_MID"),IF(ISNUMBER(BDP($E1916&amp;" ISIN","DUR_ADJ_OAS_MID")),BDP($E1916&amp;" ISIN","DUR_ADJ_OAS_MID")," ")))</f>
        <v/>
      </c>
      <c r="S1916" s="17">
        <f>_xlfn.IF(ISNUMBER(N1916),Q1916*N1916,IF(ISNUMBER(R1916),J1916*R1916," "))</f>
        <v/>
      </c>
      <c r="T1916" t="inlineStr">
        <is>
          <t>TRSSG0017 00001</t>
        </is>
      </c>
      <c r="U1916" t="inlineStr">
        <is>
          <t>Swap</t>
        </is>
      </c>
      <c r="AG1916" s="16" t="n">
        <v>26.5586989</v>
      </c>
    </row>
    <row r="1917">
      <c r="A1917" t="inlineStr">
        <is>
          <t>SDMF</t>
        </is>
      </c>
      <c r="B1917" t="inlineStr">
        <is>
          <t>TRS DBMFC 0.00% 060427 BULLET</t>
        </is>
      </c>
      <c r="C1917" t="inlineStr">
        <is>
          <t>TRSSG0018 00001</t>
        </is>
      </c>
      <c r="F1917" t="inlineStr">
        <is>
          <t>TRSSG0018 00001</t>
        </is>
      </c>
      <c r="G1917" s="11" t="n">
        <v>-5823595.54</v>
      </c>
      <c r="H1917" s="11" t="n">
        <v>1</v>
      </c>
      <c r="I1917" s="12" t="n">
        <v>-5823595.54</v>
      </c>
      <c r="J1917" s="13" t="n">
        <v>-0.1370453</v>
      </c>
      <c r="K1917" s="14" t="n">
        <v>42494169.71083947</v>
      </c>
      <c r="L1917" s="15" t="n">
        <v>1600001</v>
      </c>
      <c r="M1917" s="16" t="n">
        <v>26.55883947</v>
      </c>
      <c r="N1917" s="17">
        <f>_xlfn.IF(ISNUMBER(BDP($C1917, "DELTA_MID")),BDP($C1917, "DELTA_MID")," ")</f>
        <v/>
      </c>
      <c r="O1917" s="17">
        <f>_xlfn.IF(ISNUMBER(N1917),BDP($C1917, "OPT_UNDL_TICKER"),"")</f>
        <v/>
      </c>
      <c r="P1917" s="18">
        <f>_xlfn.IF(ISNUMBER(N1917),BDP($C1917, "OPT_UNDL_PX")," ")</f>
        <v/>
      </c>
      <c r="Q1917" s="17">
        <f>_xlfn.IF(ISNUMBER(N1917),+G1917*BDP($C1917, "PX_POS_MULT_FACTOR")*P1917/K1917," ")</f>
        <v/>
      </c>
      <c r="R1917" s="18">
        <f>_xlfn.IF(OR($A1917="TUA",$A1917="TYA"),"",IF(ISNUMBER(BDP($C1917,"DUR_ADJ_OAS_MID")),BDP($C1917,"DUR_ADJ_OAS_MID"),IF(ISNUMBER(BDP($E1917&amp;" ISIN","DUR_ADJ_OAS_MID")),BDP($E1917&amp;" ISIN","DUR_ADJ_OAS_MID")," ")))</f>
        <v/>
      </c>
      <c r="S1917" s="17">
        <f>_xlfn.IF(ISNUMBER(N1917),Q1917*N1917,IF(ISNUMBER(R1917),J1917*R1917," "))</f>
        <v/>
      </c>
      <c r="T1917" t="inlineStr">
        <is>
          <t>TRSSG0018 00001</t>
        </is>
      </c>
      <c r="U1917" t="inlineStr">
        <is>
          <t>Swap</t>
        </is>
      </c>
      <c r="AG1917" s="16" t="n">
        <v>26.5586989</v>
      </c>
    </row>
    <row r="1918">
      <c r="A1918" t="inlineStr">
        <is>
          <t>SDMF</t>
        </is>
      </c>
      <c r="B1918" t="inlineStr">
        <is>
          <t>TRS DBMFNC 0.10% 060427 BULLET</t>
        </is>
      </c>
      <c r="C1918" t="inlineStr">
        <is>
          <t>TRSSG0019 00001</t>
        </is>
      </c>
      <c r="F1918" t="inlineStr">
        <is>
          <t>TRSSG0019 00001</t>
        </is>
      </c>
      <c r="G1918" s="11" t="n">
        <v>-1841524.27</v>
      </c>
      <c r="H1918" s="11" t="n">
        <v>1</v>
      </c>
      <c r="I1918" s="12" t="n">
        <v>-1841524.27</v>
      </c>
      <c r="J1918" s="13" t="n">
        <v>-0.04333616</v>
      </c>
      <c r="K1918" s="14" t="n">
        <v>42494169.71083947</v>
      </c>
      <c r="L1918" s="15" t="n">
        <v>1600001</v>
      </c>
      <c r="M1918" s="16" t="n">
        <v>26.55883947</v>
      </c>
      <c r="N1918" s="17">
        <f>_xlfn.IF(ISNUMBER(BDP($C1918, "DELTA_MID")),BDP($C1918, "DELTA_MID")," ")</f>
        <v/>
      </c>
      <c r="O1918" s="17">
        <f>_xlfn.IF(ISNUMBER(N1918),BDP($C1918, "OPT_UNDL_TICKER"),"")</f>
        <v/>
      </c>
      <c r="P1918" s="18">
        <f>_xlfn.IF(ISNUMBER(N1918),BDP($C1918, "OPT_UNDL_PX")," ")</f>
        <v/>
      </c>
      <c r="Q1918" s="17">
        <f>_xlfn.IF(ISNUMBER(N1918),+G1918*BDP($C1918, "PX_POS_MULT_FACTOR")*P1918/K1918," ")</f>
        <v/>
      </c>
      <c r="R1918" s="18">
        <f>_xlfn.IF(OR($A1918="TUA",$A1918="TYA"),"",IF(ISNUMBER(BDP($C1918,"DUR_ADJ_OAS_MID")),BDP($C1918,"DUR_ADJ_OAS_MID"),IF(ISNUMBER(BDP($E1918&amp;" ISIN","DUR_ADJ_OAS_MID")),BDP($E1918&amp;" ISIN","DUR_ADJ_OAS_MID")," ")))</f>
        <v/>
      </c>
      <c r="S1918" s="17">
        <f>_xlfn.IF(ISNUMBER(N1918),Q1918*N1918,IF(ISNUMBER(R1918),J1918*R1918," "))</f>
        <v/>
      </c>
      <c r="T1918" t="inlineStr">
        <is>
          <t>TRSSG0019 00001</t>
        </is>
      </c>
      <c r="U1918" t="inlineStr">
        <is>
          <t>Swap</t>
        </is>
      </c>
      <c r="AG1918" s="16" t="n">
        <v>26.5586989</v>
      </c>
    </row>
    <row r="1919">
      <c r="A1919" t="inlineStr">
        <is>
          <t>SDMF</t>
        </is>
      </c>
      <c r="B1919" t="inlineStr">
        <is>
          <t>TRS DBMFC 0.00% 060427 BULLET</t>
        </is>
      </c>
      <c r="C1919" t="inlineStr">
        <is>
          <t>TRSSG0020 00001</t>
        </is>
      </c>
      <c r="F1919" t="inlineStr">
        <is>
          <t>TRSSG0020 00001</t>
        </is>
      </c>
      <c r="G1919" s="11" t="n">
        <v>-2383739.46</v>
      </c>
      <c r="H1919" s="11" t="n">
        <v>1</v>
      </c>
      <c r="I1919" s="12" t="n">
        <v>-2383739.46</v>
      </c>
      <c r="J1919" s="13" t="n">
        <v>-0.05609598</v>
      </c>
      <c r="K1919" s="14" t="n">
        <v>42494169.71083947</v>
      </c>
      <c r="L1919" s="15" t="n">
        <v>1600001</v>
      </c>
      <c r="M1919" s="16" t="n">
        <v>26.55883947</v>
      </c>
      <c r="N1919" s="17">
        <f>_xlfn.IF(ISNUMBER(BDP($C1919, "DELTA_MID")),BDP($C1919, "DELTA_MID")," ")</f>
        <v/>
      </c>
      <c r="O1919" s="17">
        <f>_xlfn.IF(ISNUMBER(N1919),BDP($C1919, "OPT_UNDL_TICKER"),"")</f>
        <v/>
      </c>
      <c r="P1919" s="18">
        <f>_xlfn.IF(ISNUMBER(N1919),BDP($C1919, "OPT_UNDL_PX")," ")</f>
        <v/>
      </c>
      <c r="Q1919" s="17">
        <f>_xlfn.IF(ISNUMBER(N1919),+G1919*BDP($C1919, "PX_POS_MULT_FACTOR")*P1919/K1919," ")</f>
        <v/>
      </c>
      <c r="R1919" s="18">
        <f>_xlfn.IF(OR($A1919="TUA",$A1919="TYA"),"",IF(ISNUMBER(BDP($C1919,"DUR_ADJ_OAS_MID")),BDP($C1919,"DUR_ADJ_OAS_MID"),IF(ISNUMBER(BDP($E1919&amp;" ISIN","DUR_ADJ_OAS_MID")),BDP($E1919&amp;" ISIN","DUR_ADJ_OAS_MID")," ")))</f>
        <v/>
      </c>
      <c r="S1919" s="17">
        <f>_xlfn.IF(ISNUMBER(N1919),Q1919*N1919,IF(ISNUMBER(R1919),J1919*R1919," "))</f>
        <v/>
      </c>
      <c r="T1919" t="inlineStr">
        <is>
          <t>TRSSG0020 00001</t>
        </is>
      </c>
      <c r="U1919" t="inlineStr">
        <is>
          <t>Swap</t>
        </is>
      </c>
      <c r="AG1919" s="16" t="n">
        <v>26.5586989</v>
      </c>
    </row>
    <row r="1920">
      <c r="A1920" t="inlineStr">
        <is>
          <t>SDMF</t>
        </is>
      </c>
      <c r="B1920" t="inlineStr">
        <is>
          <t>TRS DBMFNC 0.10% 060427 BULLET</t>
        </is>
      </c>
      <c r="C1920" t="inlineStr">
        <is>
          <t>TRSSG0021 00001</t>
        </is>
      </c>
      <c r="F1920" t="inlineStr">
        <is>
          <t>TRSSG0021 00001</t>
        </is>
      </c>
      <c r="G1920" s="11" t="n">
        <v>-1594724.11</v>
      </c>
      <c r="H1920" s="11" t="n">
        <v>1</v>
      </c>
      <c r="I1920" s="12" t="n">
        <v>-1594724.11</v>
      </c>
      <c r="J1920" s="13" t="n">
        <v>-0.03752827</v>
      </c>
      <c r="K1920" s="14" t="n">
        <v>42494169.71083947</v>
      </c>
      <c r="L1920" s="15" t="n">
        <v>1600001</v>
      </c>
      <c r="M1920" s="16" t="n">
        <v>26.55883947</v>
      </c>
      <c r="N1920" s="17">
        <f>_xlfn.IF(ISNUMBER(BDP($C1920, "DELTA_MID")),BDP($C1920, "DELTA_MID")," ")</f>
        <v/>
      </c>
      <c r="O1920" s="17">
        <f>_xlfn.IF(ISNUMBER(N1920),BDP($C1920, "OPT_UNDL_TICKER"),"")</f>
        <v/>
      </c>
      <c r="P1920" s="18">
        <f>_xlfn.IF(ISNUMBER(N1920),BDP($C1920, "OPT_UNDL_PX")," ")</f>
        <v/>
      </c>
      <c r="Q1920" s="17">
        <f>_xlfn.IF(ISNUMBER(N1920),+G1920*BDP($C1920, "PX_POS_MULT_FACTOR")*P1920/K1920," ")</f>
        <v/>
      </c>
      <c r="R1920" s="18">
        <f>_xlfn.IF(OR($A1920="TUA",$A1920="TYA"),"",IF(ISNUMBER(BDP($C1920,"DUR_ADJ_OAS_MID")),BDP($C1920,"DUR_ADJ_OAS_MID"),IF(ISNUMBER(BDP($E1920&amp;" ISIN","DUR_ADJ_OAS_MID")),BDP($E1920&amp;" ISIN","DUR_ADJ_OAS_MID")," ")))</f>
        <v/>
      </c>
      <c r="S1920" s="17">
        <f>_xlfn.IF(ISNUMBER(N1920),Q1920*N1920,IF(ISNUMBER(R1920),J1920*R1920," "))</f>
        <v/>
      </c>
      <c r="T1920" t="inlineStr">
        <is>
          <t>TRSSG0021 00001</t>
        </is>
      </c>
      <c r="U1920" t="inlineStr">
        <is>
          <t>Swap</t>
        </is>
      </c>
      <c r="AG1920" s="16" t="n">
        <v>26.5586989</v>
      </c>
    </row>
    <row r="1921">
      <c r="A1921" t="inlineStr">
        <is>
          <t>SDMF</t>
        </is>
      </c>
      <c r="B1921" t="inlineStr">
        <is>
          <t>TRS DBMFC 0.00% 060427 BULLET</t>
        </is>
      </c>
      <c r="C1921" t="inlineStr">
        <is>
          <t>TRSSG0022 00001</t>
        </is>
      </c>
      <c r="F1921" t="inlineStr">
        <is>
          <t>TRSSG0022 00001</t>
        </is>
      </c>
      <c r="G1921" s="11" t="n">
        <v>-1181612.06</v>
      </c>
      <c r="H1921" s="11" t="n">
        <v>1</v>
      </c>
      <c r="I1921" s="12" t="n">
        <v>-1181612.06</v>
      </c>
      <c r="J1921" s="13" t="n">
        <v>-0.0278066</v>
      </c>
      <c r="K1921" s="14" t="n">
        <v>42494169.71083947</v>
      </c>
      <c r="L1921" s="15" t="n">
        <v>1600001</v>
      </c>
      <c r="M1921" s="16" t="n">
        <v>26.55883947</v>
      </c>
      <c r="N1921" s="17">
        <f>_xlfn.IF(ISNUMBER(BDP($C1921, "DELTA_MID")),BDP($C1921, "DELTA_MID")," ")</f>
        <v/>
      </c>
      <c r="O1921" s="17">
        <f>_xlfn.IF(ISNUMBER(N1921),BDP($C1921, "OPT_UNDL_TICKER"),"")</f>
        <v/>
      </c>
      <c r="P1921" s="18">
        <f>_xlfn.IF(ISNUMBER(N1921),BDP($C1921, "OPT_UNDL_PX")," ")</f>
        <v/>
      </c>
      <c r="Q1921" s="17">
        <f>_xlfn.IF(ISNUMBER(N1921),+G1921*BDP($C1921, "PX_POS_MULT_FACTOR")*P1921/K1921," ")</f>
        <v/>
      </c>
      <c r="R1921" s="18">
        <f>_xlfn.IF(OR($A1921="TUA",$A1921="TYA"),"",IF(ISNUMBER(BDP($C1921,"DUR_ADJ_OAS_MID")),BDP($C1921,"DUR_ADJ_OAS_MID"),IF(ISNUMBER(BDP($E1921&amp;" ISIN","DUR_ADJ_OAS_MID")),BDP($E1921&amp;" ISIN","DUR_ADJ_OAS_MID")," ")))</f>
        <v/>
      </c>
      <c r="S1921" s="17">
        <f>_xlfn.IF(ISNUMBER(N1921),Q1921*N1921,IF(ISNUMBER(R1921),J1921*R1921," "))</f>
        <v/>
      </c>
      <c r="T1921" t="inlineStr">
        <is>
          <t>TRSSG0022 00001</t>
        </is>
      </c>
      <c r="U1921" t="inlineStr">
        <is>
          <t>Swap</t>
        </is>
      </c>
      <c r="AG1921" s="16" t="n">
        <v>26.5586989</v>
      </c>
    </row>
    <row r="1922">
      <c r="A1922" t="inlineStr">
        <is>
          <t>SDMF</t>
        </is>
      </c>
      <c r="B1922" t="inlineStr">
        <is>
          <t>TRS DBMFNC 0.10% 070127 BULLET</t>
        </is>
      </c>
      <c r="C1922" t="inlineStr">
        <is>
          <t>TRSSG0023 00001</t>
        </is>
      </c>
      <c r="F1922" t="inlineStr">
        <is>
          <t>TRSSG0023 00001</t>
        </is>
      </c>
      <c r="G1922" s="11" t="n">
        <v>-1925236.5698</v>
      </c>
      <c r="H1922" s="11" t="n">
        <v>0.999999</v>
      </c>
      <c r="I1922" s="12" t="n">
        <v>-1925236.56</v>
      </c>
      <c r="J1922" s="13" t="n">
        <v>-0.04530614</v>
      </c>
      <c r="K1922" s="14" t="n">
        <v>42494169.71083947</v>
      </c>
      <c r="L1922" s="15" t="n">
        <v>1600001</v>
      </c>
      <c r="M1922" s="16" t="n">
        <v>26.55883947</v>
      </c>
      <c r="N1922" s="17">
        <f>_xlfn.IF(ISNUMBER(BDP($C1922, "DELTA_MID")),BDP($C1922, "DELTA_MID")," ")</f>
        <v/>
      </c>
      <c r="O1922" s="17">
        <f>_xlfn.IF(ISNUMBER(N1922),BDP($C1922, "OPT_UNDL_TICKER"),"")</f>
        <v/>
      </c>
      <c r="P1922" s="18">
        <f>_xlfn.IF(ISNUMBER(N1922),BDP($C1922, "OPT_UNDL_PX")," ")</f>
        <v/>
      </c>
      <c r="Q1922" s="17">
        <f>_xlfn.IF(ISNUMBER(N1922),+G1922*BDP($C1922, "PX_POS_MULT_FACTOR")*P1922/K1922," ")</f>
        <v/>
      </c>
      <c r="R1922" s="18">
        <f>_xlfn.IF(OR($A1922="TUA",$A1922="TYA"),"",IF(ISNUMBER(BDP($C1922,"DUR_ADJ_OAS_MID")),BDP($C1922,"DUR_ADJ_OAS_MID"),IF(ISNUMBER(BDP($E1922&amp;" ISIN","DUR_ADJ_OAS_MID")),BDP($E1922&amp;" ISIN","DUR_ADJ_OAS_MID")," ")))</f>
        <v/>
      </c>
      <c r="S1922" s="17">
        <f>_xlfn.IF(ISNUMBER(N1922),Q1922*N1922,IF(ISNUMBER(R1922),J1922*R1922," "))</f>
        <v/>
      </c>
      <c r="T1922" t="inlineStr">
        <is>
          <t>TRSSG0023 00001</t>
        </is>
      </c>
      <c r="U1922" t="inlineStr">
        <is>
          <t>Swap</t>
        </is>
      </c>
      <c r="AG1922" s="16" t="n">
        <v>26.5586989</v>
      </c>
    </row>
    <row r="1923">
      <c r="A1923" t="inlineStr">
        <is>
          <t>SDMF</t>
        </is>
      </c>
      <c r="B1923" t="inlineStr">
        <is>
          <t>TRS DBMFC 0.00% 070127 BULLET</t>
        </is>
      </c>
      <c r="C1923" t="inlineStr">
        <is>
          <t>TRSSG0024 00001</t>
        </is>
      </c>
      <c r="F1923" t="inlineStr">
        <is>
          <t>TRSSG0024 00001</t>
        </is>
      </c>
      <c r="G1923" s="11" t="n">
        <v>-2400923.4229</v>
      </c>
      <c r="H1923" s="11" t="n">
        <v>0.999999</v>
      </c>
      <c r="I1923" s="12" t="n">
        <v>-2400923.42</v>
      </c>
      <c r="J1923" s="13" t="n">
        <v>-0.05650037</v>
      </c>
      <c r="K1923" s="14" t="n">
        <v>42494169.71083947</v>
      </c>
      <c r="L1923" s="15" t="n">
        <v>1600001</v>
      </c>
      <c r="M1923" s="16" t="n">
        <v>26.55883947</v>
      </c>
      <c r="N1923" s="17">
        <f>_xlfn.IF(ISNUMBER(BDP($C1923, "DELTA_MID")),BDP($C1923, "DELTA_MID")," ")</f>
        <v/>
      </c>
      <c r="O1923" s="17">
        <f>_xlfn.IF(ISNUMBER(N1923),BDP($C1923, "OPT_UNDL_TICKER"),"")</f>
        <v/>
      </c>
      <c r="P1923" s="18">
        <f>_xlfn.IF(ISNUMBER(N1923),BDP($C1923, "OPT_UNDL_PX")," ")</f>
        <v/>
      </c>
      <c r="Q1923" s="17">
        <f>_xlfn.IF(ISNUMBER(N1923),+G1923*BDP($C1923, "PX_POS_MULT_FACTOR")*P1923/K1923," ")</f>
        <v/>
      </c>
      <c r="R1923" s="18">
        <f>_xlfn.IF(OR($A1923="TUA",$A1923="TYA"),"",IF(ISNUMBER(BDP($C1923,"DUR_ADJ_OAS_MID")),BDP($C1923,"DUR_ADJ_OAS_MID"),IF(ISNUMBER(BDP($E1923&amp;" ISIN","DUR_ADJ_OAS_MID")),BDP($E1923&amp;" ISIN","DUR_ADJ_OAS_MID")," ")))</f>
        <v/>
      </c>
      <c r="S1923" s="17">
        <f>_xlfn.IF(ISNUMBER(N1923),Q1923*N1923,IF(ISNUMBER(R1923),J1923*R1923," "))</f>
        <v/>
      </c>
      <c r="T1923" t="inlineStr">
        <is>
          <t>TRSSG0024 00001</t>
        </is>
      </c>
      <c r="U1923" t="inlineStr">
        <is>
          <t>Swap</t>
        </is>
      </c>
      <c r="AG1923" s="16" t="n">
        <v>26.5586989</v>
      </c>
    </row>
    <row r="1924">
      <c r="A1924" t="inlineStr">
        <is>
          <t>SDMF</t>
        </is>
      </c>
      <c r="B1924" t="inlineStr">
        <is>
          <t>TRS DBMFNC 0.10% 070127 BULLET</t>
        </is>
      </c>
      <c r="C1924" t="inlineStr">
        <is>
          <t>TRSSG0025 00001</t>
        </is>
      </c>
      <c r="F1924" t="inlineStr">
        <is>
          <t>TRSSG0025 00001</t>
        </is>
      </c>
      <c r="G1924" s="11" t="n">
        <v>-1596731.23</v>
      </c>
      <c r="H1924" s="11" t="n">
        <v>1</v>
      </c>
      <c r="I1924" s="12" t="n">
        <v>-1596731.23</v>
      </c>
      <c r="J1924" s="13" t="n">
        <v>-0.0375755</v>
      </c>
      <c r="K1924" s="14" t="n">
        <v>42494169.71083947</v>
      </c>
      <c r="L1924" s="15" t="n">
        <v>1600001</v>
      </c>
      <c r="M1924" s="16" t="n">
        <v>26.55883947</v>
      </c>
      <c r="N1924" s="17">
        <f>_xlfn.IF(ISNUMBER(BDP($C1924, "DELTA_MID")),BDP($C1924, "DELTA_MID")," ")</f>
        <v/>
      </c>
      <c r="O1924" s="17">
        <f>_xlfn.IF(ISNUMBER(N1924),BDP($C1924, "OPT_UNDL_TICKER"),"")</f>
        <v/>
      </c>
      <c r="P1924" s="18">
        <f>_xlfn.IF(ISNUMBER(N1924),BDP($C1924, "OPT_UNDL_PX")," ")</f>
        <v/>
      </c>
      <c r="Q1924" s="17">
        <f>_xlfn.IF(ISNUMBER(N1924),+G1924*BDP($C1924, "PX_POS_MULT_FACTOR")*P1924/K1924," ")</f>
        <v/>
      </c>
      <c r="R1924" s="18">
        <f>_xlfn.IF(OR($A1924="TUA",$A1924="TYA"),"",IF(ISNUMBER(BDP($C1924,"DUR_ADJ_OAS_MID")),BDP($C1924,"DUR_ADJ_OAS_MID"),IF(ISNUMBER(BDP($E1924&amp;" ISIN","DUR_ADJ_OAS_MID")),BDP($E1924&amp;" ISIN","DUR_ADJ_OAS_MID")," ")))</f>
        <v/>
      </c>
      <c r="S1924" s="17">
        <f>_xlfn.IF(ISNUMBER(N1924),Q1924*N1924,IF(ISNUMBER(R1924),J1924*R1924," "))</f>
        <v/>
      </c>
      <c r="T1924" t="inlineStr">
        <is>
          <t>TRSSG0025 00001</t>
        </is>
      </c>
      <c r="U1924" t="inlineStr">
        <is>
          <t>Swap</t>
        </is>
      </c>
      <c r="AG1924" s="16" t="n">
        <v>26.5586989</v>
      </c>
    </row>
    <row r="1925">
      <c r="A1925" t="inlineStr">
        <is>
          <t>SDMF</t>
        </is>
      </c>
      <c r="B1925" t="inlineStr">
        <is>
          <t>TRS DBMFC 0.00% 070127 BULLET</t>
        </is>
      </c>
      <c r="C1925" t="inlineStr">
        <is>
          <t>TRSSG0026 00001</t>
        </is>
      </c>
      <c r="F1925" t="inlineStr">
        <is>
          <t>TRSSG0026 00001</t>
        </is>
      </c>
      <c r="G1925" s="11" t="n">
        <v>-639688.95</v>
      </c>
      <c r="H1925" s="11" t="n">
        <v>1</v>
      </c>
      <c r="I1925" s="12" t="n">
        <v>-639688.95</v>
      </c>
      <c r="J1925" s="13" t="n">
        <v>-0.01505365</v>
      </c>
      <c r="K1925" s="14" t="n">
        <v>42494169.71083947</v>
      </c>
      <c r="L1925" s="15" t="n">
        <v>1600001</v>
      </c>
      <c r="M1925" s="16" t="n">
        <v>26.55883947</v>
      </c>
      <c r="N1925" s="17">
        <f>_xlfn.IF(ISNUMBER(BDP($C1925, "DELTA_MID")),BDP($C1925, "DELTA_MID")," ")</f>
        <v/>
      </c>
      <c r="O1925" s="17">
        <f>_xlfn.IF(ISNUMBER(N1925),BDP($C1925, "OPT_UNDL_TICKER"),"")</f>
        <v/>
      </c>
      <c r="P1925" s="18">
        <f>_xlfn.IF(ISNUMBER(N1925),BDP($C1925, "OPT_UNDL_PX")," ")</f>
        <v/>
      </c>
      <c r="Q1925" s="17">
        <f>_xlfn.IF(ISNUMBER(N1925),+G1925*BDP($C1925, "PX_POS_MULT_FACTOR")*P1925/K1925," ")</f>
        <v/>
      </c>
      <c r="R1925" s="18">
        <f>_xlfn.IF(OR($A1925="TUA",$A1925="TYA"),"",IF(ISNUMBER(BDP($C1925,"DUR_ADJ_OAS_MID")),BDP($C1925,"DUR_ADJ_OAS_MID"),IF(ISNUMBER(BDP($E1925&amp;" ISIN","DUR_ADJ_OAS_MID")),BDP($E1925&amp;" ISIN","DUR_ADJ_OAS_MID")," ")))</f>
        <v/>
      </c>
      <c r="S1925" s="17">
        <f>_xlfn.IF(ISNUMBER(N1925),Q1925*N1925,IF(ISNUMBER(R1925),J1925*R1925," "))</f>
        <v/>
      </c>
      <c r="T1925" t="inlineStr">
        <is>
          <t>TRSSG0026 00001</t>
        </is>
      </c>
      <c r="U1925" t="inlineStr">
        <is>
          <t>Swap</t>
        </is>
      </c>
      <c r="AG1925" s="16" t="n">
        <v>26.5586989</v>
      </c>
    </row>
    <row r="1926">
      <c r="A1926" t="inlineStr">
        <is>
          <t>SDMF</t>
        </is>
      </c>
      <c r="B1926" t="inlineStr">
        <is>
          <t>TRS DBMFNC 0.10% 080927 BULLET</t>
        </is>
      </c>
      <c r="C1926" t="inlineStr">
        <is>
          <t>TRSSG0027 00001</t>
        </is>
      </c>
      <c r="F1926" t="inlineStr">
        <is>
          <t>TRSSG0027 00001</t>
        </is>
      </c>
      <c r="G1926" s="11" t="n">
        <v>-1817659.53</v>
      </c>
      <c r="H1926" s="11" t="n">
        <v>1</v>
      </c>
      <c r="I1926" s="12" t="n">
        <v>-1817659.53</v>
      </c>
      <c r="J1926" s="13" t="n">
        <v>-0.04277455</v>
      </c>
      <c r="K1926" s="14" t="n">
        <v>42494169.71083947</v>
      </c>
      <c r="L1926" s="15" t="n">
        <v>1600001</v>
      </c>
      <c r="M1926" s="16" t="n">
        <v>26.55883947</v>
      </c>
      <c r="N1926" s="17">
        <f>_xlfn.IF(ISNUMBER(BDP($C1926, "DELTA_MID")),BDP($C1926, "DELTA_MID")," ")</f>
        <v/>
      </c>
      <c r="O1926" s="17">
        <f>_xlfn.IF(ISNUMBER(N1926),BDP($C1926, "OPT_UNDL_TICKER"),"")</f>
        <v/>
      </c>
      <c r="P1926" s="18">
        <f>_xlfn.IF(ISNUMBER(N1926),BDP($C1926, "OPT_UNDL_PX")," ")</f>
        <v/>
      </c>
      <c r="Q1926" s="17">
        <f>_xlfn.IF(ISNUMBER(N1926),+G1926*BDP($C1926, "PX_POS_MULT_FACTOR")*P1926/K1926," ")</f>
        <v/>
      </c>
      <c r="R1926" s="18">
        <f>_xlfn.IF(OR($A1926="TUA",$A1926="TYA"),"",IF(ISNUMBER(BDP($C1926,"DUR_ADJ_OAS_MID")),BDP($C1926,"DUR_ADJ_OAS_MID"),IF(ISNUMBER(BDP($E1926&amp;" ISIN","DUR_ADJ_OAS_MID")),BDP($E1926&amp;" ISIN","DUR_ADJ_OAS_MID")," ")))</f>
        <v/>
      </c>
      <c r="S1926" s="17">
        <f>_xlfn.IF(ISNUMBER(N1926),Q1926*N1926,IF(ISNUMBER(R1926),J1926*R1926," "))</f>
        <v/>
      </c>
      <c r="T1926" t="inlineStr">
        <is>
          <t>TRSSG0027 00001</t>
        </is>
      </c>
      <c r="U1926" t="inlineStr">
        <is>
          <t>Swap</t>
        </is>
      </c>
      <c r="AG1926" s="16" t="n">
        <v>26.5586989</v>
      </c>
    </row>
    <row r="1927">
      <c r="A1927" t="inlineStr">
        <is>
          <t>SDMF</t>
        </is>
      </c>
      <c r="B1927" t="inlineStr">
        <is>
          <t>TRS DBMFC 0.00% 080927 BULLET</t>
        </is>
      </c>
      <c r="C1927" t="inlineStr">
        <is>
          <t>TRSSG0028 00001</t>
        </is>
      </c>
      <c r="F1927" t="inlineStr">
        <is>
          <t>TRSSG0028 00001</t>
        </is>
      </c>
      <c r="G1927" s="11" t="n">
        <v>-3190820.19</v>
      </c>
      <c r="H1927" s="11" t="n">
        <v>1</v>
      </c>
      <c r="I1927" s="12" t="n">
        <v>-3190820.19</v>
      </c>
      <c r="J1927" s="13" t="n">
        <v>-0.07508882</v>
      </c>
      <c r="K1927" s="14" t="n">
        <v>42494169.71083947</v>
      </c>
      <c r="L1927" s="15" t="n">
        <v>1600001</v>
      </c>
      <c r="M1927" s="16" t="n">
        <v>26.55883947</v>
      </c>
      <c r="N1927" s="17">
        <f>_xlfn.IF(ISNUMBER(BDP($C1927, "DELTA_MID")),BDP($C1927, "DELTA_MID")," ")</f>
        <v/>
      </c>
      <c r="O1927" s="17">
        <f>_xlfn.IF(ISNUMBER(N1927),BDP($C1927, "OPT_UNDL_TICKER"),"")</f>
        <v/>
      </c>
      <c r="P1927" s="18">
        <f>_xlfn.IF(ISNUMBER(N1927),BDP($C1927, "OPT_UNDL_PX")," ")</f>
        <v/>
      </c>
      <c r="Q1927" s="17">
        <f>_xlfn.IF(ISNUMBER(N1927),+G1927*BDP($C1927, "PX_POS_MULT_FACTOR")*P1927/K1927," ")</f>
        <v/>
      </c>
      <c r="R1927" s="18">
        <f>_xlfn.IF(OR($A1927="TUA",$A1927="TYA"),"",IF(ISNUMBER(BDP($C1927,"DUR_ADJ_OAS_MID")),BDP($C1927,"DUR_ADJ_OAS_MID"),IF(ISNUMBER(BDP($E1927&amp;" ISIN","DUR_ADJ_OAS_MID")),BDP($E1927&amp;" ISIN","DUR_ADJ_OAS_MID")," ")))</f>
        <v/>
      </c>
      <c r="S1927" s="17">
        <f>_xlfn.IF(ISNUMBER(N1927),Q1927*N1927,IF(ISNUMBER(R1927),J1927*R1927," "))</f>
        <v/>
      </c>
      <c r="T1927" t="inlineStr">
        <is>
          <t>TRSSG0028 00001</t>
        </is>
      </c>
      <c r="U1927" t="inlineStr">
        <is>
          <t>Swap</t>
        </is>
      </c>
      <c r="AG1927" s="16" t="n">
        <v>26.5586989</v>
      </c>
    </row>
    <row r="1928">
      <c r="A1928" t="inlineStr">
        <is>
          <t>SDMF</t>
        </is>
      </c>
      <c r="B1928" t="inlineStr">
        <is>
          <t>TRS DBMFNC 0.10% 080927 BULLET</t>
        </is>
      </c>
      <c r="C1928" t="inlineStr">
        <is>
          <t>TRSSG0029 00001</t>
        </is>
      </c>
      <c r="F1928" t="inlineStr">
        <is>
          <t>TRSSG0029 00001</t>
        </is>
      </c>
      <c r="G1928" s="11" t="n">
        <v>-3950632.01</v>
      </c>
      <c r="H1928" s="11" t="n">
        <v>1</v>
      </c>
      <c r="I1928" s="12" t="n">
        <v>-3950632.01</v>
      </c>
      <c r="J1928" s="13" t="n">
        <v>-0.09296929</v>
      </c>
      <c r="K1928" s="14" t="n">
        <v>42494169.71083947</v>
      </c>
      <c r="L1928" s="15" t="n">
        <v>1600001</v>
      </c>
      <c r="M1928" s="16" t="n">
        <v>26.55883947</v>
      </c>
      <c r="N1928" s="17">
        <f>_xlfn.IF(ISNUMBER(BDP($C1928, "DELTA_MID")),BDP($C1928, "DELTA_MID")," ")</f>
        <v/>
      </c>
      <c r="O1928" s="17">
        <f>_xlfn.IF(ISNUMBER(N1928),BDP($C1928, "OPT_UNDL_TICKER"),"")</f>
        <v/>
      </c>
      <c r="P1928" s="18">
        <f>_xlfn.IF(ISNUMBER(N1928),BDP($C1928, "OPT_UNDL_PX")," ")</f>
        <v/>
      </c>
      <c r="Q1928" s="17">
        <f>_xlfn.IF(ISNUMBER(N1928),+G1928*BDP($C1928, "PX_POS_MULT_FACTOR")*P1928/K1928," ")</f>
        <v/>
      </c>
      <c r="R1928" s="18">
        <f>_xlfn.IF(OR($A1928="TUA",$A1928="TYA"),"",IF(ISNUMBER(BDP($C1928,"DUR_ADJ_OAS_MID")),BDP($C1928,"DUR_ADJ_OAS_MID"),IF(ISNUMBER(BDP($E1928&amp;" ISIN","DUR_ADJ_OAS_MID")),BDP($E1928&amp;" ISIN","DUR_ADJ_OAS_MID")," ")))</f>
        <v/>
      </c>
      <c r="S1928" s="17">
        <f>_xlfn.IF(ISNUMBER(N1928),Q1928*N1928,IF(ISNUMBER(R1928),J1928*R1928," "))</f>
        <v/>
      </c>
      <c r="T1928" t="inlineStr">
        <is>
          <t>TRSSG0029 00001</t>
        </is>
      </c>
      <c r="U1928" t="inlineStr">
        <is>
          <t>Swap</t>
        </is>
      </c>
      <c r="AG1928" s="16" t="n">
        <v>26.5586989</v>
      </c>
    </row>
    <row r="1929">
      <c r="A1929" t="inlineStr">
        <is>
          <t>SDMF</t>
        </is>
      </c>
      <c r="B1929" t="inlineStr">
        <is>
          <t>TRS DBMFC 0.00% 080927 BULLET</t>
        </is>
      </c>
      <c r="C1929" t="inlineStr">
        <is>
          <t>TRSSG0030 00001</t>
        </is>
      </c>
      <c r="F1929" t="inlineStr">
        <is>
          <t>TRSSG0030 00001</t>
        </is>
      </c>
      <c r="G1929" s="11" t="n">
        <v>-3949995.36</v>
      </c>
      <c r="H1929" s="11" t="n">
        <v>1</v>
      </c>
      <c r="I1929" s="12" t="n">
        <v>-3949995.36</v>
      </c>
      <c r="J1929" s="13" t="n">
        <v>-0.09295431</v>
      </c>
      <c r="K1929" s="14" t="n">
        <v>42494169.71083947</v>
      </c>
      <c r="L1929" s="15" t="n">
        <v>1600001</v>
      </c>
      <c r="M1929" s="16" t="n">
        <v>26.55883947</v>
      </c>
      <c r="N1929" s="17">
        <f>_xlfn.IF(ISNUMBER(BDP($C1929, "DELTA_MID")),BDP($C1929, "DELTA_MID")," ")</f>
        <v/>
      </c>
      <c r="O1929" s="17">
        <f>_xlfn.IF(ISNUMBER(N1929),BDP($C1929, "OPT_UNDL_TICKER"),"")</f>
        <v/>
      </c>
      <c r="P1929" s="18">
        <f>_xlfn.IF(ISNUMBER(N1929),BDP($C1929, "OPT_UNDL_PX")," ")</f>
        <v/>
      </c>
      <c r="Q1929" s="17">
        <f>_xlfn.IF(ISNUMBER(N1929),+G1929*BDP($C1929, "PX_POS_MULT_FACTOR")*P1929/K1929," ")</f>
        <v/>
      </c>
      <c r="R1929" s="18">
        <f>_xlfn.IF(OR($A1929="TUA",$A1929="TYA"),"",IF(ISNUMBER(BDP($C1929,"DUR_ADJ_OAS_MID")),BDP($C1929,"DUR_ADJ_OAS_MID"),IF(ISNUMBER(BDP($E1929&amp;" ISIN","DUR_ADJ_OAS_MID")),BDP($E1929&amp;" ISIN","DUR_ADJ_OAS_MID")," ")))</f>
        <v/>
      </c>
      <c r="S1929" s="17">
        <f>_xlfn.IF(ISNUMBER(N1929),Q1929*N1929,IF(ISNUMBER(R1929),J1929*R1929," "))</f>
        <v/>
      </c>
      <c r="T1929" t="inlineStr">
        <is>
          <t>TRSSG0030 00001</t>
        </is>
      </c>
      <c r="U1929" t="inlineStr">
        <is>
          <t>Swap</t>
        </is>
      </c>
      <c r="AG1929" s="16" t="n">
        <v>26.5586989</v>
      </c>
    </row>
    <row r="1930">
      <c r="A1930" t="inlineStr">
        <is>
          <t>SDMF</t>
        </is>
      </c>
      <c r="B1930" t="inlineStr">
        <is>
          <t>TRS DBMFNC 0.10% 080927 BULLET</t>
        </is>
      </c>
      <c r="C1930" t="inlineStr">
        <is>
          <t>TRSSG0031 00001</t>
        </is>
      </c>
      <c r="F1930" t="inlineStr">
        <is>
          <t>TRSSG0031 00001</t>
        </is>
      </c>
      <c r="G1930" s="11" t="n">
        <v>-2238879.81</v>
      </c>
      <c r="H1930" s="11" t="n">
        <v>1</v>
      </c>
      <c r="I1930" s="12" t="n">
        <v>-2238879.81</v>
      </c>
      <c r="J1930" s="13" t="n">
        <v>-0.05268703</v>
      </c>
      <c r="K1930" s="14" t="n">
        <v>42494169.71083947</v>
      </c>
      <c r="L1930" s="15" t="n">
        <v>1600001</v>
      </c>
      <c r="M1930" s="16" t="n">
        <v>26.55883947</v>
      </c>
      <c r="N1930" s="17">
        <f>_xlfn.IF(ISNUMBER(BDP($C1930, "DELTA_MID")),BDP($C1930, "DELTA_MID")," ")</f>
        <v/>
      </c>
      <c r="O1930" s="17">
        <f>_xlfn.IF(ISNUMBER(N1930),BDP($C1930, "OPT_UNDL_TICKER"),"")</f>
        <v/>
      </c>
      <c r="P1930" s="18">
        <f>_xlfn.IF(ISNUMBER(N1930),BDP($C1930, "OPT_UNDL_PX")," ")</f>
        <v/>
      </c>
      <c r="Q1930" s="17">
        <f>_xlfn.IF(ISNUMBER(N1930),+G1930*BDP($C1930, "PX_POS_MULT_FACTOR")*P1930/K1930," ")</f>
        <v/>
      </c>
      <c r="R1930" s="18">
        <f>_xlfn.IF(OR($A1930="TUA",$A1930="TYA"),"",IF(ISNUMBER(BDP($C1930,"DUR_ADJ_OAS_MID")),BDP($C1930,"DUR_ADJ_OAS_MID"),IF(ISNUMBER(BDP($E1930&amp;" ISIN","DUR_ADJ_OAS_MID")),BDP($E1930&amp;" ISIN","DUR_ADJ_OAS_MID")," ")))</f>
        <v/>
      </c>
      <c r="S1930" s="17">
        <f>_xlfn.IF(ISNUMBER(N1930),Q1930*N1930,IF(ISNUMBER(R1930),J1930*R1930," "))</f>
        <v/>
      </c>
      <c r="T1930" t="inlineStr">
        <is>
          <t>TRSSG0031 00001</t>
        </is>
      </c>
      <c r="U1930" t="inlineStr">
        <is>
          <t>Swap</t>
        </is>
      </c>
      <c r="AG1930" s="16" t="n">
        <v>26.5586989</v>
      </c>
    </row>
    <row r="1931">
      <c r="A1931" t="inlineStr">
        <is>
          <t>SDMF</t>
        </is>
      </c>
      <c r="B1931" t="inlineStr">
        <is>
          <t>TRS DBMFC 0.00% 080927 BULLET</t>
        </is>
      </c>
      <c r="C1931" t="inlineStr">
        <is>
          <t>TRSSG0032 00001</t>
        </is>
      </c>
      <c r="F1931" t="inlineStr">
        <is>
          <t>TRSSG0032 00001</t>
        </is>
      </c>
      <c r="G1931" s="11" t="n">
        <v>-2077558.78</v>
      </c>
      <c r="H1931" s="11" t="n">
        <v>1</v>
      </c>
      <c r="I1931" s="12" t="n">
        <v>-2077558.78</v>
      </c>
      <c r="J1931" s="13" t="n">
        <v>-0.0488907</v>
      </c>
      <c r="K1931" s="14" t="n">
        <v>42494169.71083947</v>
      </c>
      <c r="L1931" s="15" t="n">
        <v>1600001</v>
      </c>
      <c r="M1931" s="16" t="n">
        <v>26.55883947</v>
      </c>
      <c r="N1931" s="17">
        <f>_xlfn.IF(ISNUMBER(BDP($C1931, "DELTA_MID")),BDP($C1931, "DELTA_MID")," ")</f>
        <v/>
      </c>
      <c r="O1931" s="17">
        <f>_xlfn.IF(ISNUMBER(N1931),BDP($C1931, "OPT_UNDL_TICKER"),"")</f>
        <v/>
      </c>
      <c r="P1931" s="18">
        <f>_xlfn.IF(ISNUMBER(N1931),BDP($C1931, "OPT_UNDL_PX")," ")</f>
        <v/>
      </c>
      <c r="Q1931" s="17">
        <f>_xlfn.IF(ISNUMBER(N1931),+G1931*BDP($C1931, "PX_POS_MULT_FACTOR")*P1931/K1931," ")</f>
        <v/>
      </c>
      <c r="R1931" s="18">
        <f>_xlfn.IF(OR($A1931="TUA",$A1931="TYA"),"",IF(ISNUMBER(BDP($C1931,"DUR_ADJ_OAS_MID")),BDP($C1931,"DUR_ADJ_OAS_MID"),IF(ISNUMBER(BDP($E1931&amp;" ISIN","DUR_ADJ_OAS_MID")),BDP($E1931&amp;" ISIN","DUR_ADJ_OAS_MID")," ")))</f>
        <v/>
      </c>
      <c r="S1931" s="17">
        <f>_xlfn.IF(ISNUMBER(N1931),Q1931*N1931,IF(ISNUMBER(R1931),J1931*R1931," "))</f>
        <v/>
      </c>
      <c r="T1931" t="inlineStr">
        <is>
          <t>TRSSG0032 00001</t>
        </is>
      </c>
      <c r="U1931" t="inlineStr">
        <is>
          <t>Swap</t>
        </is>
      </c>
      <c r="AG1931" s="16" t="n">
        <v>26.5586989</v>
      </c>
    </row>
    <row r="1932">
      <c r="A1932" t="inlineStr">
        <is>
          <t>SDMF</t>
        </is>
      </c>
      <c r="B1932" t="inlineStr">
        <is>
          <t>TRS DBMFNC 0.10% 092427 BULLET</t>
        </is>
      </c>
      <c r="C1932" t="inlineStr">
        <is>
          <t>TRSSG0033 00001</t>
        </is>
      </c>
      <c r="F1932" t="inlineStr">
        <is>
          <t>TRSSG0033 00001</t>
        </is>
      </c>
      <c r="G1932" s="11" t="n">
        <v>-1335792.74</v>
      </c>
      <c r="H1932" s="11" t="n">
        <v>1</v>
      </c>
      <c r="I1932" s="12" t="n">
        <v>-1335792.74</v>
      </c>
      <c r="J1932" s="13" t="n">
        <v>-0.0314349</v>
      </c>
      <c r="K1932" s="14" t="n">
        <v>42494169.71083947</v>
      </c>
      <c r="L1932" s="15" t="n">
        <v>1600001</v>
      </c>
      <c r="M1932" s="16" t="n">
        <v>26.55883947</v>
      </c>
      <c r="N1932" s="17">
        <f>_xlfn.IF(ISNUMBER(BDP($C1932, "DELTA_MID")),BDP($C1932, "DELTA_MID")," ")</f>
        <v/>
      </c>
      <c r="O1932" s="17">
        <f>_xlfn.IF(ISNUMBER(N1932),BDP($C1932, "OPT_UNDL_TICKER"),"")</f>
        <v/>
      </c>
      <c r="P1932" s="18">
        <f>_xlfn.IF(ISNUMBER(N1932),BDP($C1932, "OPT_UNDL_PX")," ")</f>
        <v/>
      </c>
      <c r="Q1932" s="17">
        <f>_xlfn.IF(ISNUMBER(N1932),+G1932*BDP($C1932, "PX_POS_MULT_FACTOR")*P1932/K1932," ")</f>
        <v/>
      </c>
      <c r="R1932" s="18">
        <f>_xlfn.IF(OR($A1932="TUA",$A1932="TYA"),"",IF(ISNUMBER(BDP($C1932,"DUR_ADJ_OAS_MID")),BDP($C1932,"DUR_ADJ_OAS_MID"),IF(ISNUMBER(BDP($E1932&amp;" ISIN","DUR_ADJ_OAS_MID")),BDP($E1932&amp;" ISIN","DUR_ADJ_OAS_MID")," ")))</f>
        <v/>
      </c>
      <c r="S1932" s="17">
        <f>_xlfn.IF(ISNUMBER(N1932),Q1932*N1932,IF(ISNUMBER(R1932),J1932*R1932," "))</f>
        <v/>
      </c>
      <c r="T1932" t="inlineStr">
        <is>
          <t>TRSSG0033 00001</t>
        </is>
      </c>
      <c r="U1932" t="inlineStr">
        <is>
          <t>Swap</t>
        </is>
      </c>
      <c r="AG1932" s="16" t="n">
        <v>26.5586989</v>
      </c>
    </row>
    <row r="1933">
      <c r="A1933" t="inlineStr">
        <is>
          <t>SDMF</t>
        </is>
      </c>
      <c r="B1933" t="inlineStr">
        <is>
          <t>TRS DBMFC 0.00% 092427 BULLET</t>
        </is>
      </c>
      <c r="C1933" t="inlineStr">
        <is>
          <t>TRSSG0034 00001</t>
        </is>
      </c>
      <c r="F1933" t="inlineStr">
        <is>
          <t>TRSSG0034 00001</t>
        </is>
      </c>
      <c r="G1933" s="11" t="n">
        <v>-597135.5699999999</v>
      </c>
      <c r="H1933" s="11" t="n">
        <v>1</v>
      </c>
      <c r="I1933" s="12" t="n">
        <v>-597135.5699999999</v>
      </c>
      <c r="J1933" s="13" t="n">
        <v>-0.01405225</v>
      </c>
      <c r="K1933" s="14" t="n">
        <v>42494169.71083947</v>
      </c>
      <c r="L1933" s="15" t="n">
        <v>1600001</v>
      </c>
      <c r="M1933" s="16" t="n">
        <v>26.55883947</v>
      </c>
      <c r="N1933" s="17">
        <f>_xlfn.IF(ISNUMBER(BDP($C1933, "DELTA_MID")),BDP($C1933, "DELTA_MID")," ")</f>
        <v/>
      </c>
      <c r="O1933" s="17">
        <f>_xlfn.IF(ISNUMBER(N1933),BDP($C1933, "OPT_UNDL_TICKER"),"")</f>
        <v/>
      </c>
      <c r="P1933" s="18">
        <f>_xlfn.IF(ISNUMBER(N1933),BDP($C1933, "OPT_UNDL_PX")," ")</f>
        <v/>
      </c>
      <c r="Q1933" s="17">
        <f>_xlfn.IF(ISNUMBER(N1933),+G1933*BDP($C1933, "PX_POS_MULT_FACTOR")*P1933/K1933," ")</f>
        <v/>
      </c>
      <c r="R1933" s="18">
        <f>_xlfn.IF(OR($A1933="TUA",$A1933="TYA"),"",IF(ISNUMBER(BDP($C1933,"DUR_ADJ_OAS_MID")),BDP($C1933,"DUR_ADJ_OAS_MID"),IF(ISNUMBER(BDP($E1933&amp;" ISIN","DUR_ADJ_OAS_MID")),BDP($E1933&amp;" ISIN","DUR_ADJ_OAS_MID")," ")))</f>
        <v/>
      </c>
      <c r="S1933" s="17">
        <f>_xlfn.IF(ISNUMBER(N1933),Q1933*N1933,IF(ISNUMBER(R1933),J1933*R1933," "))</f>
        <v/>
      </c>
      <c r="T1933" t="inlineStr">
        <is>
          <t>TRSSG0034 00001</t>
        </is>
      </c>
      <c r="U1933" t="inlineStr">
        <is>
          <t>Swap</t>
        </is>
      </c>
      <c r="AG1933" s="16" t="n">
        <v>26.5586989</v>
      </c>
    </row>
    <row r="1934">
      <c r="A1934" t="inlineStr">
        <is>
          <t>SDMF</t>
        </is>
      </c>
      <c r="B1934" t="inlineStr">
        <is>
          <t>TRS DBMFNC 0.10% 092427 BULLET</t>
        </is>
      </c>
      <c r="C1934" t="inlineStr">
        <is>
          <t>TRSSG0035 00001</t>
        </is>
      </c>
      <c r="F1934" t="inlineStr">
        <is>
          <t>TRSSG0035 00001</t>
        </is>
      </c>
      <c r="G1934" s="11" t="n">
        <v>-2866833.82</v>
      </c>
      <c r="H1934" s="11" t="n">
        <v>1</v>
      </c>
      <c r="I1934" s="12" t="n">
        <v>-2866833.82</v>
      </c>
      <c r="J1934" s="13" t="n">
        <v>-0.06746452999999999</v>
      </c>
      <c r="K1934" s="14" t="n">
        <v>42494169.71083947</v>
      </c>
      <c r="L1934" s="15" t="n">
        <v>1600001</v>
      </c>
      <c r="M1934" s="16" t="n">
        <v>26.55883947</v>
      </c>
      <c r="N1934" s="17">
        <f>_xlfn.IF(ISNUMBER(BDP($C1934, "DELTA_MID")),BDP($C1934, "DELTA_MID")," ")</f>
        <v/>
      </c>
      <c r="O1934" s="17">
        <f>_xlfn.IF(ISNUMBER(N1934),BDP($C1934, "OPT_UNDL_TICKER"),"")</f>
        <v/>
      </c>
      <c r="P1934" s="18">
        <f>_xlfn.IF(ISNUMBER(N1934),BDP($C1934, "OPT_UNDL_PX")," ")</f>
        <v/>
      </c>
      <c r="Q1934" s="17">
        <f>_xlfn.IF(ISNUMBER(N1934),+G1934*BDP($C1934, "PX_POS_MULT_FACTOR")*P1934/K1934," ")</f>
        <v/>
      </c>
      <c r="R1934" s="18">
        <f>_xlfn.IF(OR($A1934="TUA",$A1934="TYA"),"",IF(ISNUMBER(BDP($C1934,"DUR_ADJ_OAS_MID")),BDP($C1934,"DUR_ADJ_OAS_MID"),IF(ISNUMBER(BDP($E1934&amp;" ISIN","DUR_ADJ_OAS_MID")),BDP($E1934&amp;" ISIN","DUR_ADJ_OAS_MID")," ")))</f>
        <v/>
      </c>
      <c r="S1934" s="17">
        <f>_xlfn.IF(ISNUMBER(N1934),Q1934*N1934,IF(ISNUMBER(R1934),J1934*R1934," "))</f>
        <v/>
      </c>
      <c r="T1934" t="inlineStr">
        <is>
          <t>TRSSG0035 00001</t>
        </is>
      </c>
      <c r="U1934" t="inlineStr">
        <is>
          <t>Swap</t>
        </is>
      </c>
      <c r="AG1934" s="16" t="n">
        <v>26.5586989</v>
      </c>
    </row>
    <row r="1935">
      <c r="A1935" t="inlineStr">
        <is>
          <t>SDMF</t>
        </is>
      </c>
      <c r="B1935" t="inlineStr">
        <is>
          <t>TRS DBMFC 0.00% 092427 BULLET</t>
        </is>
      </c>
      <c r="C1935" t="inlineStr">
        <is>
          <t>TRSSG0036 00001</t>
        </is>
      </c>
      <c r="F1935" t="inlineStr">
        <is>
          <t>TRSSG0036 00001</t>
        </is>
      </c>
      <c r="G1935" s="11" t="n">
        <v>-1870835.88</v>
      </c>
      <c r="H1935" s="11" t="n">
        <v>1</v>
      </c>
      <c r="I1935" s="12" t="n">
        <v>-1870835.88</v>
      </c>
      <c r="J1935" s="13" t="n">
        <v>-0.04402594</v>
      </c>
      <c r="K1935" s="14" t="n">
        <v>42494169.71083947</v>
      </c>
      <c r="L1935" s="15" t="n">
        <v>1600001</v>
      </c>
      <c r="M1935" s="16" t="n">
        <v>26.55883947</v>
      </c>
      <c r="N1935" s="17">
        <f>_xlfn.IF(ISNUMBER(BDP($C1935, "DELTA_MID")),BDP($C1935, "DELTA_MID")," ")</f>
        <v/>
      </c>
      <c r="O1935" s="17">
        <f>_xlfn.IF(ISNUMBER(N1935),BDP($C1935, "OPT_UNDL_TICKER"),"")</f>
        <v/>
      </c>
      <c r="P1935" s="18">
        <f>_xlfn.IF(ISNUMBER(N1935),BDP($C1935, "OPT_UNDL_PX")," ")</f>
        <v/>
      </c>
      <c r="Q1935" s="17">
        <f>_xlfn.IF(ISNUMBER(N1935),+G1935*BDP($C1935, "PX_POS_MULT_FACTOR")*P1935/K1935," ")</f>
        <v/>
      </c>
      <c r="R1935" s="18">
        <f>_xlfn.IF(OR($A1935="TUA",$A1935="TYA"),"",IF(ISNUMBER(BDP($C1935,"DUR_ADJ_OAS_MID")),BDP($C1935,"DUR_ADJ_OAS_MID"),IF(ISNUMBER(BDP($E1935&amp;" ISIN","DUR_ADJ_OAS_MID")),BDP($E1935&amp;" ISIN","DUR_ADJ_OAS_MID")," ")))</f>
        <v/>
      </c>
      <c r="S1935" s="17">
        <f>_xlfn.IF(ISNUMBER(N1935),Q1935*N1935,IF(ISNUMBER(R1935),J1935*R1935," "))</f>
        <v/>
      </c>
      <c r="T1935" t="inlineStr">
        <is>
          <t>TRSSG0036 00001</t>
        </is>
      </c>
      <c r="U1935" t="inlineStr">
        <is>
          <t>Swap</t>
        </is>
      </c>
      <c r="AG1935" s="16" t="n">
        <v>26.5586989</v>
      </c>
    </row>
    <row r="1936">
      <c r="A1936" t="inlineStr">
        <is>
          <t>SDMF</t>
        </is>
      </c>
      <c r="B1936" t="inlineStr">
        <is>
          <t>SIMPLIFY E GOVT MONEY MKT ETF</t>
        </is>
      </c>
      <c r="C1936" t="inlineStr">
        <is>
          <t>SBIL</t>
        </is>
      </c>
      <c r="D1936" t="inlineStr">
        <is>
          <t>BNVVNP8</t>
        </is>
      </c>
      <c r="E1936" t="inlineStr">
        <is>
          <t>US82889N2696</t>
        </is>
      </c>
      <c r="F1936" t="inlineStr">
        <is>
          <t>82889N269</t>
        </is>
      </c>
      <c r="G1936" s="11" t="n">
        <v>104000</v>
      </c>
      <c r="H1936" s="11" t="n">
        <v>100.16</v>
      </c>
      <c r="I1936" s="12" t="n">
        <v>10416640</v>
      </c>
      <c r="J1936" s="13" t="n">
        <v>0.24513234</v>
      </c>
      <c r="K1936" s="14" t="n">
        <v>42494169.71083947</v>
      </c>
      <c r="L1936" s="15" t="n">
        <v>1600001</v>
      </c>
      <c r="M1936" s="16" t="n">
        <v>26.55883947</v>
      </c>
      <c r="N1936" s="17">
        <f>_xlfn.IF(ISNUMBER(BDP($C1936, "DELTA_MID")),BDP($C1936, "DELTA_MID")," ")</f>
        <v/>
      </c>
      <c r="O1936" s="17">
        <f>_xlfn.IF(ISNUMBER(N1936),BDP($C1936, "OPT_UNDL_TICKER"),"")</f>
        <v/>
      </c>
      <c r="P1936" s="18">
        <f>_xlfn.IF(ISNUMBER(N1936),BDP($C1936, "OPT_UNDL_PX")," ")</f>
        <v/>
      </c>
      <c r="Q1936" s="17">
        <f>_xlfn.IF(ISNUMBER(N1936),+G1936*BDP($C1936, "PX_POS_MULT_FACTOR")*P1936/K1936," ")</f>
        <v/>
      </c>
      <c r="R1936" s="18">
        <f>_xlfn.IF(OR($A1936="TUA",$A1936="TYA"),"",IF(ISNUMBER(BDP($C1936,"DUR_ADJ_OAS_MID")),BDP($C1936,"DUR_ADJ_OAS_MID"),IF(ISNUMBER(BDP($E1936&amp;" ISIN","DUR_ADJ_OAS_MID")),BDP($E1936&amp;" ISIN","DUR_ADJ_OAS_MID")," ")))</f>
        <v/>
      </c>
      <c r="S1936" s="17">
        <f>_xlfn.IF(ISNUMBER(N1936),Q1936*N1936,IF(ISNUMBER(R1936),J1936*R1936," "))</f>
        <v/>
      </c>
      <c r="T1936" t="inlineStr">
        <is>
          <t>82889N269</t>
        </is>
      </c>
      <c r="U1936" t="inlineStr">
        <is>
          <t>Fund</t>
        </is>
      </c>
      <c r="AG1936" s="16" t="n">
        <v>26.5586989</v>
      </c>
    </row>
    <row r="1937">
      <c r="A1937" t="inlineStr">
        <is>
          <t>SDMF</t>
        </is>
      </c>
      <c r="B1937" t="inlineStr">
        <is>
          <t>B 1/28/27 Govt</t>
        </is>
      </c>
      <c r="C1937" t="inlineStr">
        <is>
          <t>B 1/28/27 Govt</t>
        </is>
      </c>
      <c r="D1937" t="inlineStr">
        <is>
          <t>BXW2BR8</t>
        </is>
      </c>
      <c r="E1937" t="inlineStr">
        <is>
          <t>US912797VU85</t>
        </is>
      </c>
      <c r="F1937" t="inlineStr">
        <is>
          <t>912797VU8</t>
        </is>
      </c>
      <c r="G1937" s="11" t="n">
        <v>16000000</v>
      </c>
      <c r="H1937" s="11" t="n">
        <v>98.506361</v>
      </c>
      <c r="I1937" s="12" t="n">
        <v>15761017.76</v>
      </c>
      <c r="J1937" s="13" t="n">
        <v>0.37090032</v>
      </c>
      <c r="K1937" s="14" t="n">
        <v>42494169.71083947</v>
      </c>
      <c r="L1937" s="15" t="n">
        <v>1600001</v>
      </c>
      <c r="M1937" s="16" t="n">
        <v>26.55883947</v>
      </c>
      <c r="N1937" s="17">
        <f>_xlfn.IF(ISNUMBER(BDP($C1937, "DELTA_MID")),BDP($C1937, "DELTA_MID")," ")</f>
        <v/>
      </c>
      <c r="O1937" s="17">
        <f>_xlfn.IF(ISNUMBER(N1937),BDP($C1937, "OPT_UNDL_TICKER"),"")</f>
        <v/>
      </c>
      <c r="P1937" s="18">
        <f>_xlfn.IF(ISNUMBER(N1937),BDP($C1937, "OPT_UNDL_PX")," ")</f>
        <v/>
      </c>
      <c r="Q1937" s="17">
        <f>_xlfn.IF(ISNUMBER(N1937),+G1937*BDP($C1937, "PX_POS_MULT_FACTOR")*P1937/K1937," ")</f>
        <v/>
      </c>
      <c r="R1937" s="18">
        <f>_xlfn.IF(OR($A1937="TUA",$A1937="TYA"),"",IF(ISNUMBER(BDP($C1937,"DUR_ADJ_OAS_MID")),BDP($C1937,"DUR_ADJ_OAS_MID"),IF(ISNUMBER(BDP($E1937&amp;" ISIN","DUR_ADJ_OAS_MID")),BDP($E1937&amp;" ISIN","DUR_ADJ_OAS_MID")," ")))</f>
        <v/>
      </c>
      <c r="S1937" s="17">
        <f>_xlfn.IF(ISNUMBER(N1937),Q1937*N1937,IF(ISNUMBER(R1937),J1937*R1937," "))</f>
        <v/>
      </c>
      <c r="T1937" t="inlineStr">
        <is>
          <t>912797VU8</t>
        </is>
      </c>
      <c r="U1937" t="inlineStr">
        <is>
          <t>Treasury Bill</t>
        </is>
      </c>
      <c r="AG1937" s="16" t="n">
        <v>26.5586989</v>
      </c>
    </row>
    <row r="1938">
      <c r="A1938" t="inlineStr">
        <is>
          <t>SDMF</t>
        </is>
      </c>
      <c r="B1938" t="inlineStr">
        <is>
          <t>B 10/15/26 Govt</t>
        </is>
      </c>
      <c r="C1938" t="inlineStr">
        <is>
          <t>B 10/15/26 Govt</t>
        </is>
      </c>
      <c r="D1938" t="inlineStr">
        <is>
          <t>BTWQYX9</t>
        </is>
      </c>
      <c r="E1938" t="inlineStr">
        <is>
          <t>US912797UK13</t>
        </is>
      </c>
      <c r="F1938" t="inlineStr">
        <is>
          <t>912797UK1</t>
        </is>
      </c>
      <c r="G1938" s="11" t="n">
        <v>4200000</v>
      </c>
      <c r="H1938" s="11" t="n">
        <v>99.67365599999999</v>
      </c>
      <c r="I1938" s="12" t="n">
        <v>4186293.55</v>
      </c>
      <c r="J1938" s="13" t="n">
        <v>0.09851506</v>
      </c>
      <c r="K1938" s="14" t="n">
        <v>42494169.71083947</v>
      </c>
      <c r="L1938" s="15" t="n">
        <v>1600001</v>
      </c>
      <c r="M1938" s="16" t="n">
        <v>26.55883947</v>
      </c>
      <c r="N1938" s="17">
        <f>_xlfn.IF(ISNUMBER(BDP($C1938, "DELTA_MID")),BDP($C1938, "DELTA_MID")," ")</f>
        <v/>
      </c>
      <c r="O1938" s="17">
        <f>_xlfn.IF(ISNUMBER(N1938),BDP($C1938, "OPT_UNDL_TICKER"),"")</f>
        <v/>
      </c>
      <c r="P1938" s="18">
        <f>_xlfn.IF(ISNUMBER(N1938),BDP($C1938, "OPT_UNDL_PX")," ")</f>
        <v/>
      </c>
      <c r="Q1938" s="17">
        <f>_xlfn.IF(ISNUMBER(N1938),+G1938*BDP($C1938, "PX_POS_MULT_FACTOR")*P1938/K1938," ")</f>
        <v/>
      </c>
      <c r="R1938" s="18">
        <f>_xlfn.IF(OR($A1938="TUA",$A1938="TYA"),"",IF(ISNUMBER(BDP($C1938,"DUR_ADJ_OAS_MID")),BDP($C1938,"DUR_ADJ_OAS_MID"),IF(ISNUMBER(BDP($E1938&amp;" ISIN","DUR_ADJ_OAS_MID")),BDP($E1938&amp;" ISIN","DUR_ADJ_OAS_MID")," ")))</f>
        <v/>
      </c>
      <c r="S1938" s="17">
        <f>_xlfn.IF(ISNUMBER(N1938),Q1938*N1938,IF(ISNUMBER(R1938),J1938*R1938," "))</f>
        <v/>
      </c>
      <c r="T1938" t="inlineStr">
        <is>
          <t>912797UK1</t>
        </is>
      </c>
      <c r="U1938" t="inlineStr">
        <is>
          <t>Treasury Bill</t>
        </is>
      </c>
      <c r="AG1938" s="16" t="n">
        <v>26.5586989</v>
      </c>
    </row>
    <row r="1939">
      <c r="A1939" t="inlineStr">
        <is>
          <t>SDMF</t>
        </is>
      </c>
      <c r="B1939" t="inlineStr">
        <is>
          <t>B 12/3/26 Govt</t>
        </is>
      </c>
      <c r="C1939" t="inlineStr">
        <is>
          <t>B 12/3/26 Govt</t>
        </is>
      </c>
      <c r="D1939" t="inlineStr">
        <is>
          <t>BW61LR4</t>
        </is>
      </c>
      <c r="E1939" t="inlineStr">
        <is>
          <t>US912797VA22</t>
        </is>
      </c>
      <c r="F1939" t="inlineStr">
        <is>
          <t>912797VA2</t>
        </is>
      </c>
      <c r="G1939" s="11" t="n">
        <v>800000</v>
      </c>
      <c r="H1939" s="11" t="n">
        <v>99.133889</v>
      </c>
      <c r="I1939" s="12" t="n">
        <v>793071.11</v>
      </c>
      <c r="J1939" s="13" t="n">
        <v>0.01866316</v>
      </c>
      <c r="K1939" s="14" t="n">
        <v>42494169.71083947</v>
      </c>
      <c r="L1939" s="15" t="n">
        <v>1600001</v>
      </c>
      <c r="M1939" s="16" t="n">
        <v>26.55883947</v>
      </c>
      <c r="N1939" s="17">
        <f>_xlfn.IF(ISNUMBER(BDP($C1939, "DELTA_MID")),BDP($C1939, "DELTA_MID")," ")</f>
        <v/>
      </c>
      <c r="O1939" s="17">
        <f>_xlfn.IF(ISNUMBER(N1939),BDP($C1939, "OPT_UNDL_TICKER"),"")</f>
        <v/>
      </c>
      <c r="P1939" s="18">
        <f>_xlfn.IF(ISNUMBER(N1939),BDP($C1939, "OPT_UNDL_PX")," ")</f>
        <v/>
      </c>
      <c r="Q1939" s="17">
        <f>_xlfn.IF(ISNUMBER(N1939),+G1939*BDP($C1939, "PX_POS_MULT_FACTOR")*P1939/K1939," ")</f>
        <v/>
      </c>
      <c r="R1939" s="18">
        <f>_xlfn.IF(OR($A1939="TUA",$A1939="TYA"),"",IF(ISNUMBER(BDP($C1939,"DUR_ADJ_OAS_MID")),BDP($C1939,"DUR_ADJ_OAS_MID"),IF(ISNUMBER(BDP($E1939&amp;" ISIN","DUR_ADJ_OAS_MID")),BDP($E1939&amp;" ISIN","DUR_ADJ_OAS_MID")," ")))</f>
        <v/>
      </c>
      <c r="S1939" s="17">
        <f>_xlfn.IF(ISNUMBER(N1939),Q1939*N1939,IF(ISNUMBER(R1939),J1939*R1939," "))</f>
        <v/>
      </c>
      <c r="T1939" t="inlineStr">
        <is>
          <t>912797VA2</t>
        </is>
      </c>
      <c r="U1939" t="inlineStr">
        <is>
          <t>Treasury Bill</t>
        </is>
      </c>
      <c r="AG1939" s="16" t="n">
        <v>26.5586989</v>
      </c>
    </row>
    <row r="1940">
      <c r="A1940" t="inlineStr">
        <is>
          <t>SDMF</t>
        </is>
      </c>
      <c r="B1940" t="inlineStr">
        <is>
          <t>B 12/31/26 Govt</t>
        </is>
      </c>
      <c r="C1940" t="inlineStr">
        <is>
          <t>B 12/31/26 Govt</t>
        </is>
      </c>
      <c r="D1940" t="inlineStr">
        <is>
          <t>BNVVYP5</t>
        </is>
      </c>
      <c r="E1940" t="inlineStr">
        <is>
          <t>US912797VJ31</t>
        </is>
      </c>
      <c r="F1940" t="inlineStr">
        <is>
          <t>912797VJ3</t>
        </is>
      </c>
      <c r="G1940" s="11" t="n">
        <v>7965000</v>
      </c>
      <c r="H1940" s="11" t="n">
        <v>98.81701700000001</v>
      </c>
      <c r="I1940" s="12" t="n">
        <v>7870775.4</v>
      </c>
      <c r="J1940" s="13" t="n">
        <v>0.1852211</v>
      </c>
      <c r="K1940" s="14" t="n">
        <v>42494169.71083947</v>
      </c>
      <c r="L1940" s="15" t="n">
        <v>1600001</v>
      </c>
      <c r="M1940" s="16" t="n">
        <v>26.55883947</v>
      </c>
      <c r="N1940" s="17">
        <f>_xlfn.IF(ISNUMBER(BDP($C1940, "DELTA_MID")),BDP($C1940, "DELTA_MID")," ")</f>
        <v/>
      </c>
      <c r="O1940" s="17">
        <f>_xlfn.IF(ISNUMBER(N1940),BDP($C1940, "OPT_UNDL_TICKER"),"")</f>
        <v/>
      </c>
      <c r="P1940" s="18">
        <f>_xlfn.IF(ISNUMBER(N1940),BDP($C1940, "OPT_UNDL_PX")," ")</f>
        <v/>
      </c>
      <c r="Q1940" s="17">
        <f>_xlfn.IF(ISNUMBER(N1940),+G1940*BDP($C1940, "PX_POS_MULT_FACTOR")*P1940/K1940," ")</f>
        <v/>
      </c>
      <c r="R1940" s="18">
        <f>_xlfn.IF(OR($A1940="TUA",$A1940="TYA"),"",IF(ISNUMBER(BDP($C1940,"DUR_ADJ_OAS_MID")),BDP($C1940,"DUR_ADJ_OAS_MID"),IF(ISNUMBER(BDP($E1940&amp;" ISIN","DUR_ADJ_OAS_MID")),BDP($E1940&amp;" ISIN","DUR_ADJ_OAS_MID")," ")))</f>
        <v/>
      </c>
      <c r="S1940" s="17">
        <f>_xlfn.IF(ISNUMBER(N1940),Q1940*N1940,IF(ISNUMBER(R1940),J1940*R1940," "))</f>
        <v/>
      </c>
      <c r="T1940" t="inlineStr">
        <is>
          <t>912797VJ3</t>
        </is>
      </c>
      <c r="U1940" t="inlineStr">
        <is>
          <t>Treasury Bill</t>
        </is>
      </c>
      <c r="AG1940" s="16" t="n">
        <v>26.5586989</v>
      </c>
    </row>
    <row r="1941">
      <c r="A1941" t="inlineStr">
        <is>
          <t>SDMF</t>
        </is>
      </c>
      <c r="B1941" t="inlineStr">
        <is>
          <t>B 3/11/27 Govt</t>
        </is>
      </c>
      <c r="C1941" t="inlineStr">
        <is>
          <t>B 3/11/27 Govt</t>
        </is>
      </c>
      <c r="D1941" t="inlineStr">
        <is>
          <t>BXXNSH9</t>
        </is>
      </c>
      <c r="E1941" t="inlineStr">
        <is>
          <t>US912797WK94</t>
        </is>
      </c>
      <c r="F1941" t="inlineStr">
        <is>
          <t>912797WK9</t>
        </is>
      </c>
      <c r="G1941" s="11" t="n">
        <v>2000000</v>
      </c>
      <c r="H1941" s="11" t="n">
        <v>98.01480599999999</v>
      </c>
      <c r="I1941" s="12" t="n">
        <v>1960296.12</v>
      </c>
      <c r="J1941" s="13" t="n">
        <v>0.04613119</v>
      </c>
      <c r="K1941" s="14" t="n">
        <v>42494169.71083947</v>
      </c>
      <c r="L1941" s="15" t="n">
        <v>1600001</v>
      </c>
      <c r="M1941" s="16" t="n">
        <v>26.55883947</v>
      </c>
      <c r="N1941" s="17">
        <f>_xlfn.IF(ISNUMBER(BDP($C1941, "DELTA_MID")),BDP($C1941, "DELTA_MID")," ")</f>
        <v/>
      </c>
      <c r="O1941" s="17">
        <f>_xlfn.IF(ISNUMBER(N1941),BDP($C1941, "OPT_UNDL_TICKER"),"")</f>
        <v/>
      </c>
      <c r="P1941" s="18">
        <f>_xlfn.IF(ISNUMBER(N1941),BDP($C1941, "OPT_UNDL_PX")," ")</f>
        <v/>
      </c>
      <c r="Q1941" s="17">
        <f>_xlfn.IF(ISNUMBER(N1941),+G1941*BDP($C1941, "PX_POS_MULT_FACTOR")*P1941/K1941," ")</f>
        <v/>
      </c>
      <c r="R1941" s="18">
        <f>_xlfn.IF(OR($A1941="TUA",$A1941="TYA"),"",IF(ISNUMBER(BDP($C1941,"DUR_ADJ_OAS_MID")),BDP($C1941,"DUR_ADJ_OAS_MID"),IF(ISNUMBER(BDP($E1941&amp;" ISIN","DUR_ADJ_OAS_MID")),BDP($E1941&amp;" ISIN","DUR_ADJ_OAS_MID")," ")))</f>
        <v/>
      </c>
      <c r="S1941" s="17">
        <f>_xlfn.IF(ISNUMBER(N1941),Q1941*N1941,IF(ISNUMBER(R1941),J1941*R1941," "))</f>
        <v/>
      </c>
      <c r="T1941" t="inlineStr">
        <is>
          <t>912797WK9</t>
        </is>
      </c>
      <c r="U1941" t="inlineStr">
        <is>
          <t>Treasury Bill</t>
        </is>
      </c>
      <c r="AG1941" s="16" t="n">
        <v>26.5586989</v>
      </c>
    </row>
    <row r="1942">
      <c r="A1942" t="inlineStr">
        <is>
          <t>SDMF</t>
        </is>
      </c>
      <c r="B1942" t="inlineStr">
        <is>
          <t>Cash</t>
        </is>
      </c>
      <c r="C1942" t="inlineStr">
        <is>
          <t>Cash</t>
        </is>
      </c>
      <c r="G1942" s="11" t="n">
        <v>166970.44083946</v>
      </c>
      <c r="H1942" s="11" t="n">
        <v>1</v>
      </c>
      <c r="I1942" s="12" t="n">
        <v>166970.44083946</v>
      </c>
      <c r="J1942" s="13" t="n">
        <v>0.00392928</v>
      </c>
      <c r="K1942" s="14" t="n">
        <v>42494169.71083947</v>
      </c>
      <c r="L1942" s="15" t="n">
        <v>1600001</v>
      </c>
      <c r="M1942" s="16" t="n">
        <v>26.55883947</v>
      </c>
      <c r="N1942" s="17">
        <f>_xlfn.IF(ISNUMBER(BDP($C1942, "DELTA_MID")),BDP($C1942, "DELTA_MID")," ")</f>
        <v/>
      </c>
      <c r="O1942" s="17">
        <f>_xlfn.IF(ISNUMBER(N1942),BDP($C1942, "OPT_UNDL_TICKER"),"")</f>
        <v/>
      </c>
      <c r="P1942" s="18">
        <f>_xlfn.IF(ISNUMBER(N1942),BDP($C1942, "OPT_UNDL_PX")," ")</f>
        <v/>
      </c>
      <c r="Q1942" s="17">
        <f>_xlfn.IF(ISNUMBER(N1942),+G1942*BDP($C1942, "PX_POS_MULT_FACTOR")*P1942/K1942," ")</f>
        <v/>
      </c>
      <c r="R1942" s="18">
        <f>_xlfn.IF(OR($A1942="TUA",$A1942="TYA"),"",IF(ISNUMBER(BDP($C1942,"DUR_ADJ_OAS_MID")),BDP($C1942,"DUR_ADJ_OAS_MID"),IF(ISNUMBER(BDP($E1942&amp;" ISIN","DUR_ADJ_OAS_MID")),BDP($E1942&amp;" ISIN","DUR_ADJ_OAS_MID")," ")))</f>
        <v/>
      </c>
      <c r="S1942" s="17">
        <f>_xlfn.IF(ISNUMBER(N1942),Q1942*N1942,IF(ISNUMBER(R1942),J1942*R1942," "))</f>
        <v/>
      </c>
      <c r="T1942" t="inlineStr">
        <is>
          <t>Cash</t>
        </is>
      </c>
      <c r="U1942" t="inlineStr">
        <is>
          <t>Cash</t>
        </is>
      </c>
      <c r="AG1942" s="16" t="n">
        <v>26.5586989</v>
      </c>
    </row>
    <row r="1943">
      <c r="N1943" s="17">
        <f>_xlfn.IF(ISNUMBER(BDP($C1943, "DELTA_MID")),BDP($C1943, "DELTA_MID")," ")</f>
        <v/>
      </c>
      <c r="O1943" s="17">
        <f>_xlfn.IF(ISNUMBER(N1943),BDP($C1943, "OPT_UNDL_TICKER"),"")</f>
        <v/>
      </c>
      <c r="P1943" s="18">
        <f>_xlfn.IF(ISNUMBER(N1943),BDP($C1943, "OPT_UNDL_PX")," ")</f>
        <v/>
      </c>
      <c r="Q1943" s="17">
        <f>_xlfn.IF(ISNUMBER(N1943),+G1943*BDP($C1943, "PX_POS_MULT_FACTOR")*P1943/K1943," ")</f>
        <v/>
      </c>
      <c r="R1943" s="18">
        <f>_xlfn.IF(OR($A1943="TUA",$A1943="TYA"),"",IF(ISNUMBER(BDP($C1943,"DUR_ADJ_OAS_MID")),BDP($C1943,"DUR_ADJ_OAS_MID"),IF(ISNUMBER(BDP($E1943&amp;" ISIN","DUR_ADJ_OAS_MID")),BDP($E1943&amp;" ISIN","DUR_ADJ_OAS_MID")," ")))</f>
        <v/>
      </c>
      <c r="S1943" s="17">
        <f>_xlfn.IF(ISNUMBER(N1943),Q1943*N1943,IF(ISNUMBER(R1943),J1943*R1943," "))</f>
        <v/>
      </c>
    </row>
    <row r="1944">
      <c r="A1944" t="inlineStr">
        <is>
          <t>SPBC</t>
        </is>
      </c>
      <c r="B1944" t="inlineStr">
        <is>
          <t>VANECK BITCOIN ETF</t>
        </is>
      </c>
      <c r="C1944" t="inlineStr">
        <is>
          <t>HODL</t>
        </is>
      </c>
      <c r="D1944" t="inlineStr">
        <is>
          <t>BKP5DT9</t>
        </is>
      </c>
      <c r="E1944" t="inlineStr">
        <is>
          <t>US92189K1051</t>
        </is>
      </c>
      <c r="F1944" t="inlineStr">
        <is>
          <t>92189K105</t>
        </is>
      </c>
      <c r="G1944" s="11" t="n">
        <v>228697</v>
      </c>
      <c r="H1944" s="11" t="n">
        <v>21.86</v>
      </c>
      <c r="I1944" s="12" t="n">
        <v>4999316.42</v>
      </c>
      <c r="J1944" s="13" t="n">
        <v>0.12575617</v>
      </c>
      <c r="K1944" s="14" t="n">
        <v>39754587.50917227</v>
      </c>
      <c r="L1944" s="15" t="n">
        <v>800001</v>
      </c>
      <c r="M1944" s="16" t="n">
        <v>49.69317227</v>
      </c>
      <c r="N1944" s="17">
        <f>_xlfn.IF(ISNUMBER(BDP($C1944, "DELTA_MID")),BDP($C1944, "DELTA_MID")," ")</f>
        <v/>
      </c>
      <c r="O1944" s="17">
        <f>_xlfn.IF(ISNUMBER(N1944),BDP($C1944, "OPT_UNDL_TICKER"),"")</f>
        <v/>
      </c>
      <c r="P1944" s="18">
        <f>_xlfn.IF(ISNUMBER(N1944),BDP($C1944, "OPT_UNDL_PX")," ")</f>
        <v/>
      </c>
      <c r="Q1944" s="17">
        <f>_xlfn.IF(ISNUMBER(N1944),+G1944*BDP($C1944, "PX_POS_MULT_FACTOR")*P1944/K1944," ")</f>
        <v/>
      </c>
      <c r="R1944" s="18">
        <f>_xlfn.IF(OR($A1944="TUA",$A1944="TYA"),"",IF(ISNUMBER(BDP($C1944,"DUR_ADJ_OAS_MID")),BDP($C1944,"DUR_ADJ_OAS_MID"),IF(ISNUMBER(BDP($E1944&amp;" ISIN","DUR_ADJ_OAS_MID")),BDP($E1944&amp;" ISIN","DUR_ADJ_OAS_MID")," ")))</f>
        <v/>
      </c>
      <c r="S1944" s="17">
        <f>_xlfn.IF(ISNUMBER(N1944),Q1944*N1944,IF(ISNUMBER(R1944),J1944*R1944," "))</f>
        <v/>
      </c>
      <c r="T1944" t="inlineStr">
        <is>
          <t>92189K105</t>
        </is>
      </c>
      <c r="U1944" t="inlineStr">
        <is>
          <t>Fund</t>
        </is>
      </c>
      <c r="AG1944" s="16" t="n">
        <v>49.69249248</v>
      </c>
    </row>
    <row r="1945">
      <c r="A1945" t="inlineStr">
        <is>
          <t>SPBC</t>
        </is>
      </c>
      <c r="B1945" t="inlineStr">
        <is>
          <t>ISHARES CORE S+P 500 ETF</t>
        </is>
      </c>
      <c r="C1945" t="inlineStr">
        <is>
          <t>IVV</t>
        </is>
      </c>
      <c r="D1945" t="inlineStr">
        <is>
          <t>2593025</t>
        </is>
      </c>
      <c r="E1945" t="inlineStr">
        <is>
          <t>US4642872000</t>
        </is>
      </c>
      <c r="F1945" t="inlineStr">
        <is>
          <t>464287200</t>
        </is>
      </c>
      <c r="G1945" s="11" t="n">
        <v>44726</v>
      </c>
      <c r="H1945" s="11" t="n">
        <v>767.92</v>
      </c>
      <c r="I1945" s="12" t="n">
        <v>34345989.92</v>
      </c>
      <c r="J1945" s="13" t="n">
        <v>0.86396217</v>
      </c>
      <c r="K1945" s="14" t="n">
        <v>39754587.50917227</v>
      </c>
      <c r="L1945" s="15" t="n">
        <v>800001</v>
      </c>
      <c r="M1945" s="16" t="n">
        <v>49.69317227</v>
      </c>
      <c r="N1945" s="17">
        <f>_xlfn.IF(ISNUMBER(BDP($C1945, "DELTA_MID")),BDP($C1945, "DELTA_MID")," ")</f>
        <v/>
      </c>
      <c r="O1945" s="17">
        <f>_xlfn.IF(ISNUMBER(N1945),BDP($C1945, "OPT_UNDL_TICKER"),"")</f>
        <v/>
      </c>
      <c r="P1945" s="18">
        <f>_xlfn.IF(ISNUMBER(N1945),BDP($C1945, "OPT_UNDL_PX")," ")</f>
        <v/>
      </c>
      <c r="Q1945" s="17">
        <f>_xlfn.IF(ISNUMBER(N1945),+G1945*BDP($C1945, "PX_POS_MULT_FACTOR")*P1945/K1945," ")</f>
        <v/>
      </c>
      <c r="R1945" s="18">
        <f>_xlfn.IF(OR($A1945="TUA",$A1945="TYA"),"",IF(ISNUMBER(BDP($C1945,"DUR_ADJ_OAS_MID")),BDP($C1945,"DUR_ADJ_OAS_MID"),IF(ISNUMBER(BDP($E1945&amp;" ISIN","DUR_ADJ_OAS_MID")),BDP($E1945&amp;" ISIN","DUR_ADJ_OAS_MID")," ")))</f>
        <v/>
      </c>
      <c r="S1945" s="17">
        <f>_xlfn.IF(ISNUMBER(N1945),Q1945*N1945,IF(ISNUMBER(R1945),J1945*R1945," "))</f>
        <v/>
      </c>
      <c r="T1945" t="inlineStr">
        <is>
          <t>464287200</t>
        </is>
      </c>
      <c r="U1945" t="inlineStr">
        <is>
          <t>Fund</t>
        </is>
      </c>
      <c r="AG1945" s="16" t="n">
        <v>49.69249248</v>
      </c>
    </row>
    <row r="1946">
      <c r="A1946" t="inlineStr">
        <is>
          <t>SPBC</t>
        </is>
      </c>
      <c r="B1946" t="inlineStr">
        <is>
          <t>S&amp;P500 EMINI FUT Sep26</t>
        </is>
      </c>
      <c r="C1946" t="inlineStr">
        <is>
          <t>ESU6 Index</t>
        </is>
      </c>
      <c r="F1946" t="inlineStr">
        <is>
          <t>S&amp;P500 EMINI FUT Sep26</t>
        </is>
      </c>
      <c r="G1946" s="11" t="n">
        <v>13</v>
      </c>
      <c r="H1946" s="11" t="n">
        <v>7659.5</v>
      </c>
      <c r="I1946" s="12" t="n">
        <v>4978675</v>
      </c>
      <c r="J1946" s="13" t="n">
        <v>0.12523695</v>
      </c>
      <c r="K1946" s="14" t="n">
        <v>39754587.50917227</v>
      </c>
      <c r="L1946" s="15" t="n">
        <v>800001</v>
      </c>
      <c r="M1946" s="16" t="n">
        <v>49.69317227</v>
      </c>
      <c r="N1946" s="17">
        <f>_xlfn.IF(ISNUMBER(BDP($C1946, "DELTA_MID")),BDP($C1946, "DELTA_MID")," ")</f>
        <v/>
      </c>
      <c r="O1946" s="17">
        <f>_xlfn.IF(ISNUMBER(N1946),BDP($C1946, "OPT_UNDL_TICKER"),"")</f>
        <v/>
      </c>
      <c r="P1946" s="18">
        <f>_xlfn.IF(ISNUMBER(N1946),BDP($C1946, "OPT_UNDL_PX")," ")</f>
        <v/>
      </c>
      <c r="Q1946" s="17">
        <f>_xlfn.IF(ISNUMBER(N1946),+G1946*BDP($C1946, "PX_POS_MULT_FACTOR")*P1946/K1946," ")</f>
        <v/>
      </c>
      <c r="R1946" s="18">
        <f>_xlfn.IF(OR($A1946="TUA",$A1946="TYA"),"",IF(ISNUMBER(BDP($C1946,"DUR_ADJ_OAS_MID")),BDP($C1946,"DUR_ADJ_OAS_MID"),IF(ISNUMBER(BDP($E1946&amp;" ISIN","DUR_ADJ_OAS_MID")),BDP($E1946&amp;" ISIN","DUR_ADJ_OAS_MID")," ")))</f>
        <v/>
      </c>
      <c r="S1946" s="17">
        <f>_xlfn.IF(ISNUMBER(N1946),Q1946*N1946,IF(ISNUMBER(R1946),J1946*R1946," "))</f>
        <v/>
      </c>
      <c r="T1946" t="inlineStr">
        <is>
          <t>ESU6</t>
        </is>
      </c>
      <c r="U1946" t="inlineStr">
        <is>
          <t>Future</t>
        </is>
      </c>
      <c r="AG1946" s="16" t="n">
        <v>49.69249248</v>
      </c>
    </row>
    <row r="1947">
      <c r="A1947" t="inlineStr">
        <is>
          <t>SPBC</t>
        </is>
      </c>
      <c r="B1947" t="inlineStr">
        <is>
          <t>Cash</t>
        </is>
      </c>
      <c r="C1947" t="inlineStr">
        <is>
          <t>Cash</t>
        </is>
      </c>
      <c r="G1947" s="11" t="n">
        <v>409281.16917226</v>
      </c>
      <c r="H1947" s="11" t="n">
        <v>1</v>
      </c>
      <c r="I1947" s="12" t="n">
        <v>409281.16917226</v>
      </c>
      <c r="J1947" s="13" t="n">
        <v>0.01029533</v>
      </c>
      <c r="K1947" s="14" t="n">
        <v>39754587.50917227</v>
      </c>
      <c r="L1947" s="15" t="n">
        <v>800001</v>
      </c>
      <c r="M1947" s="16" t="n">
        <v>49.69317227</v>
      </c>
      <c r="N1947" s="17">
        <f>_xlfn.IF(ISNUMBER(BDP($C1947, "DELTA_MID")),BDP($C1947, "DELTA_MID")," ")</f>
        <v/>
      </c>
      <c r="O1947" s="17">
        <f>_xlfn.IF(ISNUMBER(N1947),BDP($C1947, "OPT_UNDL_TICKER"),"")</f>
        <v/>
      </c>
      <c r="P1947" s="18">
        <f>_xlfn.IF(ISNUMBER(N1947),BDP($C1947, "OPT_UNDL_PX")," ")</f>
        <v/>
      </c>
      <c r="Q1947" s="17">
        <f>_xlfn.IF(ISNUMBER(N1947),+G1947*BDP($C1947, "PX_POS_MULT_FACTOR")*P1947/K1947," ")</f>
        <v/>
      </c>
      <c r="R1947" s="18">
        <f>_xlfn.IF(OR($A1947="TUA",$A1947="TYA"),"",IF(ISNUMBER(BDP($C1947,"DUR_ADJ_OAS_MID")),BDP($C1947,"DUR_ADJ_OAS_MID"),IF(ISNUMBER(BDP($E1947&amp;" ISIN","DUR_ADJ_OAS_MID")),BDP($E1947&amp;" ISIN","DUR_ADJ_OAS_MID")," ")))</f>
        <v/>
      </c>
      <c r="S1947" s="17">
        <f>_xlfn.IF(ISNUMBER(N1947),Q1947*N1947,IF(ISNUMBER(R1947),J1947*R1947," "))</f>
        <v/>
      </c>
      <c r="T1947" t="inlineStr">
        <is>
          <t>Cash</t>
        </is>
      </c>
      <c r="U1947" t="inlineStr">
        <is>
          <t>Cash</t>
        </is>
      </c>
      <c r="AG1947" s="16" t="n">
        <v>49.69249248</v>
      </c>
    </row>
    <row r="1948">
      <c r="N1948" s="17">
        <f>_xlfn.IF(ISNUMBER(BDP($C1948, "DELTA_MID")),BDP($C1948, "DELTA_MID")," ")</f>
        <v/>
      </c>
      <c r="O1948" s="17">
        <f>_xlfn.IF(ISNUMBER(N1948),BDP($C1948, "OPT_UNDL_TICKER"),"")</f>
        <v/>
      </c>
      <c r="P1948" s="18">
        <f>_xlfn.IF(ISNUMBER(N1948),BDP($C1948, "OPT_UNDL_PX")," ")</f>
        <v/>
      </c>
      <c r="Q1948" s="17">
        <f>_xlfn.IF(ISNUMBER(N1948),+G1948*BDP($C1948, "PX_POS_MULT_FACTOR")*P1948/K1948," ")</f>
        <v/>
      </c>
      <c r="R1948" s="18">
        <f>_xlfn.IF(OR($A1948="TUA",$A1948="TYA"),"",IF(ISNUMBER(BDP($C1948,"DUR_ADJ_OAS_MID")),BDP($C1948,"DUR_ADJ_OAS_MID"),IF(ISNUMBER(BDP($E1948&amp;" ISIN","DUR_ADJ_OAS_MID")),BDP($E1948&amp;" ISIN","DUR_ADJ_OAS_MID")," ")))</f>
        <v/>
      </c>
      <c r="S1948" s="17">
        <f>_xlfn.IF(ISNUMBER(N1948),Q1948*N1948,IF(ISNUMBER(R1948),J1948*R1948," "))</f>
        <v/>
      </c>
    </row>
    <row r="1949">
      <c r="A1949" t="inlineStr">
        <is>
          <t>SPD</t>
        </is>
      </c>
      <c r="B1949" t="inlineStr">
        <is>
          <t>ISHARES CORE S+P 500 ETF</t>
        </is>
      </c>
      <c r="C1949" t="inlineStr">
        <is>
          <t>IVV</t>
        </is>
      </c>
      <c r="D1949" t="inlineStr">
        <is>
          <t>2593025</t>
        </is>
      </c>
      <c r="E1949" t="inlineStr">
        <is>
          <t>US4642872000</t>
        </is>
      </c>
      <c r="F1949" t="inlineStr">
        <is>
          <t>464287200</t>
        </is>
      </c>
      <c r="G1949" s="11" t="n">
        <v>129367</v>
      </c>
      <c r="H1949" s="11" t="n">
        <v>767.92</v>
      </c>
      <c r="I1949" s="12" t="n">
        <v>99343506.64</v>
      </c>
      <c r="J1949" s="13" t="n">
        <v>0.96611217</v>
      </c>
      <c r="K1949" s="14" t="n">
        <v>102822322.6027778</v>
      </c>
      <c r="L1949" s="15" t="n">
        <v>2450001</v>
      </c>
      <c r="M1949" s="16" t="n">
        <v>41.96827781</v>
      </c>
      <c r="N1949" s="17">
        <f>_xlfn.IF(ISNUMBER(BDP($C1949, "DELTA_MID")),BDP($C1949, "DELTA_MID")," ")</f>
        <v/>
      </c>
      <c r="O1949" s="17">
        <f>_xlfn.IF(ISNUMBER(N1949),BDP($C1949, "OPT_UNDL_TICKER"),"")</f>
        <v/>
      </c>
      <c r="P1949" s="18">
        <f>_xlfn.IF(ISNUMBER(N1949),BDP($C1949, "OPT_UNDL_PX")," ")</f>
        <v/>
      </c>
      <c r="Q1949" s="17">
        <f>_xlfn.IF(ISNUMBER(N1949),+G1949*BDP($C1949, "PX_POS_MULT_FACTOR")*P1949/K1949," ")</f>
        <v/>
      </c>
      <c r="R1949" s="18">
        <f>_xlfn.IF(OR($A1949="TUA",$A1949="TYA"),"",IF(ISNUMBER(BDP($C1949,"DUR_ADJ_OAS_MID")),BDP($C1949,"DUR_ADJ_OAS_MID"),IF(ISNUMBER(BDP($E1949&amp;" ISIN","DUR_ADJ_OAS_MID")),BDP($E1949&amp;" ISIN","DUR_ADJ_OAS_MID")," ")))</f>
        <v/>
      </c>
      <c r="S1949" s="17">
        <f>_xlfn.IF(ISNUMBER(N1949),Q1949*N1949,IF(ISNUMBER(R1949),J1949*R1949," "))</f>
        <v/>
      </c>
      <c r="T1949" t="inlineStr">
        <is>
          <t>464287200</t>
        </is>
      </c>
      <c r="U1949" t="inlineStr">
        <is>
          <t>Fund</t>
        </is>
      </c>
      <c r="AG1949" s="16" t="n">
        <v>41.97064756</v>
      </c>
    </row>
    <row r="1950">
      <c r="A1950" t="inlineStr">
        <is>
          <t>SPD</t>
        </is>
      </c>
      <c r="B1950" t="inlineStr">
        <is>
          <t>SPXW US 09/14/26 P7550 Index</t>
        </is>
      </c>
      <c r="C1950" t="inlineStr">
        <is>
          <t>SPXW US 09/14/26 P7550 Index</t>
        </is>
      </c>
      <c r="F1950" t="inlineStr">
        <is>
          <t>0241V5W94</t>
        </is>
      </c>
      <c r="G1950" s="11" t="n">
        <v>-179</v>
      </c>
      <c r="H1950" s="11" t="n">
        <v>2.5</v>
      </c>
      <c r="I1950" s="12" t="n">
        <v>-44750</v>
      </c>
      <c r="J1950" s="13" t="n">
        <v>-0.00043519</v>
      </c>
      <c r="K1950" s="14" t="n">
        <v>102822322.6027778</v>
      </c>
      <c r="L1950" s="15" t="n">
        <v>2450001</v>
      </c>
      <c r="M1950" s="16" t="n">
        <v>41.96827781</v>
      </c>
      <c r="N1950" s="17">
        <f>_xlfn.IF(ISNUMBER(BDP($C1950, "DELTA_MID")),BDP($C1950, "DELTA_MID")," ")</f>
        <v/>
      </c>
      <c r="O1950" s="17">
        <f>_xlfn.IF(ISNUMBER(N1950),BDP($C1950, "OPT_UNDL_TICKER"),"")</f>
        <v/>
      </c>
      <c r="P1950" s="18">
        <f>_xlfn.IF(ISNUMBER(N1950),BDP($C1950, "OPT_UNDL_PX")," ")</f>
        <v/>
      </c>
      <c r="Q1950" s="17">
        <f>_xlfn.IF(ISNUMBER(N1950),+G1950*BDP($C1950, "PX_POS_MULT_FACTOR")*P1950/K1950," ")</f>
        <v/>
      </c>
      <c r="R1950" s="18">
        <f>_xlfn.IF(OR($A1950="TUA",$A1950="TYA"),"",IF(ISNUMBER(BDP($C1950,"DUR_ADJ_OAS_MID")),BDP($C1950,"DUR_ADJ_OAS_MID"),IF(ISNUMBER(BDP($E1950&amp;" ISIN","DUR_ADJ_OAS_MID")),BDP($E1950&amp;" ISIN","DUR_ADJ_OAS_MID")," ")))</f>
        <v/>
      </c>
      <c r="S1950" s="17">
        <f>_xlfn.IF(ISNUMBER(N1950),Q1950*N1950,IF(ISNUMBER(R1950),J1950*R1950," "))</f>
        <v/>
      </c>
      <c r="T1950" t="inlineStr">
        <is>
          <t>0241V5W94</t>
        </is>
      </c>
      <c r="U1950" t="inlineStr">
        <is>
          <t>Option</t>
        </is>
      </c>
      <c r="AG1950" s="16" t="n">
        <v>41.97064756</v>
      </c>
    </row>
    <row r="1951">
      <c r="A1951" t="inlineStr">
        <is>
          <t>SPD</t>
        </is>
      </c>
      <c r="B1951" t="inlineStr">
        <is>
          <t>SPXW US 09/14/26 P7600 Index</t>
        </is>
      </c>
      <c r="C1951" t="inlineStr">
        <is>
          <t>SPXW US 09/14/26 P7600 Index</t>
        </is>
      </c>
      <c r="F1951" t="inlineStr">
        <is>
          <t>0241V5WH5</t>
        </is>
      </c>
      <c r="G1951" s="11" t="n">
        <v>179</v>
      </c>
      <c r="H1951" s="11" t="n">
        <v>5.95</v>
      </c>
      <c r="I1951" s="12" t="n">
        <v>106505</v>
      </c>
      <c r="J1951" s="13" t="n">
        <v>0.00103576</v>
      </c>
      <c r="K1951" s="14" t="n">
        <v>102822322.6027778</v>
      </c>
      <c r="L1951" s="15" t="n">
        <v>2450001</v>
      </c>
      <c r="M1951" s="16" t="n">
        <v>41.96827781</v>
      </c>
      <c r="N1951" s="17">
        <f>_xlfn.IF(ISNUMBER(BDP($C1951, "DELTA_MID")),BDP($C1951, "DELTA_MID")," ")</f>
        <v/>
      </c>
      <c r="O1951" s="17">
        <f>_xlfn.IF(ISNUMBER(N1951),BDP($C1951, "OPT_UNDL_TICKER"),"")</f>
        <v/>
      </c>
      <c r="P1951" s="18">
        <f>_xlfn.IF(ISNUMBER(N1951),BDP($C1951, "OPT_UNDL_PX")," ")</f>
        <v/>
      </c>
      <c r="Q1951" s="17">
        <f>_xlfn.IF(ISNUMBER(N1951),+G1951*BDP($C1951, "PX_POS_MULT_FACTOR")*P1951/K1951," ")</f>
        <v/>
      </c>
      <c r="R1951" s="18">
        <f>_xlfn.IF(OR($A1951="TUA",$A1951="TYA"),"",IF(ISNUMBER(BDP($C1951,"DUR_ADJ_OAS_MID")),BDP($C1951,"DUR_ADJ_OAS_MID"),IF(ISNUMBER(BDP($E1951&amp;" ISIN","DUR_ADJ_OAS_MID")),BDP($E1951&amp;" ISIN","DUR_ADJ_OAS_MID")," ")))</f>
        <v/>
      </c>
      <c r="S1951" s="17">
        <f>_xlfn.IF(ISNUMBER(N1951),Q1951*N1951,IF(ISNUMBER(R1951),J1951*R1951," "))</f>
        <v/>
      </c>
      <c r="T1951" t="inlineStr">
        <is>
          <t>0241V5WH5</t>
        </is>
      </c>
      <c r="U1951" t="inlineStr">
        <is>
          <t>Option</t>
        </is>
      </c>
      <c r="AG1951" s="16" t="n">
        <v>41.97064756</v>
      </c>
    </row>
    <row r="1952">
      <c r="A1952" t="inlineStr">
        <is>
          <t>SPD</t>
        </is>
      </c>
      <c r="B1952" t="inlineStr">
        <is>
          <t>SPXW US 09/18/26 C7950 Index</t>
        </is>
      </c>
      <c r="C1952" t="inlineStr">
        <is>
          <t>SPXW US 09/18/26 C7950 Index</t>
        </is>
      </c>
      <c r="F1952" t="inlineStr">
        <is>
          <t>021N7W0Z0</t>
        </is>
      </c>
      <c r="G1952" s="11" t="n">
        <v>26</v>
      </c>
      <c r="H1952" s="11" t="n">
        <v>0.3</v>
      </c>
      <c r="I1952" s="12" t="n">
        <v>780</v>
      </c>
      <c r="J1952" s="13" t="n">
        <v>7.59e-06</v>
      </c>
      <c r="K1952" s="14" t="n">
        <v>102822322.6027778</v>
      </c>
      <c r="L1952" s="15" t="n">
        <v>2450001</v>
      </c>
      <c r="M1952" s="16" t="n">
        <v>41.96827781</v>
      </c>
      <c r="N1952" s="17">
        <f>_xlfn.IF(ISNUMBER(BDP($C1952, "DELTA_MID")),BDP($C1952, "DELTA_MID")," ")</f>
        <v/>
      </c>
      <c r="O1952" s="17">
        <f>_xlfn.IF(ISNUMBER(N1952),BDP($C1952, "OPT_UNDL_TICKER"),"")</f>
        <v/>
      </c>
      <c r="P1952" s="18">
        <f>_xlfn.IF(ISNUMBER(N1952),BDP($C1952, "OPT_UNDL_PX")," ")</f>
        <v/>
      </c>
      <c r="Q1952" s="17">
        <f>_xlfn.IF(ISNUMBER(N1952),+G1952*BDP($C1952, "PX_POS_MULT_FACTOR")*P1952/K1952," ")</f>
        <v/>
      </c>
      <c r="R1952" s="18">
        <f>_xlfn.IF(OR($A1952="TUA",$A1952="TYA"),"",IF(ISNUMBER(BDP($C1952,"DUR_ADJ_OAS_MID")),BDP($C1952,"DUR_ADJ_OAS_MID"),IF(ISNUMBER(BDP($E1952&amp;" ISIN","DUR_ADJ_OAS_MID")),BDP($E1952&amp;" ISIN","DUR_ADJ_OAS_MID")," ")))</f>
        <v/>
      </c>
      <c r="S1952" s="17">
        <f>_xlfn.IF(ISNUMBER(N1952),Q1952*N1952,IF(ISNUMBER(R1952),J1952*R1952," "))</f>
        <v/>
      </c>
      <c r="T1952" t="inlineStr">
        <is>
          <t>021N7W0Z0</t>
        </is>
      </c>
      <c r="U1952" t="inlineStr">
        <is>
          <t>Option</t>
        </is>
      </c>
      <c r="AG1952" s="16" t="n">
        <v>41.97064756</v>
      </c>
    </row>
    <row r="1953">
      <c r="A1953" t="inlineStr">
        <is>
          <t>SPD</t>
        </is>
      </c>
      <c r="B1953" t="inlineStr">
        <is>
          <t>SPXW US 09/18/26 C7975 Index</t>
        </is>
      </c>
      <c r="C1953" t="inlineStr">
        <is>
          <t>SPXW US 09/18/26 C7975 Index</t>
        </is>
      </c>
      <c r="F1953" t="inlineStr">
        <is>
          <t>02293WB07</t>
        </is>
      </c>
      <c r="G1953" s="11" t="n">
        <v>28</v>
      </c>
      <c r="H1953" s="11" t="n">
        <v>0.25</v>
      </c>
      <c r="I1953" s="12" t="n">
        <v>700</v>
      </c>
      <c r="J1953" s="13" t="n">
        <v>6.81e-06</v>
      </c>
      <c r="K1953" s="14" t="n">
        <v>102822322.6027778</v>
      </c>
      <c r="L1953" s="15" t="n">
        <v>2450001</v>
      </c>
      <c r="M1953" s="16" t="n">
        <v>41.96827781</v>
      </c>
      <c r="N1953" s="17">
        <f>_xlfn.IF(ISNUMBER(BDP($C1953, "DELTA_MID")),BDP($C1953, "DELTA_MID")," ")</f>
        <v/>
      </c>
      <c r="O1953" s="17">
        <f>_xlfn.IF(ISNUMBER(N1953),BDP($C1953, "OPT_UNDL_TICKER"),"")</f>
        <v/>
      </c>
      <c r="P1953" s="18">
        <f>_xlfn.IF(ISNUMBER(N1953),BDP($C1953, "OPT_UNDL_PX")," ")</f>
        <v/>
      </c>
      <c r="Q1953" s="17">
        <f>_xlfn.IF(ISNUMBER(N1953),+G1953*BDP($C1953, "PX_POS_MULT_FACTOR")*P1953/K1953," ")</f>
        <v/>
      </c>
      <c r="R1953" s="18">
        <f>_xlfn.IF(OR($A1953="TUA",$A1953="TYA"),"",IF(ISNUMBER(BDP($C1953,"DUR_ADJ_OAS_MID")),BDP($C1953,"DUR_ADJ_OAS_MID"),IF(ISNUMBER(BDP($E1953&amp;" ISIN","DUR_ADJ_OAS_MID")),BDP($E1953&amp;" ISIN","DUR_ADJ_OAS_MID")," ")))</f>
        <v/>
      </c>
      <c r="S1953" s="17">
        <f>_xlfn.IF(ISNUMBER(N1953),Q1953*N1953,IF(ISNUMBER(R1953),J1953*R1953," "))</f>
        <v/>
      </c>
      <c r="T1953" t="inlineStr">
        <is>
          <t>02293WB07</t>
        </is>
      </c>
      <c r="U1953" t="inlineStr">
        <is>
          <t>Option</t>
        </is>
      </c>
      <c r="AG1953" s="16" t="n">
        <v>41.97064756</v>
      </c>
    </row>
    <row r="1954">
      <c r="A1954" t="inlineStr">
        <is>
          <t>SPD</t>
        </is>
      </c>
      <c r="B1954" t="inlineStr">
        <is>
          <t>SPXW US 09/18/26 C8100 Index</t>
        </is>
      </c>
      <c r="C1954" t="inlineStr">
        <is>
          <t>SPXW US 09/18/26 C8100 Index</t>
        </is>
      </c>
      <c r="F1954" t="inlineStr">
        <is>
          <t>021N7X533</t>
        </is>
      </c>
      <c r="G1954" s="11" t="n">
        <v>23</v>
      </c>
      <c r="H1954" s="11" t="n">
        <v>0.15</v>
      </c>
      <c r="I1954" s="12" t="n">
        <v>345</v>
      </c>
      <c r="J1954" s="13" t="n">
        <v>3.36e-06</v>
      </c>
      <c r="K1954" s="14" t="n">
        <v>102822322.6027778</v>
      </c>
      <c r="L1954" s="15" t="n">
        <v>2450001</v>
      </c>
      <c r="M1954" s="16" t="n">
        <v>41.96827781</v>
      </c>
      <c r="N1954" s="17">
        <f>_xlfn.IF(ISNUMBER(BDP($C1954, "DELTA_MID")),BDP($C1954, "DELTA_MID")," ")</f>
        <v/>
      </c>
      <c r="O1954" s="17">
        <f>_xlfn.IF(ISNUMBER(N1954),BDP($C1954, "OPT_UNDL_TICKER"),"")</f>
        <v/>
      </c>
      <c r="P1954" s="18">
        <f>_xlfn.IF(ISNUMBER(N1954),BDP($C1954, "OPT_UNDL_PX")," ")</f>
        <v/>
      </c>
      <c r="Q1954" s="17">
        <f>_xlfn.IF(ISNUMBER(N1954),+G1954*BDP($C1954, "PX_POS_MULT_FACTOR")*P1954/K1954," ")</f>
        <v/>
      </c>
      <c r="R1954" s="18">
        <f>_xlfn.IF(OR($A1954="TUA",$A1954="TYA"),"",IF(ISNUMBER(BDP($C1954,"DUR_ADJ_OAS_MID")),BDP($C1954,"DUR_ADJ_OAS_MID"),IF(ISNUMBER(BDP($E1954&amp;" ISIN","DUR_ADJ_OAS_MID")),BDP($E1954&amp;" ISIN","DUR_ADJ_OAS_MID")," ")))</f>
        <v/>
      </c>
      <c r="S1954" s="17">
        <f>_xlfn.IF(ISNUMBER(N1954),Q1954*N1954,IF(ISNUMBER(R1954),J1954*R1954," "))</f>
        <v/>
      </c>
      <c r="T1954" t="inlineStr">
        <is>
          <t>021N7X533</t>
        </is>
      </c>
      <c r="U1954" t="inlineStr">
        <is>
          <t>Option</t>
        </is>
      </c>
      <c r="AG1954" s="16" t="n">
        <v>41.97064756</v>
      </c>
    </row>
    <row r="1955">
      <c r="A1955" t="inlineStr">
        <is>
          <t>SPD</t>
        </is>
      </c>
      <c r="B1955" t="inlineStr">
        <is>
          <t>SPXW US 09/18/26 P6000 Index</t>
        </is>
      </c>
      <c r="C1955" t="inlineStr">
        <is>
          <t>SPXW US 09/18/26 P6000 Index</t>
        </is>
      </c>
      <c r="F1955" t="inlineStr">
        <is>
          <t>021N7ZQD4</t>
        </is>
      </c>
      <c r="G1955" s="11" t="n">
        <v>-137</v>
      </c>
      <c r="H1955" s="11" t="n">
        <v>0.4</v>
      </c>
      <c r="I1955" s="12" t="n">
        <v>-5480</v>
      </c>
      <c r="J1955" s="13" t="n">
        <v>-5.329e-05</v>
      </c>
      <c r="K1955" s="14" t="n">
        <v>102822322.6027778</v>
      </c>
      <c r="L1955" s="15" t="n">
        <v>2450001</v>
      </c>
      <c r="M1955" s="16" t="n">
        <v>41.96827781</v>
      </c>
      <c r="N1955" s="17">
        <f>_xlfn.IF(ISNUMBER(BDP($C1955, "DELTA_MID")),BDP($C1955, "DELTA_MID")," ")</f>
        <v/>
      </c>
      <c r="O1955" s="17">
        <f>_xlfn.IF(ISNUMBER(N1955),BDP($C1955, "OPT_UNDL_TICKER"),"")</f>
        <v/>
      </c>
      <c r="P1955" s="18">
        <f>_xlfn.IF(ISNUMBER(N1955),BDP($C1955, "OPT_UNDL_PX")," ")</f>
        <v/>
      </c>
      <c r="Q1955" s="17">
        <f>_xlfn.IF(ISNUMBER(N1955),+G1955*BDP($C1955, "PX_POS_MULT_FACTOR")*P1955/K1955," ")</f>
        <v/>
      </c>
      <c r="R1955" s="18">
        <f>_xlfn.IF(OR($A1955="TUA",$A1955="TYA"),"",IF(ISNUMBER(BDP($C1955,"DUR_ADJ_OAS_MID")),BDP($C1955,"DUR_ADJ_OAS_MID"),IF(ISNUMBER(BDP($E1955&amp;" ISIN","DUR_ADJ_OAS_MID")),BDP($E1955&amp;" ISIN","DUR_ADJ_OAS_MID")," ")))</f>
        <v/>
      </c>
      <c r="S1955" s="17">
        <f>_xlfn.IF(ISNUMBER(N1955),Q1955*N1955,IF(ISNUMBER(R1955),J1955*R1955," "))</f>
        <v/>
      </c>
      <c r="T1955" t="inlineStr">
        <is>
          <t>021N7ZQD4</t>
        </is>
      </c>
      <c r="U1955" t="inlineStr">
        <is>
          <t>Option</t>
        </is>
      </c>
      <c r="AG1955" s="16" t="n">
        <v>41.97064756</v>
      </c>
    </row>
    <row r="1956">
      <c r="A1956" t="inlineStr">
        <is>
          <t>SPD</t>
        </is>
      </c>
      <c r="B1956" t="inlineStr">
        <is>
          <t>SPXW US 09/18/26 P6500 Index</t>
        </is>
      </c>
      <c r="C1956" t="inlineStr">
        <is>
          <t>SPXW US 09/18/26 P6500 Index</t>
        </is>
      </c>
      <c r="F1956" t="inlineStr">
        <is>
          <t>021N7WK40</t>
        </is>
      </c>
      <c r="G1956" s="11" t="n">
        <v>137</v>
      </c>
      <c r="H1956" s="11" t="n">
        <v>0.9</v>
      </c>
      <c r="I1956" s="12" t="n">
        <v>12330</v>
      </c>
      <c r="J1956" s="13" t="n">
        <v>0.00011991</v>
      </c>
      <c r="K1956" s="14" t="n">
        <v>102822322.6027778</v>
      </c>
      <c r="L1956" s="15" t="n">
        <v>2450001</v>
      </c>
      <c r="M1956" s="16" t="n">
        <v>41.96827781</v>
      </c>
      <c r="N1956" s="17">
        <f>_xlfn.IF(ISNUMBER(BDP($C1956, "DELTA_MID")),BDP($C1956, "DELTA_MID")," ")</f>
        <v/>
      </c>
      <c r="O1956" s="17">
        <f>_xlfn.IF(ISNUMBER(N1956),BDP($C1956, "OPT_UNDL_TICKER"),"")</f>
        <v/>
      </c>
      <c r="P1956" s="18">
        <f>_xlfn.IF(ISNUMBER(N1956),BDP($C1956, "OPT_UNDL_PX")," ")</f>
        <v/>
      </c>
      <c r="Q1956" s="17">
        <f>_xlfn.IF(ISNUMBER(N1956),+G1956*BDP($C1956, "PX_POS_MULT_FACTOR")*P1956/K1956," ")</f>
        <v/>
      </c>
      <c r="R1956" s="18">
        <f>_xlfn.IF(OR($A1956="TUA",$A1956="TYA"),"",IF(ISNUMBER(BDP($C1956,"DUR_ADJ_OAS_MID")),BDP($C1956,"DUR_ADJ_OAS_MID"),IF(ISNUMBER(BDP($E1956&amp;" ISIN","DUR_ADJ_OAS_MID")),BDP($E1956&amp;" ISIN","DUR_ADJ_OAS_MID")," ")))</f>
        <v/>
      </c>
      <c r="S1956" s="17">
        <f>_xlfn.IF(ISNUMBER(N1956),Q1956*N1956,IF(ISNUMBER(R1956),J1956*R1956," "))</f>
        <v/>
      </c>
      <c r="T1956" t="inlineStr">
        <is>
          <t>021N7WK40</t>
        </is>
      </c>
      <c r="U1956" t="inlineStr">
        <is>
          <t>Option</t>
        </is>
      </c>
      <c r="AG1956" s="16" t="n">
        <v>41.97064756</v>
      </c>
    </row>
    <row r="1957">
      <c r="A1957" t="inlineStr">
        <is>
          <t>SPD</t>
        </is>
      </c>
      <c r="B1957" t="inlineStr">
        <is>
          <t>SPXW US 09/30/26 C8100 Index</t>
        </is>
      </c>
      <c r="C1957" t="inlineStr">
        <is>
          <t>SPXW US 09/30/26 C8100 Index</t>
        </is>
      </c>
      <c r="F1957" t="inlineStr">
        <is>
          <t>01XG7VN99</t>
        </is>
      </c>
      <c r="G1957" s="11" t="n">
        <v>26</v>
      </c>
      <c r="H1957" s="11" t="n">
        <v>0.725</v>
      </c>
      <c r="I1957" s="12" t="n">
        <v>1885</v>
      </c>
      <c r="J1957" s="13" t="n">
        <v>1.833e-05</v>
      </c>
      <c r="K1957" s="14" t="n">
        <v>102822322.6027778</v>
      </c>
      <c r="L1957" s="15" t="n">
        <v>2450001</v>
      </c>
      <c r="M1957" s="16" t="n">
        <v>41.96827781</v>
      </c>
      <c r="N1957" s="17">
        <f>_xlfn.IF(ISNUMBER(BDP($C1957, "DELTA_MID")),BDP($C1957, "DELTA_MID")," ")</f>
        <v/>
      </c>
      <c r="O1957" s="17">
        <f>_xlfn.IF(ISNUMBER(N1957),BDP($C1957, "OPT_UNDL_TICKER"),"")</f>
        <v/>
      </c>
      <c r="P1957" s="18">
        <f>_xlfn.IF(ISNUMBER(N1957),BDP($C1957, "OPT_UNDL_PX")," ")</f>
        <v/>
      </c>
      <c r="Q1957" s="17">
        <f>_xlfn.IF(ISNUMBER(N1957),+G1957*BDP($C1957, "PX_POS_MULT_FACTOR")*P1957/K1957," ")</f>
        <v/>
      </c>
      <c r="R1957" s="18">
        <f>_xlfn.IF(OR($A1957="TUA",$A1957="TYA"),"",IF(ISNUMBER(BDP($C1957,"DUR_ADJ_OAS_MID")),BDP($C1957,"DUR_ADJ_OAS_MID"),IF(ISNUMBER(BDP($E1957&amp;" ISIN","DUR_ADJ_OAS_MID")),BDP($E1957&amp;" ISIN","DUR_ADJ_OAS_MID")," ")))</f>
        <v/>
      </c>
      <c r="S1957" s="17">
        <f>_xlfn.IF(ISNUMBER(N1957),Q1957*N1957,IF(ISNUMBER(R1957),J1957*R1957," "))</f>
        <v/>
      </c>
      <c r="T1957" t="inlineStr">
        <is>
          <t>01XG7VN99</t>
        </is>
      </c>
      <c r="U1957" t="inlineStr">
        <is>
          <t>Option</t>
        </is>
      </c>
      <c r="AG1957" s="16" t="n">
        <v>41.97064756</v>
      </c>
    </row>
    <row r="1958">
      <c r="A1958" t="inlineStr">
        <is>
          <t>SPD</t>
        </is>
      </c>
      <c r="B1958" t="inlineStr">
        <is>
          <t>SPXW US 10/16/26 C7860 Index</t>
        </is>
      </c>
      <c r="C1958" t="inlineStr">
        <is>
          <t>SPXW US 10/16/26 C7860 Index</t>
        </is>
      </c>
      <c r="F1958" t="inlineStr">
        <is>
          <t>023TQTTB5</t>
        </is>
      </c>
      <c r="G1958" s="11" t="n">
        <v>18</v>
      </c>
      <c r="H1958" s="11" t="n">
        <v>39.2</v>
      </c>
      <c r="I1958" s="12" t="n">
        <v>70560</v>
      </c>
      <c r="J1958" s="13" t="n">
        <v>0.00068619</v>
      </c>
      <c r="K1958" s="14" t="n">
        <v>102822322.6027778</v>
      </c>
      <c r="L1958" s="15" t="n">
        <v>2450001</v>
      </c>
      <c r="M1958" s="16" t="n">
        <v>41.96827781</v>
      </c>
      <c r="N1958" s="17">
        <f>_xlfn.IF(ISNUMBER(BDP($C1958, "DELTA_MID")),BDP($C1958, "DELTA_MID")," ")</f>
        <v/>
      </c>
      <c r="O1958" s="17">
        <f>_xlfn.IF(ISNUMBER(N1958),BDP($C1958, "OPT_UNDL_TICKER"),"")</f>
        <v/>
      </c>
      <c r="P1958" s="18">
        <f>_xlfn.IF(ISNUMBER(N1958),BDP($C1958, "OPT_UNDL_PX")," ")</f>
        <v/>
      </c>
      <c r="Q1958" s="17">
        <f>_xlfn.IF(ISNUMBER(N1958),+G1958*BDP($C1958, "PX_POS_MULT_FACTOR")*P1958/K1958," ")</f>
        <v/>
      </c>
      <c r="R1958" s="18">
        <f>_xlfn.IF(OR($A1958="TUA",$A1958="TYA"),"",IF(ISNUMBER(BDP($C1958,"DUR_ADJ_OAS_MID")),BDP($C1958,"DUR_ADJ_OAS_MID"),IF(ISNUMBER(BDP($E1958&amp;" ISIN","DUR_ADJ_OAS_MID")),BDP($E1958&amp;" ISIN","DUR_ADJ_OAS_MID")," ")))</f>
        <v/>
      </c>
      <c r="S1958" s="17">
        <f>_xlfn.IF(ISNUMBER(N1958),Q1958*N1958,IF(ISNUMBER(R1958),J1958*R1958," "))</f>
        <v/>
      </c>
      <c r="T1958" t="inlineStr">
        <is>
          <t>023TQTTB5</t>
        </is>
      </c>
      <c r="U1958" t="inlineStr">
        <is>
          <t>Option</t>
        </is>
      </c>
      <c r="AG1958" s="16" t="n">
        <v>41.97064756</v>
      </c>
    </row>
    <row r="1959">
      <c r="A1959" t="inlineStr">
        <is>
          <t>SPD</t>
        </is>
      </c>
      <c r="B1959" t="inlineStr">
        <is>
          <t>SPXW US 10/16/26 C7900 Index</t>
        </is>
      </c>
      <c r="C1959" t="inlineStr">
        <is>
          <t>SPXW US 10/16/26 C7900 Index</t>
        </is>
      </c>
      <c r="F1959" t="inlineStr">
        <is>
          <t>0229428L2</t>
        </is>
      </c>
      <c r="G1959" s="11" t="n">
        <v>20</v>
      </c>
      <c r="H1959" s="11" t="n">
        <v>28.65</v>
      </c>
      <c r="I1959" s="12" t="n">
        <v>57300</v>
      </c>
      <c r="J1959" s="13" t="n">
        <v>0.00055724</v>
      </c>
      <c r="K1959" s="14" t="n">
        <v>102822322.6027778</v>
      </c>
      <c r="L1959" s="15" t="n">
        <v>2450001</v>
      </c>
      <c r="M1959" s="16" t="n">
        <v>41.96827781</v>
      </c>
      <c r="N1959" s="17">
        <f>_xlfn.IF(ISNUMBER(BDP($C1959, "DELTA_MID")),BDP($C1959, "DELTA_MID")," ")</f>
        <v/>
      </c>
      <c r="O1959" s="17">
        <f>_xlfn.IF(ISNUMBER(N1959),BDP($C1959, "OPT_UNDL_TICKER"),"")</f>
        <v/>
      </c>
      <c r="P1959" s="18">
        <f>_xlfn.IF(ISNUMBER(N1959),BDP($C1959, "OPT_UNDL_PX")," ")</f>
        <v/>
      </c>
      <c r="Q1959" s="17">
        <f>_xlfn.IF(ISNUMBER(N1959),+G1959*BDP($C1959, "PX_POS_MULT_FACTOR")*P1959/K1959," ")</f>
        <v/>
      </c>
      <c r="R1959" s="18">
        <f>_xlfn.IF(OR($A1959="TUA",$A1959="TYA"),"",IF(ISNUMBER(BDP($C1959,"DUR_ADJ_OAS_MID")),BDP($C1959,"DUR_ADJ_OAS_MID"),IF(ISNUMBER(BDP($E1959&amp;" ISIN","DUR_ADJ_OAS_MID")),BDP($E1959&amp;" ISIN","DUR_ADJ_OAS_MID")," ")))</f>
        <v/>
      </c>
      <c r="S1959" s="17">
        <f>_xlfn.IF(ISNUMBER(N1959),Q1959*N1959,IF(ISNUMBER(R1959),J1959*R1959," "))</f>
        <v/>
      </c>
      <c r="T1959" t="inlineStr">
        <is>
          <t>0229428L2</t>
        </is>
      </c>
      <c r="U1959" t="inlineStr">
        <is>
          <t>Option</t>
        </is>
      </c>
      <c r="AG1959" s="16" t="n">
        <v>41.97064756</v>
      </c>
    </row>
    <row r="1960">
      <c r="A1960" t="inlineStr">
        <is>
          <t>SPD</t>
        </is>
      </c>
      <c r="B1960" t="inlineStr">
        <is>
          <t>SPXW US 10/16/26 P5850 Index</t>
        </is>
      </c>
      <c r="C1960" t="inlineStr">
        <is>
          <t>SPXW US 10/16/26 P5850 Index</t>
        </is>
      </c>
      <c r="F1960" t="inlineStr">
        <is>
          <t>022944WD6</t>
        </is>
      </c>
      <c r="G1960" s="11" t="n">
        <v>-141</v>
      </c>
      <c r="H1960" s="11" t="n">
        <v>3.7</v>
      </c>
      <c r="I1960" s="12" t="n">
        <v>-52170</v>
      </c>
      <c r="J1960" s="13" t="n">
        <v>-0.0005073500000000001</v>
      </c>
      <c r="K1960" s="14" t="n">
        <v>102822322.6027778</v>
      </c>
      <c r="L1960" s="15" t="n">
        <v>2450001</v>
      </c>
      <c r="M1960" s="16" t="n">
        <v>41.96827781</v>
      </c>
      <c r="N1960" s="17">
        <f>_xlfn.IF(ISNUMBER(BDP($C1960, "DELTA_MID")),BDP($C1960, "DELTA_MID")," ")</f>
        <v/>
      </c>
      <c r="O1960" s="17">
        <f>_xlfn.IF(ISNUMBER(N1960),BDP($C1960, "OPT_UNDL_TICKER"),"")</f>
        <v/>
      </c>
      <c r="P1960" s="18">
        <f>_xlfn.IF(ISNUMBER(N1960),BDP($C1960, "OPT_UNDL_PX")," ")</f>
        <v/>
      </c>
      <c r="Q1960" s="17">
        <f>_xlfn.IF(ISNUMBER(N1960),+G1960*BDP($C1960, "PX_POS_MULT_FACTOR")*P1960/K1960," ")</f>
        <v/>
      </c>
      <c r="R1960" s="18">
        <f>_xlfn.IF(OR($A1960="TUA",$A1960="TYA"),"",IF(ISNUMBER(BDP($C1960,"DUR_ADJ_OAS_MID")),BDP($C1960,"DUR_ADJ_OAS_MID"),IF(ISNUMBER(BDP($E1960&amp;" ISIN","DUR_ADJ_OAS_MID")),BDP($E1960&amp;" ISIN","DUR_ADJ_OAS_MID")," ")))</f>
        <v/>
      </c>
      <c r="S1960" s="17">
        <f>_xlfn.IF(ISNUMBER(N1960),Q1960*N1960,IF(ISNUMBER(R1960),J1960*R1960," "))</f>
        <v/>
      </c>
      <c r="T1960" t="inlineStr">
        <is>
          <t>022944WD6</t>
        </is>
      </c>
      <c r="U1960" t="inlineStr">
        <is>
          <t>Option</t>
        </is>
      </c>
      <c r="AG1960" s="16" t="n">
        <v>41.97064756</v>
      </c>
    </row>
    <row r="1961">
      <c r="A1961" t="inlineStr">
        <is>
          <t>SPD</t>
        </is>
      </c>
      <c r="B1961" t="inlineStr">
        <is>
          <t>SPXW US 10/16/26 P6350 Index</t>
        </is>
      </c>
      <c r="C1961" t="inlineStr">
        <is>
          <t>SPXW US 10/16/26 P6350 Index</t>
        </is>
      </c>
      <c r="F1961" t="inlineStr">
        <is>
          <t>022944WS0</t>
        </is>
      </c>
      <c r="G1961" s="11" t="n">
        <v>141</v>
      </c>
      <c r="H1961" s="11" t="n">
        <v>6.7</v>
      </c>
      <c r="I1961" s="12" t="n">
        <v>94470</v>
      </c>
      <c r="J1961" s="13" t="n">
        <v>0.00091872</v>
      </c>
      <c r="K1961" s="14" t="n">
        <v>102822322.6027778</v>
      </c>
      <c r="L1961" s="15" t="n">
        <v>2450001</v>
      </c>
      <c r="M1961" s="16" t="n">
        <v>41.96827781</v>
      </c>
      <c r="N1961" s="17">
        <f>_xlfn.IF(ISNUMBER(BDP($C1961, "DELTA_MID")),BDP($C1961, "DELTA_MID")," ")</f>
        <v/>
      </c>
      <c r="O1961" s="17">
        <f>_xlfn.IF(ISNUMBER(N1961),BDP($C1961, "OPT_UNDL_TICKER"),"")</f>
        <v/>
      </c>
      <c r="P1961" s="18">
        <f>_xlfn.IF(ISNUMBER(N1961),BDP($C1961, "OPT_UNDL_PX")," ")</f>
        <v/>
      </c>
      <c r="Q1961" s="17">
        <f>_xlfn.IF(ISNUMBER(N1961),+G1961*BDP($C1961, "PX_POS_MULT_FACTOR")*P1961/K1961," ")</f>
        <v/>
      </c>
      <c r="R1961" s="18">
        <f>_xlfn.IF(OR($A1961="TUA",$A1961="TYA"),"",IF(ISNUMBER(BDP($C1961,"DUR_ADJ_OAS_MID")),BDP($C1961,"DUR_ADJ_OAS_MID"),IF(ISNUMBER(BDP($E1961&amp;" ISIN","DUR_ADJ_OAS_MID")),BDP($E1961&amp;" ISIN","DUR_ADJ_OAS_MID")," ")))</f>
        <v/>
      </c>
      <c r="S1961" s="17">
        <f>_xlfn.IF(ISNUMBER(N1961),Q1961*N1961,IF(ISNUMBER(R1961),J1961*R1961," "))</f>
        <v/>
      </c>
      <c r="T1961" t="inlineStr">
        <is>
          <t>022944WS0</t>
        </is>
      </c>
      <c r="U1961" t="inlineStr">
        <is>
          <t>Option</t>
        </is>
      </c>
      <c r="AG1961" s="16" t="n">
        <v>41.97064756</v>
      </c>
    </row>
    <row r="1962">
      <c r="A1962" t="inlineStr">
        <is>
          <t>SPD</t>
        </is>
      </c>
      <c r="B1962" t="inlineStr">
        <is>
          <t>SPXW US 11/20/26 C8150 Index</t>
        </is>
      </c>
      <c r="C1962" t="inlineStr">
        <is>
          <t>SPXW US 11/20/26 C8150 Index</t>
        </is>
      </c>
      <c r="F1962" t="inlineStr">
        <is>
          <t>0231BV242</t>
        </is>
      </c>
      <c r="G1962" s="11" t="n">
        <v>15</v>
      </c>
      <c r="H1962" s="11" t="n">
        <v>25.95</v>
      </c>
      <c r="I1962" s="12" t="n">
        <v>38925</v>
      </c>
      <c r="J1962" s="13" t="n">
        <v>0.00037854</v>
      </c>
      <c r="K1962" s="14" t="n">
        <v>102822322.6027778</v>
      </c>
      <c r="L1962" s="15" t="n">
        <v>2450001</v>
      </c>
      <c r="M1962" s="16" t="n">
        <v>41.96827781</v>
      </c>
      <c r="N1962" s="17">
        <f>_xlfn.IF(ISNUMBER(BDP($C1962, "DELTA_MID")),BDP($C1962, "DELTA_MID")," ")</f>
        <v/>
      </c>
      <c r="O1962" s="17">
        <f>_xlfn.IF(ISNUMBER(N1962),BDP($C1962, "OPT_UNDL_TICKER"),"")</f>
        <v/>
      </c>
      <c r="P1962" s="18">
        <f>_xlfn.IF(ISNUMBER(N1962),BDP($C1962, "OPT_UNDL_PX")," ")</f>
        <v/>
      </c>
      <c r="Q1962" s="17">
        <f>_xlfn.IF(ISNUMBER(N1962),+G1962*BDP($C1962, "PX_POS_MULT_FACTOR")*P1962/K1962," ")</f>
        <v/>
      </c>
      <c r="R1962" s="18">
        <f>_xlfn.IF(OR($A1962="TUA",$A1962="TYA"),"",IF(ISNUMBER(BDP($C1962,"DUR_ADJ_OAS_MID")),BDP($C1962,"DUR_ADJ_OAS_MID"),IF(ISNUMBER(BDP($E1962&amp;" ISIN","DUR_ADJ_OAS_MID")),BDP($E1962&amp;" ISIN","DUR_ADJ_OAS_MID")," ")))</f>
        <v/>
      </c>
      <c r="S1962" s="17">
        <f>_xlfn.IF(ISNUMBER(N1962),Q1962*N1962,IF(ISNUMBER(R1962),J1962*R1962," "))</f>
        <v/>
      </c>
      <c r="T1962" t="inlineStr">
        <is>
          <t>0231BV242</t>
        </is>
      </c>
      <c r="U1962" t="inlineStr">
        <is>
          <t>Option</t>
        </is>
      </c>
      <c r="AG1962" s="16" t="n">
        <v>41.97064756</v>
      </c>
    </row>
    <row r="1963">
      <c r="A1963" t="inlineStr">
        <is>
          <t>SPD</t>
        </is>
      </c>
      <c r="B1963" t="inlineStr">
        <is>
          <t>SPXW US 11/20/26 C8250 Index</t>
        </is>
      </c>
      <c r="C1963" t="inlineStr">
        <is>
          <t>SPXW US 11/20/26 C8250 Index</t>
        </is>
      </c>
      <c r="F1963" t="inlineStr">
        <is>
          <t>0231BVPZ7</t>
        </is>
      </c>
      <c r="G1963" s="11" t="n">
        <v>22</v>
      </c>
      <c r="H1963" s="11" t="n">
        <v>14.7</v>
      </c>
      <c r="I1963" s="12" t="n">
        <v>32340</v>
      </c>
      <c r="J1963" s="13" t="n">
        <v>0.00031451</v>
      </c>
      <c r="K1963" s="14" t="n">
        <v>102822322.6027778</v>
      </c>
      <c r="L1963" s="15" t="n">
        <v>2450001</v>
      </c>
      <c r="M1963" s="16" t="n">
        <v>41.96827781</v>
      </c>
      <c r="N1963" s="17">
        <f>_xlfn.IF(ISNUMBER(BDP($C1963, "DELTA_MID")),BDP($C1963, "DELTA_MID")," ")</f>
        <v/>
      </c>
      <c r="O1963" s="17">
        <f>_xlfn.IF(ISNUMBER(N1963),BDP($C1963, "OPT_UNDL_TICKER"),"")</f>
        <v/>
      </c>
      <c r="P1963" s="18">
        <f>_xlfn.IF(ISNUMBER(N1963),BDP($C1963, "OPT_UNDL_PX")," ")</f>
        <v/>
      </c>
      <c r="Q1963" s="17">
        <f>_xlfn.IF(ISNUMBER(N1963),+G1963*BDP($C1963, "PX_POS_MULT_FACTOR")*P1963/K1963," ")</f>
        <v/>
      </c>
      <c r="R1963" s="18">
        <f>_xlfn.IF(OR($A1963="TUA",$A1963="TYA"),"",IF(ISNUMBER(BDP($C1963,"DUR_ADJ_OAS_MID")),BDP($C1963,"DUR_ADJ_OAS_MID"),IF(ISNUMBER(BDP($E1963&amp;" ISIN","DUR_ADJ_OAS_MID")),BDP($E1963&amp;" ISIN","DUR_ADJ_OAS_MID")," ")))</f>
        <v/>
      </c>
      <c r="S1963" s="17">
        <f>_xlfn.IF(ISNUMBER(N1963),Q1963*N1963,IF(ISNUMBER(R1963),J1963*R1963," "))</f>
        <v/>
      </c>
      <c r="T1963" t="inlineStr">
        <is>
          <t>0231BVPZ7</t>
        </is>
      </c>
      <c r="U1963" t="inlineStr">
        <is>
          <t>Option</t>
        </is>
      </c>
      <c r="AG1963" s="16" t="n">
        <v>41.97064756</v>
      </c>
    </row>
    <row r="1964">
      <c r="A1964" t="inlineStr">
        <is>
          <t>SPD</t>
        </is>
      </c>
      <c r="B1964" t="inlineStr">
        <is>
          <t>SPXW US 11/20/26 C8350 Index</t>
        </is>
      </c>
      <c r="C1964" t="inlineStr">
        <is>
          <t>SPXW US 11/20/26 C8350 Index</t>
        </is>
      </c>
      <c r="F1964" t="inlineStr">
        <is>
          <t>0231C0B99</t>
        </is>
      </c>
      <c r="G1964" s="11" t="n">
        <v>17</v>
      </c>
      <c r="H1964" s="11" t="n">
        <v>8.35</v>
      </c>
      <c r="I1964" s="12" t="n">
        <v>14195</v>
      </c>
      <c r="J1964" s="13" t="n">
        <v>0.00013805</v>
      </c>
      <c r="K1964" s="14" t="n">
        <v>102822322.6027778</v>
      </c>
      <c r="L1964" s="15" t="n">
        <v>2450001</v>
      </c>
      <c r="M1964" s="16" t="n">
        <v>41.96827781</v>
      </c>
      <c r="N1964" s="17">
        <f>_xlfn.IF(ISNUMBER(BDP($C1964, "DELTA_MID")),BDP($C1964, "DELTA_MID")," ")</f>
        <v/>
      </c>
      <c r="O1964" s="17">
        <f>_xlfn.IF(ISNUMBER(N1964),BDP($C1964, "OPT_UNDL_TICKER"),"")</f>
        <v/>
      </c>
      <c r="P1964" s="18">
        <f>_xlfn.IF(ISNUMBER(N1964),BDP($C1964, "OPT_UNDL_PX")," ")</f>
        <v/>
      </c>
      <c r="Q1964" s="17">
        <f>_xlfn.IF(ISNUMBER(N1964),+G1964*BDP($C1964, "PX_POS_MULT_FACTOR")*P1964/K1964," ")</f>
        <v/>
      </c>
      <c r="R1964" s="18">
        <f>_xlfn.IF(OR($A1964="TUA",$A1964="TYA"),"",IF(ISNUMBER(BDP($C1964,"DUR_ADJ_OAS_MID")),BDP($C1964,"DUR_ADJ_OAS_MID"),IF(ISNUMBER(BDP($E1964&amp;" ISIN","DUR_ADJ_OAS_MID")),BDP($E1964&amp;" ISIN","DUR_ADJ_OAS_MID")," ")))</f>
        <v/>
      </c>
      <c r="S1964" s="17">
        <f>_xlfn.IF(ISNUMBER(N1964),Q1964*N1964,IF(ISNUMBER(R1964),J1964*R1964," "))</f>
        <v/>
      </c>
      <c r="T1964" t="inlineStr">
        <is>
          <t>0231C0B99</t>
        </is>
      </c>
      <c r="U1964" t="inlineStr">
        <is>
          <t>Option</t>
        </is>
      </c>
      <c r="AG1964" s="16" t="n">
        <v>41.97064756</v>
      </c>
    </row>
    <row r="1965">
      <c r="A1965" t="inlineStr">
        <is>
          <t>SPD</t>
        </is>
      </c>
      <c r="B1965" t="inlineStr">
        <is>
          <t>SPXW US 11/20/26 P6150 Index</t>
        </is>
      </c>
      <c r="C1965" t="inlineStr">
        <is>
          <t>SPXW US 11/20/26 P6150 Index</t>
        </is>
      </c>
      <c r="F1965" t="inlineStr">
        <is>
          <t>0231C0N02</t>
        </is>
      </c>
      <c r="G1965" s="11" t="n">
        <v>-212</v>
      </c>
      <c r="H1965" s="11" t="n">
        <v>15.8</v>
      </c>
      <c r="I1965" s="12" t="n">
        <v>-334960</v>
      </c>
      <c r="J1965" s="13" t="n">
        <v>-0.00325747</v>
      </c>
      <c r="K1965" s="14" t="n">
        <v>102822322.6027778</v>
      </c>
      <c r="L1965" s="15" t="n">
        <v>2450001</v>
      </c>
      <c r="M1965" s="16" t="n">
        <v>41.96827781</v>
      </c>
      <c r="N1965" s="17">
        <f>_xlfn.IF(ISNUMBER(BDP($C1965, "DELTA_MID")),BDP($C1965, "DELTA_MID")," ")</f>
        <v/>
      </c>
      <c r="O1965" s="17">
        <f>_xlfn.IF(ISNUMBER(N1965),BDP($C1965, "OPT_UNDL_TICKER"),"")</f>
        <v/>
      </c>
      <c r="P1965" s="18">
        <f>_xlfn.IF(ISNUMBER(N1965),BDP($C1965, "OPT_UNDL_PX")," ")</f>
        <v/>
      </c>
      <c r="Q1965" s="17">
        <f>_xlfn.IF(ISNUMBER(N1965),+G1965*BDP($C1965, "PX_POS_MULT_FACTOR")*P1965/K1965," ")</f>
        <v/>
      </c>
      <c r="R1965" s="18">
        <f>_xlfn.IF(OR($A1965="TUA",$A1965="TYA"),"",IF(ISNUMBER(BDP($C1965,"DUR_ADJ_OAS_MID")),BDP($C1965,"DUR_ADJ_OAS_MID"),IF(ISNUMBER(BDP($E1965&amp;" ISIN","DUR_ADJ_OAS_MID")),BDP($E1965&amp;" ISIN","DUR_ADJ_OAS_MID")," ")))</f>
        <v/>
      </c>
      <c r="S1965" s="17">
        <f>_xlfn.IF(ISNUMBER(N1965),Q1965*N1965,IF(ISNUMBER(R1965),J1965*R1965," "))</f>
        <v/>
      </c>
      <c r="T1965" t="inlineStr">
        <is>
          <t>0231C0N02</t>
        </is>
      </c>
      <c r="U1965" t="inlineStr">
        <is>
          <t>Option</t>
        </is>
      </c>
      <c r="AG1965" s="16" t="n">
        <v>41.97064756</v>
      </c>
    </row>
    <row r="1966">
      <c r="A1966" t="inlineStr">
        <is>
          <t>SPD</t>
        </is>
      </c>
      <c r="B1966" t="inlineStr">
        <is>
          <t>SPXW US 11/20/26 P6525 Index</t>
        </is>
      </c>
      <c r="C1966" t="inlineStr">
        <is>
          <t>SPXW US 11/20/26 P6525 Index</t>
        </is>
      </c>
      <c r="F1966" t="inlineStr">
        <is>
          <t>0231C0QT4</t>
        </is>
      </c>
      <c r="G1966" s="11" t="n">
        <v>212</v>
      </c>
      <c r="H1966" s="11" t="n">
        <v>25.1</v>
      </c>
      <c r="I1966" s="12" t="n">
        <v>532120</v>
      </c>
      <c r="J1966" s="13" t="n">
        <v>0.00517485</v>
      </c>
      <c r="K1966" s="14" t="n">
        <v>102822322.6027778</v>
      </c>
      <c r="L1966" s="15" t="n">
        <v>2450001</v>
      </c>
      <c r="M1966" s="16" t="n">
        <v>41.96827781</v>
      </c>
      <c r="N1966" s="17">
        <f>_xlfn.IF(ISNUMBER(BDP($C1966, "DELTA_MID")),BDP($C1966, "DELTA_MID")," ")</f>
        <v/>
      </c>
      <c r="O1966" s="17">
        <f>_xlfn.IF(ISNUMBER(N1966),BDP($C1966, "OPT_UNDL_TICKER"),"")</f>
        <v/>
      </c>
      <c r="P1966" s="18">
        <f>_xlfn.IF(ISNUMBER(N1966),BDP($C1966, "OPT_UNDL_PX")," ")</f>
        <v/>
      </c>
      <c r="Q1966" s="17">
        <f>_xlfn.IF(ISNUMBER(N1966),+G1966*BDP($C1966, "PX_POS_MULT_FACTOR")*P1966/K1966," ")</f>
        <v/>
      </c>
      <c r="R1966" s="18">
        <f>_xlfn.IF(OR($A1966="TUA",$A1966="TYA"),"",IF(ISNUMBER(BDP($C1966,"DUR_ADJ_OAS_MID")),BDP($C1966,"DUR_ADJ_OAS_MID"),IF(ISNUMBER(BDP($E1966&amp;" ISIN","DUR_ADJ_OAS_MID")),BDP($E1966&amp;" ISIN","DUR_ADJ_OAS_MID")," ")))</f>
        <v/>
      </c>
      <c r="S1966" s="17">
        <f>_xlfn.IF(ISNUMBER(N1966),Q1966*N1966,IF(ISNUMBER(R1966),J1966*R1966," "))</f>
        <v/>
      </c>
      <c r="T1966" t="inlineStr">
        <is>
          <t>0231C0QT4</t>
        </is>
      </c>
      <c r="U1966" t="inlineStr">
        <is>
          <t>Option</t>
        </is>
      </c>
      <c r="AG1966" s="16" t="n">
        <v>41.97064756</v>
      </c>
    </row>
    <row r="1967">
      <c r="A1967" t="inlineStr">
        <is>
          <t>SPD</t>
        </is>
      </c>
      <c r="B1967" t="inlineStr">
        <is>
          <t>SPXW US 11/30/26 C8250 Index</t>
        </is>
      </c>
      <c r="C1967" t="inlineStr">
        <is>
          <t>SPXW US 11/30/26 C8250 Index</t>
        </is>
      </c>
      <c r="F1967" t="inlineStr">
        <is>
          <t>022Q6M970</t>
        </is>
      </c>
      <c r="G1967" s="11" t="n">
        <v>29</v>
      </c>
      <c r="H1967" s="11" t="n">
        <v>19.15</v>
      </c>
      <c r="I1967" s="12" t="n">
        <v>55535</v>
      </c>
      <c r="J1967" s="13" t="n">
        <v>0.00054008</v>
      </c>
      <c r="K1967" s="14" t="n">
        <v>102822322.6027778</v>
      </c>
      <c r="L1967" s="15" t="n">
        <v>2450001</v>
      </c>
      <c r="M1967" s="16" t="n">
        <v>41.96827781</v>
      </c>
      <c r="N1967" s="17">
        <f>_xlfn.IF(ISNUMBER(BDP($C1967, "DELTA_MID")),BDP($C1967, "DELTA_MID")," ")</f>
        <v/>
      </c>
      <c r="O1967" s="17">
        <f>_xlfn.IF(ISNUMBER(N1967),BDP($C1967, "OPT_UNDL_TICKER"),"")</f>
        <v/>
      </c>
      <c r="P1967" s="18">
        <f>_xlfn.IF(ISNUMBER(N1967),BDP($C1967, "OPT_UNDL_PX")," ")</f>
        <v/>
      </c>
      <c r="Q1967" s="17">
        <f>_xlfn.IF(ISNUMBER(N1967),+G1967*BDP($C1967, "PX_POS_MULT_FACTOR")*P1967/K1967," ")</f>
        <v/>
      </c>
      <c r="R1967" s="18">
        <f>_xlfn.IF(OR($A1967="TUA",$A1967="TYA"),"",IF(ISNUMBER(BDP($C1967,"DUR_ADJ_OAS_MID")),BDP($C1967,"DUR_ADJ_OAS_MID"),IF(ISNUMBER(BDP($E1967&amp;" ISIN","DUR_ADJ_OAS_MID")),BDP($E1967&amp;" ISIN","DUR_ADJ_OAS_MID")," ")))</f>
        <v/>
      </c>
      <c r="S1967" s="17">
        <f>_xlfn.IF(ISNUMBER(N1967),Q1967*N1967,IF(ISNUMBER(R1967),J1967*R1967," "))</f>
        <v/>
      </c>
      <c r="T1967" t="inlineStr">
        <is>
          <t>022Q6M970</t>
        </is>
      </c>
      <c r="U1967" t="inlineStr">
        <is>
          <t>Option</t>
        </is>
      </c>
      <c r="AG1967" s="16" t="n">
        <v>41.97064756</v>
      </c>
    </row>
    <row r="1968">
      <c r="A1968" t="inlineStr">
        <is>
          <t>SPD</t>
        </is>
      </c>
      <c r="B1968" t="inlineStr">
        <is>
          <t>SPXW US 12/18/26 C8250 Index</t>
        </is>
      </c>
      <c r="C1968" t="inlineStr">
        <is>
          <t>SPXW US 12/18/26 C8250 Index</t>
        </is>
      </c>
      <c r="F1968" t="inlineStr">
        <is>
          <t>023PNRQH8</t>
        </is>
      </c>
      <c r="G1968" s="11" t="n">
        <v>21</v>
      </c>
      <c r="H1968" s="11" t="n">
        <v>34.95</v>
      </c>
      <c r="I1968" s="12" t="n">
        <v>73395</v>
      </c>
      <c r="J1968" s="13" t="n">
        <v>0.00071376</v>
      </c>
      <c r="K1968" s="14" t="n">
        <v>102822322.6027778</v>
      </c>
      <c r="L1968" s="15" t="n">
        <v>2450001</v>
      </c>
      <c r="M1968" s="16" t="n">
        <v>41.96827781</v>
      </c>
      <c r="N1968" s="17">
        <f>_xlfn.IF(ISNUMBER(BDP($C1968, "DELTA_MID")),BDP($C1968, "DELTA_MID")," ")</f>
        <v/>
      </c>
      <c r="O1968" s="17">
        <f>_xlfn.IF(ISNUMBER(N1968),BDP($C1968, "OPT_UNDL_TICKER"),"")</f>
        <v/>
      </c>
      <c r="P1968" s="18">
        <f>_xlfn.IF(ISNUMBER(N1968),BDP($C1968, "OPT_UNDL_PX")," ")</f>
        <v/>
      </c>
      <c r="Q1968" s="17">
        <f>_xlfn.IF(ISNUMBER(N1968),+G1968*BDP($C1968, "PX_POS_MULT_FACTOR")*P1968/K1968," ")</f>
        <v/>
      </c>
      <c r="R1968" s="18">
        <f>_xlfn.IF(OR($A1968="TUA",$A1968="TYA"),"",IF(ISNUMBER(BDP($C1968,"DUR_ADJ_OAS_MID")),BDP($C1968,"DUR_ADJ_OAS_MID"),IF(ISNUMBER(BDP($E1968&amp;" ISIN","DUR_ADJ_OAS_MID")),BDP($E1968&amp;" ISIN","DUR_ADJ_OAS_MID")," ")))</f>
        <v/>
      </c>
      <c r="S1968" s="17">
        <f>_xlfn.IF(ISNUMBER(N1968),Q1968*N1968,IF(ISNUMBER(R1968),J1968*R1968," "))</f>
        <v/>
      </c>
      <c r="T1968" t="inlineStr">
        <is>
          <t>023PNRQH8</t>
        </is>
      </c>
      <c r="U1968" t="inlineStr">
        <is>
          <t>Option</t>
        </is>
      </c>
      <c r="AG1968" s="16" t="n">
        <v>41.97064756</v>
      </c>
    </row>
    <row r="1969">
      <c r="A1969" t="inlineStr">
        <is>
          <t>SPD</t>
        </is>
      </c>
      <c r="B1969" t="inlineStr">
        <is>
          <t>TRS SBAR SOFR +95 061527</t>
        </is>
      </c>
      <c r="C1969" t="inlineStr">
        <is>
          <t>SBAR US Equity</t>
        </is>
      </c>
      <c r="F1969" t="inlineStr">
        <is>
          <t>TRSBP0008</t>
        </is>
      </c>
      <c r="G1969" s="11" t="n">
        <v>416930</v>
      </c>
      <c r="H1969" s="11" t="n">
        <v>25.54</v>
      </c>
      <c r="I1969" s="12" t="n">
        <v>10648392.2</v>
      </c>
      <c r="J1969" s="13" t="n">
        <v>0.10355525</v>
      </c>
      <c r="K1969" s="14" t="n">
        <v>102822322.6027778</v>
      </c>
      <c r="L1969" s="15" t="n">
        <v>2450001</v>
      </c>
      <c r="M1969" s="16" t="n">
        <v>41.96827781</v>
      </c>
      <c r="N1969" s="17">
        <f>_xlfn.IF(ISNUMBER(BDP($C1969, "DELTA_MID")),BDP($C1969, "DELTA_MID")," ")</f>
        <v/>
      </c>
      <c r="O1969" s="17">
        <f>_xlfn.IF(ISNUMBER(N1969),BDP($C1969, "OPT_UNDL_TICKER"),"")</f>
        <v/>
      </c>
      <c r="P1969" s="18">
        <f>_xlfn.IF(ISNUMBER(N1969),BDP($C1969, "OPT_UNDL_PX")," ")</f>
        <v/>
      </c>
      <c r="Q1969" s="17">
        <f>_xlfn.IF(ISNUMBER(N1969),+G1969*BDP($C1969, "PX_POS_MULT_FACTOR")*P1969/K1969," ")</f>
        <v/>
      </c>
      <c r="R1969" s="18">
        <f>_xlfn.IF(OR($A1969="TUA",$A1969="TYA"),"",IF(ISNUMBER(BDP($C1969,"DUR_ADJ_OAS_MID")),BDP($C1969,"DUR_ADJ_OAS_MID"),IF(ISNUMBER(BDP($E1969&amp;" ISIN","DUR_ADJ_OAS_MID")),BDP($E1969&amp;" ISIN","DUR_ADJ_OAS_MID")," ")))</f>
        <v/>
      </c>
      <c r="S1969" s="17">
        <f>_xlfn.IF(ISNUMBER(N1969),Q1969*N1969,IF(ISNUMBER(R1969),J1969*R1969," "))</f>
        <v/>
      </c>
      <c r="T1969" t="inlineStr">
        <is>
          <t>TRSBP0008</t>
        </is>
      </c>
      <c r="U1969" t="inlineStr">
        <is>
          <t>Swap</t>
        </is>
      </c>
      <c r="AG1969" s="16" t="n">
        <v>41.97064756</v>
      </c>
    </row>
    <row r="1970">
      <c r="A1970" t="inlineStr">
        <is>
          <t>SPD</t>
        </is>
      </c>
      <c r="B1970" t="inlineStr">
        <is>
          <t>TRS SBAR SOFR +100 051427</t>
        </is>
      </c>
      <c r="C1970" t="inlineStr">
        <is>
          <t>SBAR US Equity</t>
        </is>
      </c>
      <c r="F1970" t="inlineStr">
        <is>
          <t>TRSBA0016</t>
        </is>
      </c>
      <c r="G1970" s="11" t="n">
        <v>620141</v>
      </c>
      <c r="H1970" s="11" t="n">
        <v>25.54</v>
      </c>
      <c r="I1970" s="12" t="n">
        <v>15838401.14</v>
      </c>
      <c r="J1970" s="13" t="n">
        <v>0.1540279</v>
      </c>
      <c r="K1970" s="14" t="n">
        <v>102822322.6027778</v>
      </c>
      <c r="L1970" s="15" t="n">
        <v>2450001</v>
      </c>
      <c r="M1970" s="16" t="n">
        <v>41.96827781</v>
      </c>
      <c r="N1970" s="17">
        <f>_xlfn.IF(ISNUMBER(BDP($C1970, "DELTA_MID")),BDP($C1970, "DELTA_MID")," ")</f>
        <v/>
      </c>
      <c r="O1970" s="17">
        <f>_xlfn.IF(ISNUMBER(N1970),BDP($C1970, "OPT_UNDL_TICKER"),"")</f>
        <v/>
      </c>
      <c r="P1970" s="18">
        <f>_xlfn.IF(ISNUMBER(N1970),BDP($C1970, "OPT_UNDL_PX")," ")</f>
        <v/>
      </c>
      <c r="Q1970" s="17">
        <f>_xlfn.IF(ISNUMBER(N1970),+G1970*BDP($C1970, "PX_POS_MULT_FACTOR")*P1970/K1970," ")</f>
        <v/>
      </c>
      <c r="R1970" s="18">
        <f>_xlfn.IF(OR($A1970="TUA",$A1970="TYA"),"",IF(ISNUMBER(BDP($C1970,"DUR_ADJ_OAS_MID")),BDP($C1970,"DUR_ADJ_OAS_MID"),IF(ISNUMBER(BDP($E1970&amp;" ISIN","DUR_ADJ_OAS_MID")),BDP($E1970&amp;" ISIN","DUR_ADJ_OAS_MID")," ")))</f>
        <v/>
      </c>
      <c r="S1970" s="17">
        <f>_xlfn.IF(ISNUMBER(N1970),Q1970*N1970,IF(ISNUMBER(R1970),J1970*R1970," "))</f>
        <v/>
      </c>
      <c r="T1970" t="inlineStr">
        <is>
          <t>TRSBA0016</t>
        </is>
      </c>
      <c r="U1970" t="inlineStr">
        <is>
          <t>Swap</t>
        </is>
      </c>
      <c r="AG1970" s="16" t="n">
        <v>41.97064756</v>
      </c>
    </row>
    <row r="1971">
      <c r="A1971" t="inlineStr">
        <is>
          <t>SPD</t>
        </is>
      </c>
      <c r="B1971" t="inlineStr">
        <is>
          <t>TRS SBAR SOFR +100 051427</t>
        </is>
      </c>
      <c r="C1971" t="inlineStr">
        <is>
          <t>TRSBA0016 00001</t>
        </is>
      </c>
      <c r="F1971" t="inlineStr">
        <is>
          <t>TRSBA0016 00001</t>
        </is>
      </c>
      <c r="G1971" s="11" t="n">
        <v>-15987234.98</v>
      </c>
      <c r="H1971" s="11" t="n">
        <v>1</v>
      </c>
      <c r="I1971" s="12" t="n">
        <v>-15987234.98</v>
      </c>
      <c r="J1971" s="13" t="n">
        <v>-0.15547531</v>
      </c>
      <c r="K1971" s="14" t="n">
        <v>102822322.6027778</v>
      </c>
      <c r="L1971" s="15" t="n">
        <v>2450001</v>
      </c>
      <c r="M1971" s="16" t="n">
        <v>41.96827781</v>
      </c>
      <c r="N1971" s="17">
        <f>_xlfn.IF(ISNUMBER(BDP($C1971, "DELTA_MID")),BDP($C1971, "DELTA_MID")," ")</f>
        <v/>
      </c>
      <c r="O1971" s="17">
        <f>_xlfn.IF(ISNUMBER(N1971),BDP($C1971, "OPT_UNDL_TICKER"),"")</f>
        <v/>
      </c>
      <c r="P1971" s="18">
        <f>_xlfn.IF(ISNUMBER(N1971),BDP($C1971, "OPT_UNDL_PX")," ")</f>
        <v/>
      </c>
      <c r="Q1971" s="17">
        <f>_xlfn.IF(ISNUMBER(N1971),+G1971*BDP($C1971, "PX_POS_MULT_FACTOR")*P1971/K1971," ")</f>
        <v/>
      </c>
      <c r="R1971" s="18">
        <f>_xlfn.IF(OR($A1971="TUA",$A1971="TYA"),"",IF(ISNUMBER(BDP($C1971,"DUR_ADJ_OAS_MID")),BDP($C1971,"DUR_ADJ_OAS_MID"),IF(ISNUMBER(BDP($E1971&amp;" ISIN","DUR_ADJ_OAS_MID")),BDP($E1971&amp;" ISIN","DUR_ADJ_OAS_MID")," ")))</f>
        <v/>
      </c>
      <c r="S1971" s="17">
        <f>_xlfn.IF(ISNUMBER(N1971),Q1971*N1971,IF(ISNUMBER(R1971),J1971*R1971," "))</f>
        <v/>
      </c>
      <c r="T1971" t="inlineStr">
        <is>
          <t>TRSBA0016 00001</t>
        </is>
      </c>
      <c r="U1971" t="inlineStr">
        <is>
          <t>Swap</t>
        </is>
      </c>
      <c r="AG1971" s="16" t="n">
        <v>41.97064756</v>
      </c>
    </row>
    <row r="1972">
      <c r="A1972" t="inlineStr">
        <is>
          <t>SPD</t>
        </is>
      </c>
      <c r="B1972" t="inlineStr">
        <is>
          <t>TRS SBAR SOFR +95 061527</t>
        </is>
      </c>
      <c r="C1972" t="inlineStr">
        <is>
          <t>TRSBP0008 00001</t>
        </is>
      </c>
      <c r="F1972" t="inlineStr">
        <is>
          <t>TRSBP0008 00001</t>
        </is>
      </c>
      <c r="G1972" s="11" t="n">
        <v>-10748455.4</v>
      </c>
      <c r="H1972" s="11" t="n">
        <v>1</v>
      </c>
      <c r="I1972" s="12" t="n">
        <v>-10748455.4</v>
      </c>
      <c r="J1972" s="13" t="n">
        <v>-0.10452836</v>
      </c>
      <c r="K1972" s="14" t="n">
        <v>102822322.6027778</v>
      </c>
      <c r="L1972" s="15" t="n">
        <v>2450001</v>
      </c>
      <c r="M1972" s="16" t="n">
        <v>41.96827781</v>
      </c>
      <c r="N1972" s="17">
        <f>_xlfn.IF(ISNUMBER(BDP($C1972, "DELTA_MID")),BDP($C1972, "DELTA_MID")," ")</f>
        <v/>
      </c>
      <c r="O1972" s="17">
        <f>_xlfn.IF(ISNUMBER(N1972),BDP($C1972, "OPT_UNDL_TICKER"),"")</f>
        <v/>
      </c>
      <c r="P1972" s="18">
        <f>_xlfn.IF(ISNUMBER(N1972),BDP($C1972, "OPT_UNDL_PX")," ")</f>
        <v/>
      </c>
      <c r="Q1972" s="17">
        <f>_xlfn.IF(ISNUMBER(N1972),+G1972*BDP($C1972, "PX_POS_MULT_FACTOR")*P1972/K1972," ")</f>
        <v/>
      </c>
      <c r="R1972" s="18">
        <f>_xlfn.IF(OR($A1972="TUA",$A1972="TYA"),"",IF(ISNUMBER(BDP($C1972,"DUR_ADJ_OAS_MID")),BDP($C1972,"DUR_ADJ_OAS_MID"),IF(ISNUMBER(BDP($E1972&amp;" ISIN","DUR_ADJ_OAS_MID")),BDP($E1972&amp;" ISIN","DUR_ADJ_OAS_MID")," ")))</f>
        <v/>
      </c>
      <c r="S1972" s="17">
        <f>_xlfn.IF(ISNUMBER(N1972),Q1972*N1972,IF(ISNUMBER(R1972),J1972*R1972," "))</f>
        <v/>
      </c>
      <c r="T1972" t="inlineStr">
        <is>
          <t>TRSBP0008 00001</t>
        </is>
      </c>
      <c r="U1972" t="inlineStr">
        <is>
          <t>Swap</t>
        </is>
      </c>
      <c r="AG1972" s="16" t="n">
        <v>41.97064756</v>
      </c>
    </row>
    <row r="1973">
      <c r="A1973" t="inlineStr">
        <is>
          <t>SPD</t>
        </is>
      </c>
      <c r="B1973" t="inlineStr">
        <is>
          <t>B 1/28/27 Govt</t>
        </is>
      </c>
      <c r="C1973" t="inlineStr">
        <is>
          <t>B 1/28/27 Govt</t>
        </is>
      </c>
      <c r="D1973" t="inlineStr">
        <is>
          <t>BXW2BR8</t>
        </is>
      </c>
      <c r="E1973" t="inlineStr">
        <is>
          <t>US912797VU85</t>
        </is>
      </c>
      <c r="F1973" t="inlineStr">
        <is>
          <t>912797VU8</t>
        </is>
      </c>
      <c r="G1973" s="11" t="n">
        <v>1990000</v>
      </c>
      <c r="H1973" s="11" t="n">
        <v>98.506361</v>
      </c>
      <c r="I1973" s="12" t="n">
        <v>1960276.58</v>
      </c>
      <c r="J1973" s="13" t="n">
        <v>0.01906362</v>
      </c>
      <c r="K1973" s="14" t="n">
        <v>102822322.6027778</v>
      </c>
      <c r="L1973" s="15" t="n">
        <v>2450001</v>
      </c>
      <c r="M1973" s="16" t="n">
        <v>41.96827781</v>
      </c>
      <c r="N1973" s="17">
        <f>_xlfn.IF(ISNUMBER(BDP($C1973, "DELTA_MID")),BDP($C1973, "DELTA_MID")," ")</f>
        <v/>
      </c>
      <c r="O1973" s="17">
        <f>_xlfn.IF(ISNUMBER(N1973),BDP($C1973, "OPT_UNDL_TICKER"),"")</f>
        <v/>
      </c>
      <c r="P1973" s="18">
        <f>_xlfn.IF(ISNUMBER(N1973),BDP($C1973, "OPT_UNDL_PX")," ")</f>
        <v/>
      </c>
      <c r="Q1973" s="17">
        <f>_xlfn.IF(ISNUMBER(N1973),+G1973*BDP($C1973, "PX_POS_MULT_FACTOR")*P1973/K1973," ")</f>
        <v/>
      </c>
      <c r="R1973" s="18">
        <f>_xlfn.IF(OR($A1973="TUA",$A1973="TYA"),"",IF(ISNUMBER(BDP($C1973,"DUR_ADJ_OAS_MID")),BDP($C1973,"DUR_ADJ_OAS_MID"),IF(ISNUMBER(BDP($E1973&amp;" ISIN","DUR_ADJ_OAS_MID")),BDP($E1973&amp;" ISIN","DUR_ADJ_OAS_MID")," ")))</f>
        <v/>
      </c>
      <c r="S1973" s="17">
        <f>_xlfn.IF(ISNUMBER(N1973),Q1973*N1973,IF(ISNUMBER(R1973),J1973*R1973," "))</f>
        <v/>
      </c>
      <c r="T1973" t="inlineStr">
        <is>
          <t>912797VU8</t>
        </is>
      </c>
      <c r="U1973" t="inlineStr">
        <is>
          <t>Treasury Bill</t>
        </is>
      </c>
      <c r="AG1973" s="16" t="n">
        <v>41.97064756</v>
      </c>
    </row>
    <row r="1974">
      <c r="A1974" t="inlineStr">
        <is>
          <t>SPD</t>
        </is>
      </c>
      <c r="B1974" t="inlineStr">
        <is>
          <t>B 10/15/26 Govt</t>
        </is>
      </c>
      <c r="C1974" t="inlineStr">
        <is>
          <t>B 10/15/26 Govt</t>
        </is>
      </c>
      <c r="D1974" t="inlineStr">
        <is>
          <t>BTWQYX9</t>
        </is>
      </c>
      <c r="E1974" t="inlineStr">
        <is>
          <t>US912797UK13</t>
        </is>
      </c>
      <c r="F1974" t="inlineStr">
        <is>
          <t>912797UK1</t>
        </is>
      </c>
      <c r="G1974" s="11" t="n">
        <v>500000</v>
      </c>
      <c r="H1974" s="11" t="n">
        <v>99.67365599999999</v>
      </c>
      <c r="I1974" s="12" t="n">
        <v>498368.28</v>
      </c>
      <c r="J1974" s="13" t="n">
        <v>0.00484661</v>
      </c>
      <c r="K1974" s="14" t="n">
        <v>102822322.6027778</v>
      </c>
      <c r="L1974" s="15" t="n">
        <v>2450001</v>
      </c>
      <c r="M1974" s="16" t="n">
        <v>41.96827781</v>
      </c>
      <c r="N1974" s="17">
        <f>_xlfn.IF(ISNUMBER(BDP($C1974, "DELTA_MID")),BDP($C1974, "DELTA_MID")," ")</f>
        <v/>
      </c>
      <c r="O1974" s="17">
        <f>_xlfn.IF(ISNUMBER(N1974),BDP($C1974, "OPT_UNDL_TICKER"),"")</f>
        <v/>
      </c>
      <c r="P1974" s="18">
        <f>_xlfn.IF(ISNUMBER(N1974),BDP($C1974, "OPT_UNDL_PX")," ")</f>
        <v/>
      </c>
      <c r="Q1974" s="17">
        <f>_xlfn.IF(ISNUMBER(N1974),+G1974*BDP($C1974, "PX_POS_MULT_FACTOR")*P1974/K1974," ")</f>
        <v/>
      </c>
      <c r="R1974" s="18">
        <f>_xlfn.IF(OR($A1974="TUA",$A1974="TYA"),"",IF(ISNUMBER(BDP($C1974,"DUR_ADJ_OAS_MID")),BDP($C1974,"DUR_ADJ_OAS_MID"),IF(ISNUMBER(BDP($E1974&amp;" ISIN","DUR_ADJ_OAS_MID")),BDP($E1974&amp;" ISIN","DUR_ADJ_OAS_MID")," ")))</f>
        <v/>
      </c>
      <c r="S1974" s="17">
        <f>_xlfn.IF(ISNUMBER(N1974),Q1974*N1974,IF(ISNUMBER(R1974),J1974*R1974," "))</f>
        <v/>
      </c>
      <c r="T1974" t="inlineStr">
        <is>
          <t>912797UK1</t>
        </is>
      </c>
      <c r="U1974" t="inlineStr">
        <is>
          <t>Treasury Bill</t>
        </is>
      </c>
      <c r="AG1974" s="16" t="n">
        <v>41.97064756</v>
      </c>
    </row>
    <row r="1975">
      <c r="A1975" t="inlineStr">
        <is>
          <t>SPD</t>
        </is>
      </c>
      <c r="B1975" t="inlineStr">
        <is>
          <t>B 12/3/26 Govt</t>
        </is>
      </c>
      <c r="C1975" t="inlineStr">
        <is>
          <t>B 12/3/26 Govt</t>
        </is>
      </c>
      <c r="D1975" t="inlineStr">
        <is>
          <t>BW61LR4</t>
        </is>
      </c>
      <c r="E1975" t="inlineStr">
        <is>
          <t>US912797VA22</t>
        </is>
      </c>
      <c r="F1975" t="inlineStr">
        <is>
          <t>912797VA2</t>
        </is>
      </c>
      <c r="G1975" s="11" t="n">
        <v>540000</v>
      </c>
      <c r="H1975" s="11" t="n">
        <v>99.133889</v>
      </c>
      <c r="I1975" s="12" t="n">
        <v>535323</v>
      </c>
      <c r="J1975" s="13" t="n">
        <v>0.005206</v>
      </c>
      <c r="K1975" s="14" t="n">
        <v>102822322.6027778</v>
      </c>
      <c r="L1975" s="15" t="n">
        <v>2450001</v>
      </c>
      <c r="M1975" s="16" t="n">
        <v>41.96827781</v>
      </c>
      <c r="N1975" s="17">
        <f>_xlfn.IF(ISNUMBER(BDP($C1975, "DELTA_MID")),BDP($C1975, "DELTA_MID")," ")</f>
        <v/>
      </c>
      <c r="O1975" s="17">
        <f>_xlfn.IF(ISNUMBER(N1975),BDP($C1975, "OPT_UNDL_TICKER"),"")</f>
        <v/>
      </c>
      <c r="P1975" s="18">
        <f>_xlfn.IF(ISNUMBER(N1975),BDP($C1975, "OPT_UNDL_PX")," ")</f>
        <v/>
      </c>
      <c r="Q1975" s="17">
        <f>_xlfn.IF(ISNUMBER(N1975),+G1975*BDP($C1975, "PX_POS_MULT_FACTOR")*P1975/K1975," ")</f>
        <v/>
      </c>
      <c r="R1975" s="18">
        <f>_xlfn.IF(OR($A1975="TUA",$A1975="TYA"),"",IF(ISNUMBER(BDP($C1975,"DUR_ADJ_OAS_MID")),BDP($C1975,"DUR_ADJ_OAS_MID"),IF(ISNUMBER(BDP($E1975&amp;" ISIN","DUR_ADJ_OAS_MID")),BDP($E1975&amp;" ISIN","DUR_ADJ_OAS_MID")," ")))</f>
        <v/>
      </c>
      <c r="S1975" s="17">
        <f>_xlfn.IF(ISNUMBER(N1975),Q1975*N1975,IF(ISNUMBER(R1975),J1975*R1975," "))</f>
        <v/>
      </c>
      <c r="T1975" t="inlineStr">
        <is>
          <t>912797VA2</t>
        </is>
      </c>
      <c r="U1975" t="inlineStr">
        <is>
          <t>Treasury Bill</t>
        </is>
      </c>
      <c r="AG1975" s="16" t="n">
        <v>41.97064756</v>
      </c>
    </row>
    <row r="1976">
      <c r="A1976" t="inlineStr">
        <is>
          <t>SPD</t>
        </is>
      </c>
      <c r="B1976" t="inlineStr">
        <is>
          <t>Cash</t>
        </is>
      </c>
      <c r="C1976" t="inlineStr">
        <is>
          <t>Cash</t>
        </is>
      </c>
      <c r="G1976" s="11" t="n">
        <v>79720.14277780001</v>
      </c>
      <c r="H1976" s="11" t="n">
        <v>1</v>
      </c>
      <c r="I1976" s="12" t="n">
        <v>79720.14277780001</v>
      </c>
      <c r="J1976" s="13" t="n">
        <v>0.00077528</v>
      </c>
      <c r="K1976" s="14" t="n">
        <v>102822322.6027778</v>
      </c>
      <c r="L1976" s="15" t="n">
        <v>2450001</v>
      </c>
      <c r="M1976" s="16" t="n">
        <v>41.96827781</v>
      </c>
      <c r="N1976" s="17">
        <f>_xlfn.IF(ISNUMBER(BDP($C1976, "DELTA_MID")),BDP($C1976, "DELTA_MID")," ")</f>
        <v/>
      </c>
      <c r="O1976" s="17">
        <f>_xlfn.IF(ISNUMBER(N1976),BDP($C1976, "OPT_UNDL_TICKER"),"")</f>
        <v/>
      </c>
      <c r="P1976" s="18">
        <f>_xlfn.IF(ISNUMBER(N1976),BDP($C1976, "OPT_UNDL_PX")," ")</f>
        <v/>
      </c>
      <c r="Q1976" s="17">
        <f>_xlfn.IF(ISNUMBER(N1976),+G1976*BDP($C1976, "PX_POS_MULT_FACTOR")*P1976/K1976," ")</f>
        <v/>
      </c>
      <c r="R1976" s="18">
        <f>_xlfn.IF(OR($A1976="TUA",$A1976="TYA"),"",IF(ISNUMBER(BDP($C1976,"DUR_ADJ_OAS_MID")),BDP($C1976,"DUR_ADJ_OAS_MID"),IF(ISNUMBER(BDP($E1976&amp;" ISIN","DUR_ADJ_OAS_MID")),BDP($E1976&amp;" ISIN","DUR_ADJ_OAS_MID")," ")))</f>
        <v/>
      </c>
      <c r="S1976" s="17">
        <f>_xlfn.IF(ISNUMBER(N1976),Q1976*N1976,IF(ISNUMBER(R1976),J1976*R1976," "))</f>
        <v/>
      </c>
      <c r="T1976" t="inlineStr">
        <is>
          <t>Cash</t>
        </is>
      </c>
      <c r="U1976" t="inlineStr">
        <is>
          <t>Cash</t>
        </is>
      </c>
      <c r="AG1976" s="16" t="n">
        <v>41.97064756</v>
      </c>
    </row>
    <row r="1977">
      <c r="N1977" s="17">
        <f>_xlfn.IF(ISNUMBER(BDP($C1977, "DELTA_MID")),BDP($C1977, "DELTA_MID")," ")</f>
        <v/>
      </c>
      <c r="O1977" s="17">
        <f>_xlfn.IF(ISNUMBER(N1977),BDP($C1977, "OPT_UNDL_TICKER"),"")</f>
        <v/>
      </c>
      <c r="P1977" s="18">
        <f>_xlfn.IF(ISNUMBER(N1977),BDP($C1977, "OPT_UNDL_PX")," ")</f>
        <v/>
      </c>
      <c r="Q1977" s="17">
        <f>_xlfn.IF(ISNUMBER(N1977),+G1977*BDP($C1977, "PX_POS_MULT_FACTOR")*P1977/K1977," ")</f>
        <v/>
      </c>
      <c r="R1977" s="18">
        <f>_xlfn.IF(OR($A1977="TUA",$A1977="TYA"),"",IF(ISNUMBER(BDP($C1977,"DUR_ADJ_OAS_MID")),BDP($C1977,"DUR_ADJ_OAS_MID"),IF(ISNUMBER(BDP($E1977&amp;" ISIN","DUR_ADJ_OAS_MID")),BDP($E1977&amp;" ISIN","DUR_ADJ_OAS_MID")," ")))</f>
        <v/>
      </c>
      <c r="S1977" s="17">
        <f>_xlfn.IF(ISNUMBER(N1977),Q1977*N1977,IF(ISNUMBER(R1977),J1977*R1977," "))</f>
        <v/>
      </c>
    </row>
    <row r="1978">
      <c r="A1978" t="inlineStr">
        <is>
          <t>SPUC</t>
        </is>
      </c>
      <c r="B1978" t="inlineStr">
        <is>
          <t>ISHARES CORE S+P 500 ETF</t>
        </is>
      </c>
      <c r="C1978" t="inlineStr">
        <is>
          <t>IVV</t>
        </is>
      </c>
      <c r="D1978" t="inlineStr">
        <is>
          <t>2593025</t>
        </is>
      </c>
      <c r="E1978" t="inlineStr">
        <is>
          <t>US4642872000</t>
        </is>
      </c>
      <c r="F1978" t="inlineStr">
        <is>
          <t>464287200</t>
        </is>
      </c>
      <c r="G1978" s="11" t="n">
        <v>294959</v>
      </c>
      <c r="H1978" s="11" t="n">
        <v>767.92</v>
      </c>
      <c r="I1978" s="12" t="n">
        <v>226504915.28</v>
      </c>
      <c r="J1978" s="13" t="n">
        <v>0.96919587</v>
      </c>
      <c r="K1978" s="14" t="n">
        <v>233707133.9214915</v>
      </c>
      <c r="L1978" s="15" t="n">
        <v>4750001</v>
      </c>
      <c r="M1978" s="16" t="n">
        <v>49.20149152</v>
      </c>
      <c r="N1978" s="17">
        <f>_xlfn.IF(ISNUMBER(BDP($C1978, "DELTA_MID")),BDP($C1978, "DELTA_MID")," ")</f>
        <v/>
      </c>
      <c r="O1978" s="17">
        <f>_xlfn.IF(ISNUMBER(N1978),BDP($C1978, "OPT_UNDL_TICKER"),"")</f>
        <v/>
      </c>
      <c r="P1978" s="18">
        <f>_xlfn.IF(ISNUMBER(N1978),BDP($C1978, "OPT_UNDL_PX")," ")</f>
        <v/>
      </c>
      <c r="Q1978" s="17">
        <f>_xlfn.IF(ISNUMBER(N1978),+G1978*BDP($C1978, "PX_POS_MULT_FACTOR")*P1978/K1978," ")</f>
        <v/>
      </c>
      <c r="R1978" s="18">
        <f>_xlfn.IF(OR($A1978="TUA",$A1978="TYA"),"",IF(ISNUMBER(BDP($C1978,"DUR_ADJ_OAS_MID")),BDP($C1978,"DUR_ADJ_OAS_MID"),IF(ISNUMBER(BDP($E1978&amp;" ISIN","DUR_ADJ_OAS_MID")),BDP($E1978&amp;" ISIN","DUR_ADJ_OAS_MID")," ")))</f>
        <v/>
      </c>
      <c r="S1978" s="17">
        <f>_xlfn.IF(ISNUMBER(N1978),Q1978*N1978,IF(ISNUMBER(R1978),J1978*R1978," "))</f>
        <v/>
      </c>
      <c r="T1978" t="inlineStr">
        <is>
          <t>464287200</t>
        </is>
      </c>
      <c r="U1978" t="inlineStr">
        <is>
          <t>Fund</t>
        </is>
      </c>
      <c r="AG1978" s="16" t="n">
        <v>49.20082376</v>
      </c>
    </row>
    <row r="1979">
      <c r="A1979" t="inlineStr">
        <is>
          <t>SPUC</t>
        </is>
      </c>
      <c r="B1979" t="inlineStr">
        <is>
          <t>SPXW US 09/30/26 C8000 Index</t>
        </is>
      </c>
      <c r="C1979" t="inlineStr">
        <is>
          <t>SPXW US 09/30/26 C8000 Index</t>
        </is>
      </c>
      <c r="F1979" t="inlineStr">
        <is>
          <t>01XG7SYF2</t>
        </is>
      </c>
      <c r="G1979" s="11" t="n">
        <v>330</v>
      </c>
      <c r="H1979" s="11" t="n">
        <v>1.575</v>
      </c>
      <c r="I1979" s="12" t="n">
        <v>51975</v>
      </c>
      <c r="J1979" s="13" t="n">
        <v>0.0002224</v>
      </c>
      <c r="K1979" s="14" t="n">
        <v>233707133.9214915</v>
      </c>
      <c r="L1979" s="15" t="n">
        <v>4750001</v>
      </c>
      <c r="M1979" s="16" t="n">
        <v>49.20149152</v>
      </c>
      <c r="N1979" s="17">
        <f>_xlfn.IF(ISNUMBER(BDP($C1979, "DELTA_MID")),BDP($C1979, "DELTA_MID")," ")</f>
        <v/>
      </c>
      <c r="O1979" s="17">
        <f>_xlfn.IF(ISNUMBER(N1979),BDP($C1979, "OPT_UNDL_TICKER"),"")</f>
        <v/>
      </c>
      <c r="P1979" s="18">
        <f>_xlfn.IF(ISNUMBER(N1979),BDP($C1979, "OPT_UNDL_PX")," ")</f>
        <v/>
      </c>
      <c r="Q1979" s="17">
        <f>_xlfn.IF(ISNUMBER(N1979),+G1979*BDP($C1979, "PX_POS_MULT_FACTOR")*P1979/K1979," ")</f>
        <v/>
      </c>
      <c r="R1979" s="18">
        <f>_xlfn.IF(OR($A1979="TUA",$A1979="TYA"),"",IF(ISNUMBER(BDP($C1979,"DUR_ADJ_OAS_MID")),BDP($C1979,"DUR_ADJ_OAS_MID"),IF(ISNUMBER(BDP($E1979&amp;" ISIN","DUR_ADJ_OAS_MID")),BDP($E1979&amp;" ISIN","DUR_ADJ_OAS_MID")," ")))</f>
        <v/>
      </c>
      <c r="S1979" s="17">
        <f>_xlfn.IF(ISNUMBER(N1979),Q1979*N1979,IF(ISNUMBER(R1979),J1979*R1979," "))</f>
        <v/>
      </c>
      <c r="T1979" t="inlineStr">
        <is>
          <t>01XG7SYF2</t>
        </is>
      </c>
      <c r="U1979" t="inlineStr">
        <is>
          <t>Option</t>
        </is>
      </c>
      <c r="AG1979" s="16" t="n">
        <v>49.20082376</v>
      </c>
    </row>
    <row r="1980">
      <c r="A1980" t="inlineStr">
        <is>
          <t>SPUC</t>
        </is>
      </c>
      <c r="B1980" t="inlineStr">
        <is>
          <t>B 10/1/26 Govt</t>
        </is>
      </c>
      <c r="C1980" t="inlineStr">
        <is>
          <t>B 10/1/26 Govt</t>
        </is>
      </c>
      <c r="D1980" t="inlineStr">
        <is>
          <t>BVBFK11</t>
        </is>
      </c>
      <c r="E1980" t="inlineStr">
        <is>
          <t>US912797SA68</t>
        </is>
      </c>
      <c r="F1980" t="inlineStr">
        <is>
          <t>912797SA6</t>
        </is>
      </c>
      <c r="G1980" s="11" t="n">
        <v>6900000</v>
      </c>
      <c r="H1980" s="11" t="n">
        <v>99.822898</v>
      </c>
      <c r="I1980" s="12" t="n">
        <v>6887779.96</v>
      </c>
      <c r="J1980" s="13" t="n">
        <v>0.02947224</v>
      </c>
      <c r="K1980" s="14" t="n">
        <v>233707133.9214915</v>
      </c>
      <c r="L1980" s="15" t="n">
        <v>4750001</v>
      </c>
      <c r="M1980" s="16" t="n">
        <v>49.20149152</v>
      </c>
      <c r="N1980" s="17">
        <f>_xlfn.IF(ISNUMBER(BDP($C1980, "DELTA_MID")),BDP($C1980, "DELTA_MID")," ")</f>
        <v/>
      </c>
      <c r="O1980" s="17">
        <f>_xlfn.IF(ISNUMBER(N1980),BDP($C1980, "OPT_UNDL_TICKER"),"")</f>
        <v/>
      </c>
      <c r="P1980" s="18">
        <f>_xlfn.IF(ISNUMBER(N1980),BDP($C1980, "OPT_UNDL_PX")," ")</f>
        <v/>
      </c>
      <c r="Q1980" s="17">
        <f>_xlfn.IF(ISNUMBER(N1980),+G1980*BDP($C1980, "PX_POS_MULT_FACTOR")*P1980/K1980," ")</f>
        <v/>
      </c>
      <c r="R1980" s="18">
        <f>_xlfn.IF(OR($A1980="TUA",$A1980="TYA"),"",IF(ISNUMBER(BDP($C1980,"DUR_ADJ_OAS_MID")),BDP($C1980,"DUR_ADJ_OAS_MID"),IF(ISNUMBER(BDP($E1980&amp;" ISIN","DUR_ADJ_OAS_MID")),BDP($E1980&amp;" ISIN","DUR_ADJ_OAS_MID")," ")))</f>
        <v/>
      </c>
      <c r="S1980" s="17">
        <f>_xlfn.IF(ISNUMBER(N1980),Q1980*N1980,IF(ISNUMBER(R1980),J1980*R1980," "))</f>
        <v/>
      </c>
      <c r="T1980" t="inlineStr">
        <is>
          <t>912797SA6</t>
        </is>
      </c>
      <c r="U1980" t="inlineStr">
        <is>
          <t>Treasury Bill</t>
        </is>
      </c>
      <c r="AG1980" s="16" t="n">
        <v>49.20082376</v>
      </c>
    </row>
    <row r="1981">
      <c r="A1981" t="inlineStr">
        <is>
          <t>SPUC</t>
        </is>
      </c>
      <c r="B1981" t="inlineStr">
        <is>
          <t>Cash</t>
        </is>
      </c>
      <c r="C1981" t="inlineStr">
        <is>
          <t>Cash</t>
        </is>
      </c>
      <c r="G1981" s="11" t="n">
        <v>262463.68149149</v>
      </c>
      <c r="H1981" s="11" t="n">
        <v>1</v>
      </c>
      <c r="I1981" s="12" t="n">
        <v>262463.68149149</v>
      </c>
      <c r="J1981" s="13" t="n">
        <v>0.00112306</v>
      </c>
      <c r="K1981" s="14" t="n">
        <v>233707133.9214915</v>
      </c>
      <c r="L1981" s="15" t="n">
        <v>4750001</v>
      </c>
      <c r="M1981" s="16" t="n">
        <v>49.20149152</v>
      </c>
      <c r="N1981" s="17">
        <f>_xlfn.IF(ISNUMBER(BDP($C1981, "DELTA_MID")),BDP($C1981, "DELTA_MID")," ")</f>
        <v/>
      </c>
      <c r="O1981" s="17">
        <f>_xlfn.IF(ISNUMBER(N1981),BDP($C1981, "OPT_UNDL_TICKER"),"")</f>
        <v/>
      </c>
      <c r="P1981" s="18">
        <f>_xlfn.IF(ISNUMBER(N1981),BDP($C1981, "OPT_UNDL_PX")," ")</f>
        <v/>
      </c>
      <c r="Q1981" s="17">
        <f>_xlfn.IF(ISNUMBER(N1981),+G1981*BDP($C1981, "PX_POS_MULT_FACTOR")*P1981/K1981," ")</f>
        <v/>
      </c>
      <c r="R1981" s="18">
        <f>_xlfn.IF(OR($A1981="TUA",$A1981="TYA"),"",IF(ISNUMBER(BDP($C1981,"DUR_ADJ_OAS_MID")),BDP($C1981,"DUR_ADJ_OAS_MID"),IF(ISNUMBER(BDP($E1981&amp;" ISIN","DUR_ADJ_OAS_MID")),BDP($E1981&amp;" ISIN","DUR_ADJ_OAS_MID")," ")))</f>
        <v/>
      </c>
      <c r="S1981" s="17">
        <f>_xlfn.IF(ISNUMBER(N1981),Q1981*N1981,IF(ISNUMBER(R1981),J1981*R1981," "))</f>
        <v/>
      </c>
      <c r="T1981" t="inlineStr">
        <is>
          <t>Cash</t>
        </is>
      </c>
      <c r="U1981" t="inlineStr">
        <is>
          <t>Cash</t>
        </is>
      </c>
      <c r="AG1981" s="16" t="n">
        <v>49.20082376</v>
      </c>
    </row>
    <row r="1982">
      <c r="N1982" s="17">
        <f>_xlfn.IF(ISNUMBER(BDP($C1982, "DELTA_MID")),BDP($C1982, "DELTA_MID")," ")</f>
        <v/>
      </c>
      <c r="O1982" s="17">
        <f>_xlfn.IF(ISNUMBER(N1982),BDP($C1982, "OPT_UNDL_TICKER"),"")</f>
        <v/>
      </c>
      <c r="P1982" s="18">
        <f>_xlfn.IF(ISNUMBER(N1982),BDP($C1982, "OPT_UNDL_PX")," ")</f>
        <v/>
      </c>
      <c r="Q1982" s="17">
        <f>_xlfn.IF(ISNUMBER(N1982),+G1982*BDP($C1982, "PX_POS_MULT_FACTOR")*P1982/K1982," ")</f>
        <v/>
      </c>
      <c r="R1982" s="18">
        <f>_xlfn.IF(OR($A1982="TUA",$A1982="TYA"),"",IF(ISNUMBER(BDP($C1982,"DUR_ADJ_OAS_MID")),BDP($C1982,"DUR_ADJ_OAS_MID"),IF(ISNUMBER(BDP($E1982&amp;" ISIN","DUR_ADJ_OAS_MID")),BDP($E1982&amp;" ISIN","DUR_ADJ_OAS_MID")," ")))</f>
        <v/>
      </c>
      <c r="S1982" s="17">
        <f>_xlfn.IF(ISNUMBER(N1982),Q1982*N1982,IF(ISNUMBER(R1982),J1982*R1982," "))</f>
        <v/>
      </c>
    </row>
    <row r="1983">
      <c r="A1983" t="inlineStr">
        <is>
          <t>SPYC</t>
        </is>
      </c>
      <c r="B1983" t="inlineStr">
        <is>
          <t>ISHARES CORE S+P 500 ETF</t>
        </is>
      </c>
      <c r="C1983" t="inlineStr">
        <is>
          <t>IVV</t>
        </is>
      </c>
      <c r="D1983" t="inlineStr">
        <is>
          <t>2593025</t>
        </is>
      </c>
      <c r="E1983" t="inlineStr">
        <is>
          <t>US4642872000</t>
        </is>
      </c>
      <c r="F1983" t="inlineStr">
        <is>
          <t>464287200</t>
        </is>
      </c>
      <c r="G1983" s="11" t="n">
        <v>141585</v>
      </c>
      <c r="H1983" s="11" t="n">
        <v>767.92</v>
      </c>
      <c r="I1983" s="12" t="n">
        <v>108725953.2</v>
      </c>
      <c r="J1983" s="13" t="n">
        <v>0.94396914</v>
      </c>
      <c r="K1983" s="14" t="n">
        <v>115176761.2956861</v>
      </c>
      <c r="L1983" s="15" t="n">
        <v>2500001</v>
      </c>
      <c r="M1983" s="16" t="n">
        <v>46.07068609</v>
      </c>
      <c r="N1983" s="17">
        <f>_xlfn.IF(ISNUMBER(BDP($C1983, "DELTA_MID")),BDP($C1983, "DELTA_MID")," ")</f>
        <v/>
      </c>
      <c r="O1983" s="17">
        <f>_xlfn.IF(ISNUMBER(N1983),BDP($C1983, "OPT_UNDL_TICKER"),"")</f>
        <v/>
      </c>
      <c r="P1983" s="18">
        <f>_xlfn.IF(ISNUMBER(N1983),BDP($C1983, "OPT_UNDL_PX")," ")</f>
        <v/>
      </c>
      <c r="Q1983" s="17">
        <f>_xlfn.IF(ISNUMBER(N1983),+G1983*BDP($C1983, "PX_POS_MULT_FACTOR")*P1983/K1983," ")</f>
        <v/>
      </c>
      <c r="R1983" s="18">
        <f>_xlfn.IF(OR($A1983="TUA",$A1983="TYA"),"",IF(ISNUMBER(BDP($C1983,"DUR_ADJ_OAS_MID")),BDP($C1983,"DUR_ADJ_OAS_MID"),IF(ISNUMBER(BDP($E1983&amp;" ISIN","DUR_ADJ_OAS_MID")),BDP($E1983&amp;" ISIN","DUR_ADJ_OAS_MID")," ")))</f>
        <v/>
      </c>
      <c r="S1983" s="17">
        <f>_xlfn.IF(ISNUMBER(N1983),Q1983*N1983,IF(ISNUMBER(R1983),J1983*R1983," "))</f>
        <v/>
      </c>
      <c r="T1983" t="inlineStr">
        <is>
          <t>464287200</t>
        </is>
      </c>
      <c r="U1983" t="inlineStr">
        <is>
          <t>Fund</t>
        </is>
      </c>
      <c r="AG1983" s="16" t="n">
        <v>46.07180683</v>
      </c>
    </row>
    <row r="1984">
      <c r="A1984" t="inlineStr">
        <is>
          <t>SPYC</t>
        </is>
      </c>
      <c r="B1984" t="inlineStr">
        <is>
          <t>SPXW US 09/14/26 P7550 Index</t>
        </is>
      </c>
      <c r="C1984" t="inlineStr">
        <is>
          <t>SPXW US 09/14/26 P7550 Index</t>
        </is>
      </c>
      <c r="F1984" t="inlineStr">
        <is>
          <t>0241V5W94</t>
        </is>
      </c>
      <c r="G1984" s="11" t="n">
        <v>-200</v>
      </c>
      <c r="H1984" s="11" t="n">
        <v>2.5</v>
      </c>
      <c r="I1984" s="12" t="n">
        <v>-50000</v>
      </c>
      <c r="J1984" s="13" t="n">
        <v>-0.0004341</v>
      </c>
      <c r="K1984" s="14" t="n">
        <v>115176761.2956861</v>
      </c>
      <c r="L1984" s="15" t="n">
        <v>2500001</v>
      </c>
      <c r="M1984" s="16" t="n">
        <v>46.07068609</v>
      </c>
      <c r="N1984" s="17">
        <f>_xlfn.IF(ISNUMBER(BDP($C1984, "DELTA_MID")),BDP($C1984, "DELTA_MID")," ")</f>
        <v/>
      </c>
      <c r="O1984" s="17">
        <f>_xlfn.IF(ISNUMBER(N1984),BDP($C1984, "OPT_UNDL_TICKER"),"")</f>
        <v/>
      </c>
      <c r="P1984" s="18">
        <f>_xlfn.IF(ISNUMBER(N1984),BDP($C1984, "OPT_UNDL_PX")," ")</f>
        <v/>
      </c>
      <c r="Q1984" s="17">
        <f>_xlfn.IF(ISNUMBER(N1984),+G1984*BDP($C1984, "PX_POS_MULT_FACTOR")*P1984/K1984," ")</f>
        <v/>
      </c>
      <c r="R1984" s="18">
        <f>_xlfn.IF(OR($A1984="TUA",$A1984="TYA"),"",IF(ISNUMBER(BDP($C1984,"DUR_ADJ_OAS_MID")),BDP($C1984,"DUR_ADJ_OAS_MID"),IF(ISNUMBER(BDP($E1984&amp;" ISIN","DUR_ADJ_OAS_MID")),BDP($E1984&amp;" ISIN","DUR_ADJ_OAS_MID")," ")))</f>
        <v/>
      </c>
      <c r="S1984" s="17">
        <f>_xlfn.IF(ISNUMBER(N1984),Q1984*N1984,IF(ISNUMBER(R1984),J1984*R1984," "))</f>
        <v/>
      </c>
      <c r="T1984" t="inlineStr">
        <is>
          <t>0241V5W94</t>
        </is>
      </c>
      <c r="U1984" t="inlineStr">
        <is>
          <t>Option</t>
        </is>
      </c>
      <c r="AG1984" s="16" t="n">
        <v>46.07180683</v>
      </c>
    </row>
    <row r="1985">
      <c r="A1985" t="inlineStr">
        <is>
          <t>SPYC</t>
        </is>
      </c>
      <c r="B1985" t="inlineStr">
        <is>
          <t>SPXW US 09/14/26 P7600 Index</t>
        </is>
      </c>
      <c r="C1985" t="inlineStr">
        <is>
          <t>SPXW US 09/14/26 P7600 Index</t>
        </is>
      </c>
      <c r="F1985" t="inlineStr">
        <is>
          <t>0241V5WH5</t>
        </is>
      </c>
      <c r="G1985" s="11" t="n">
        <v>200</v>
      </c>
      <c r="H1985" s="11" t="n">
        <v>5.95</v>
      </c>
      <c r="I1985" s="12" t="n">
        <v>119000</v>
      </c>
      <c r="J1985" s="13" t="n">
        <v>0.00103317</v>
      </c>
      <c r="K1985" s="14" t="n">
        <v>115176761.2956861</v>
      </c>
      <c r="L1985" s="15" t="n">
        <v>2500001</v>
      </c>
      <c r="M1985" s="16" t="n">
        <v>46.07068609</v>
      </c>
      <c r="N1985" s="17">
        <f>_xlfn.IF(ISNUMBER(BDP($C1985, "DELTA_MID")),BDP($C1985, "DELTA_MID")," ")</f>
        <v/>
      </c>
      <c r="O1985" s="17">
        <f>_xlfn.IF(ISNUMBER(N1985),BDP($C1985, "OPT_UNDL_TICKER"),"")</f>
        <v/>
      </c>
      <c r="P1985" s="18">
        <f>_xlfn.IF(ISNUMBER(N1985),BDP($C1985, "OPT_UNDL_PX")," ")</f>
        <v/>
      </c>
      <c r="Q1985" s="17">
        <f>_xlfn.IF(ISNUMBER(N1985),+G1985*BDP($C1985, "PX_POS_MULT_FACTOR")*P1985/K1985," ")</f>
        <v/>
      </c>
      <c r="R1985" s="18">
        <f>_xlfn.IF(OR($A1985="TUA",$A1985="TYA"),"",IF(ISNUMBER(BDP($C1985,"DUR_ADJ_OAS_MID")),BDP($C1985,"DUR_ADJ_OAS_MID"),IF(ISNUMBER(BDP($E1985&amp;" ISIN","DUR_ADJ_OAS_MID")),BDP($E1985&amp;" ISIN","DUR_ADJ_OAS_MID")," ")))</f>
        <v/>
      </c>
      <c r="S1985" s="17">
        <f>_xlfn.IF(ISNUMBER(N1985),Q1985*N1985,IF(ISNUMBER(R1985),J1985*R1985," "))</f>
        <v/>
      </c>
      <c r="T1985" t="inlineStr">
        <is>
          <t>0241V5WH5</t>
        </is>
      </c>
      <c r="U1985" t="inlineStr">
        <is>
          <t>Option</t>
        </is>
      </c>
      <c r="AG1985" s="16" t="n">
        <v>46.07180683</v>
      </c>
    </row>
    <row r="1986">
      <c r="A1986" t="inlineStr">
        <is>
          <t>SPYC</t>
        </is>
      </c>
      <c r="B1986" t="inlineStr">
        <is>
          <t>SPXW US 09/18/26 C7950 Index</t>
        </is>
      </c>
      <c r="C1986" t="inlineStr">
        <is>
          <t>SPXW US 09/18/26 C7950 Index</t>
        </is>
      </c>
      <c r="F1986" t="inlineStr">
        <is>
          <t>021N7W0Z0</t>
        </is>
      </c>
      <c r="G1986" s="11" t="n">
        <v>54</v>
      </c>
      <c r="H1986" s="11" t="n">
        <v>0.3</v>
      </c>
      <c r="I1986" s="12" t="n">
        <v>1620</v>
      </c>
      <c r="J1986" s="13" t="n">
        <v>1.406e-05</v>
      </c>
      <c r="K1986" s="14" t="n">
        <v>115176761.2956861</v>
      </c>
      <c r="L1986" s="15" t="n">
        <v>2500001</v>
      </c>
      <c r="M1986" s="16" t="n">
        <v>46.07068609</v>
      </c>
      <c r="N1986" s="17">
        <f>_xlfn.IF(ISNUMBER(BDP($C1986, "DELTA_MID")),BDP($C1986, "DELTA_MID")," ")</f>
        <v/>
      </c>
      <c r="O1986" s="17">
        <f>_xlfn.IF(ISNUMBER(N1986),BDP($C1986, "OPT_UNDL_TICKER"),"")</f>
        <v/>
      </c>
      <c r="P1986" s="18">
        <f>_xlfn.IF(ISNUMBER(N1986),BDP($C1986, "OPT_UNDL_PX")," ")</f>
        <v/>
      </c>
      <c r="Q1986" s="17">
        <f>_xlfn.IF(ISNUMBER(N1986),+G1986*BDP($C1986, "PX_POS_MULT_FACTOR")*P1986/K1986," ")</f>
        <v/>
      </c>
      <c r="R1986" s="18">
        <f>_xlfn.IF(OR($A1986="TUA",$A1986="TYA"),"",IF(ISNUMBER(BDP($C1986,"DUR_ADJ_OAS_MID")),BDP($C1986,"DUR_ADJ_OAS_MID"),IF(ISNUMBER(BDP($E1986&amp;" ISIN","DUR_ADJ_OAS_MID")),BDP($E1986&amp;" ISIN","DUR_ADJ_OAS_MID")," ")))</f>
        <v/>
      </c>
      <c r="S1986" s="17">
        <f>_xlfn.IF(ISNUMBER(N1986),Q1986*N1986,IF(ISNUMBER(R1986),J1986*R1986," "))</f>
        <v/>
      </c>
      <c r="T1986" t="inlineStr">
        <is>
          <t>021N7W0Z0</t>
        </is>
      </c>
      <c r="U1986" t="inlineStr">
        <is>
          <t>Option</t>
        </is>
      </c>
      <c r="AG1986" s="16" t="n">
        <v>46.07180683</v>
      </c>
    </row>
    <row r="1987">
      <c r="A1987" t="inlineStr">
        <is>
          <t>SPYC</t>
        </is>
      </c>
      <c r="B1987" t="inlineStr">
        <is>
          <t>SPXW US 09/18/26 C7975 Index</t>
        </is>
      </c>
      <c r="C1987" t="inlineStr">
        <is>
          <t>SPXW US 09/18/26 C7975 Index</t>
        </is>
      </c>
      <c r="F1987" t="inlineStr">
        <is>
          <t>02293WB07</t>
        </is>
      </c>
      <c r="G1987" s="11" t="n">
        <v>57</v>
      </c>
      <c r="H1987" s="11" t="n">
        <v>0.25</v>
      </c>
      <c r="I1987" s="12" t="n">
        <v>1425</v>
      </c>
      <c r="J1987" s="13" t="n">
        <v>1.237e-05</v>
      </c>
      <c r="K1987" s="14" t="n">
        <v>115176761.2956861</v>
      </c>
      <c r="L1987" s="15" t="n">
        <v>2500001</v>
      </c>
      <c r="M1987" s="16" t="n">
        <v>46.07068609</v>
      </c>
      <c r="N1987" s="17">
        <f>_xlfn.IF(ISNUMBER(BDP($C1987, "DELTA_MID")),BDP($C1987, "DELTA_MID")," ")</f>
        <v/>
      </c>
      <c r="O1987" s="17">
        <f>_xlfn.IF(ISNUMBER(N1987),BDP($C1987, "OPT_UNDL_TICKER"),"")</f>
        <v/>
      </c>
      <c r="P1987" s="18">
        <f>_xlfn.IF(ISNUMBER(N1987),BDP($C1987, "OPT_UNDL_PX")," ")</f>
        <v/>
      </c>
      <c r="Q1987" s="17">
        <f>_xlfn.IF(ISNUMBER(N1987),+G1987*BDP($C1987, "PX_POS_MULT_FACTOR")*P1987/K1987," ")</f>
        <v/>
      </c>
      <c r="R1987" s="18">
        <f>_xlfn.IF(OR($A1987="TUA",$A1987="TYA"),"",IF(ISNUMBER(BDP($C1987,"DUR_ADJ_OAS_MID")),BDP($C1987,"DUR_ADJ_OAS_MID"),IF(ISNUMBER(BDP($E1987&amp;" ISIN","DUR_ADJ_OAS_MID")),BDP($E1987&amp;" ISIN","DUR_ADJ_OAS_MID")," ")))</f>
        <v/>
      </c>
      <c r="S1987" s="17">
        <f>_xlfn.IF(ISNUMBER(N1987),Q1987*N1987,IF(ISNUMBER(R1987),J1987*R1987," "))</f>
        <v/>
      </c>
      <c r="T1987" t="inlineStr">
        <is>
          <t>02293WB07</t>
        </is>
      </c>
      <c r="U1987" t="inlineStr">
        <is>
          <t>Option</t>
        </is>
      </c>
      <c r="AG1987" s="16" t="n">
        <v>46.07180683</v>
      </c>
    </row>
    <row r="1988">
      <c r="A1988" t="inlineStr">
        <is>
          <t>SPYC</t>
        </is>
      </c>
      <c r="B1988" t="inlineStr">
        <is>
          <t>SPXW US 09/18/26 C8100 Index</t>
        </is>
      </c>
      <c r="C1988" t="inlineStr">
        <is>
          <t>SPXW US 09/18/26 C8100 Index</t>
        </is>
      </c>
      <c r="F1988" t="inlineStr">
        <is>
          <t>021N7X533</t>
        </is>
      </c>
      <c r="G1988" s="11" t="n">
        <v>50</v>
      </c>
      <c r="H1988" s="11" t="n">
        <v>0.15</v>
      </c>
      <c r="I1988" s="12" t="n">
        <v>750</v>
      </c>
      <c r="J1988" s="13" t="n">
        <v>6.51e-06</v>
      </c>
      <c r="K1988" s="14" t="n">
        <v>115176761.2956861</v>
      </c>
      <c r="L1988" s="15" t="n">
        <v>2500001</v>
      </c>
      <c r="M1988" s="16" t="n">
        <v>46.07068609</v>
      </c>
      <c r="N1988" s="17">
        <f>_xlfn.IF(ISNUMBER(BDP($C1988, "DELTA_MID")),BDP($C1988, "DELTA_MID")," ")</f>
        <v/>
      </c>
      <c r="O1988" s="17">
        <f>_xlfn.IF(ISNUMBER(N1988),BDP($C1988, "OPT_UNDL_TICKER"),"")</f>
        <v/>
      </c>
      <c r="P1988" s="18">
        <f>_xlfn.IF(ISNUMBER(N1988),BDP($C1988, "OPT_UNDL_PX")," ")</f>
        <v/>
      </c>
      <c r="Q1988" s="17">
        <f>_xlfn.IF(ISNUMBER(N1988),+G1988*BDP($C1988, "PX_POS_MULT_FACTOR")*P1988/K1988," ")</f>
        <v/>
      </c>
      <c r="R1988" s="18">
        <f>_xlfn.IF(OR($A1988="TUA",$A1988="TYA"),"",IF(ISNUMBER(BDP($C1988,"DUR_ADJ_OAS_MID")),BDP($C1988,"DUR_ADJ_OAS_MID"),IF(ISNUMBER(BDP($E1988&amp;" ISIN","DUR_ADJ_OAS_MID")),BDP($E1988&amp;" ISIN","DUR_ADJ_OAS_MID")," ")))</f>
        <v/>
      </c>
      <c r="S1988" s="17">
        <f>_xlfn.IF(ISNUMBER(N1988),Q1988*N1988,IF(ISNUMBER(R1988),J1988*R1988," "))</f>
        <v/>
      </c>
      <c r="T1988" t="inlineStr">
        <is>
          <t>021N7X533</t>
        </is>
      </c>
      <c r="U1988" t="inlineStr">
        <is>
          <t>Option</t>
        </is>
      </c>
      <c r="AG1988" s="16" t="n">
        <v>46.07180683</v>
      </c>
    </row>
    <row r="1989">
      <c r="A1989" t="inlineStr">
        <is>
          <t>SPYC</t>
        </is>
      </c>
      <c r="B1989" t="inlineStr">
        <is>
          <t>SPXW US 09/18/26 P6000 Index</t>
        </is>
      </c>
      <c r="C1989" t="inlineStr">
        <is>
          <t>SPXW US 09/18/26 P6000 Index</t>
        </is>
      </c>
      <c r="F1989" t="inlineStr">
        <is>
          <t>021N7ZQD4</t>
        </is>
      </c>
      <c r="G1989" s="11" t="n">
        <v>-71</v>
      </c>
      <c r="H1989" s="11" t="n">
        <v>0.4</v>
      </c>
      <c r="I1989" s="12" t="n">
        <v>-2840</v>
      </c>
      <c r="J1989" s="13" t="n">
        <v>-2.466e-05</v>
      </c>
      <c r="K1989" s="14" t="n">
        <v>115176761.2956861</v>
      </c>
      <c r="L1989" s="15" t="n">
        <v>2500001</v>
      </c>
      <c r="M1989" s="16" t="n">
        <v>46.07068609</v>
      </c>
      <c r="N1989" s="17">
        <f>_xlfn.IF(ISNUMBER(BDP($C1989, "DELTA_MID")),BDP($C1989, "DELTA_MID")," ")</f>
        <v/>
      </c>
      <c r="O1989" s="17">
        <f>_xlfn.IF(ISNUMBER(N1989),BDP($C1989, "OPT_UNDL_TICKER"),"")</f>
        <v/>
      </c>
      <c r="P1989" s="18">
        <f>_xlfn.IF(ISNUMBER(N1989),BDP($C1989, "OPT_UNDL_PX")," ")</f>
        <v/>
      </c>
      <c r="Q1989" s="17">
        <f>_xlfn.IF(ISNUMBER(N1989),+G1989*BDP($C1989, "PX_POS_MULT_FACTOR")*P1989/K1989," ")</f>
        <v/>
      </c>
      <c r="R1989" s="18">
        <f>_xlfn.IF(OR($A1989="TUA",$A1989="TYA"),"",IF(ISNUMBER(BDP($C1989,"DUR_ADJ_OAS_MID")),BDP($C1989,"DUR_ADJ_OAS_MID"),IF(ISNUMBER(BDP($E1989&amp;" ISIN","DUR_ADJ_OAS_MID")),BDP($E1989&amp;" ISIN","DUR_ADJ_OAS_MID")," ")))</f>
        <v/>
      </c>
      <c r="S1989" s="17">
        <f>_xlfn.IF(ISNUMBER(N1989),Q1989*N1989,IF(ISNUMBER(R1989),J1989*R1989," "))</f>
        <v/>
      </c>
      <c r="T1989" t="inlineStr">
        <is>
          <t>021N7ZQD4</t>
        </is>
      </c>
      <c r="U1989" t="inlineStr">
        <is>
          <t>Option</t>
        </is>
      </c>
      <c r="AG1989" s="16" t="n">
        <v>46.07180683</v>
      </c>
    </row>
    <row r="1990">
      <c r="A1990" t="inlineStr">
        <is>
          <t>SPYC</t>
        </is>
      </c>
      <c r="B1990" t="inlineStr">
        <is>
          <t>SPXW US 09/18/26 P6500 Index</t>
        </is>
      </c>
      <c r="C1990" t="inlineStr">
        <is>
          <t>SPXW US 09/18/26 P6500 Index</t>
        </is>
      </c>
      <c r="F1990" t="inlineStr">
        <is>
          <t>021N7WK40</t>
        </is>
      </c>
      <c r="G1990" s="11" t="n">
        <v>71</v>
      </c>
      <c r="H1990" s="11" t="n">
        <v>0.9</v>
      </c>
      <c r="I1990" s="12" t="n">
        <v>6390</v>
      </c>
      <c r="J1990" s="13" t="n">
        <v>5.548e-05</v>
      </c>
      <c r="K1990" s="14" t="n">
        <v>115176761.2956861</v>
      </c>
      <c r="L1990" s="15" t="n">
        <v>2500001</v>
      </c>
      <c r="M1990" s="16" t="n">
        <v>46.07068609</v>
      </c>
      <c r="N1990" s="17">
        <f>_xlfn.IF(ISNUMBER(BDP($C1990, "DELTA_MID")),BDP($C1990, "DELTA_MID")," ")</f>
        <v/>
      </c>
      <c r="O1990" s="17">
        <f>_xlfn.IF(ISNUMBER(N1990),BDP($C1990, "OPT_UNDL_TICKER"),"")</f>
        <v/>
      </c>
      <c r="P1990" s="18">
        <f>_xlfn.IF(ISNUMBER(N1990),BDP($C1990, "OPT_UNDL_PX")," ")</f>
        <v/>
      </c>
      <c r="Q1990" s="17">
        <f>_xlfn.IF(ISNUMBER(N1990),+G1990*BDP($C1990, "PX_POS_MULT_FACTOR")*P1990/K1990," ")</f>
        <v/>
      </c>
      <c r="R1990" s="18">
        <f>_xlfn.IF(OR($A1990="TUA",$A1990="TYA"),"",IF(ISNUMBER(BDP($C1990,"DUR_ADJ_OAS_MID")),BDP($C1990,"DUR_ADJ_OAS_MID"),IF(ISNUMBER(BDP($E1990&amp;" ISIN","DUR_ADJ_OAS_MID")),BDP($E1990&amp;" ISIN","DUR_ADJ_OAS_MID")," ")))</f>
        <v/>
      </c>
      <c r="S1990" s="17">
        <f>_xlfn.IF(ISNUMBER(N1990),Q1990*N1990,IF(ISNUMBER(R1990),J1990*R1990," "))</f>
        <v/>
      </c>
      <c r="T1990" t="inlineStr">
        <is>
          <t>021N7WK40</t>
        </is>
      </c>
      <c r="U1990" t="inlineStr">
        <is>
          <t>Option</t>
        </is>
      </c>
      <c r="AG1990" s="16" t="n">
        <v>46.07180683</v>
      </c>
    </row>
    <row r="1991">
      <c r="A1991" t="inlineStr">
        <is>
          <t>SPYC</t>
        </is>
      </c>
      <c r="B1991" t="inlineStr">
        <is>
          <t>SPXW US 09/30/26 C8100 Index</t>
        </is>
      </c>
      <c r="C1991" t="inlineStr">
        <is>
          <t>SPXW US 09/30/26 C8100 Index</t>
        </is>
      </c>
      <c r="F1991" t="inlineStr">
        <is>
          <t>01XG7VN99</t>
        </is>
      </c>
      <c r="G1991" s="11" t="n">
        <v>54</v>
      </c>
      <c r="H1991" s="11" t="n">
        <v>0.725</v>
      </c>
      <c r="I1991" s="12" t="n">
        <v>3915</v>
      </c>
      <c r="J1991" s="13" t="n">
        <v>3.399e-05</v>
      </c>
      <c r="K1991" s="14" t="n">
        <v>115176761.2956861</v>
      </c>
      <c r="L1991" s="15" t="n">
        <v>2500001</v>
      </c>
      <c r="M1991" s="16" t="n">
        <v>46.07068609</v>
      </c>
      <c r="N1991" s="17">
        <f>_xlfn.IF(ISNUMBER(BDP($C1991, "DELTA_MID")),BDP($C1991, "DELTA_MID")," ")</f>
        <v/>
      </c>
      <c r="O1991" s="17">
        <f>_xlfn.IF(ISNUMBER(N1991),BDP($C1991, "OPT_UNDL_TICKER"),"")</f>
        <v/>
      </c>
      <c r="P1991" s="18">
        <f>_xlfn.IF(ISNUMBER(N1991),BDP($C1991, "OPT_UNDL_PX")," ")</f>
        <v/>
      </c>
      <c r="Q1991" s="17">
        <f>_xlfn.IF(ISNUMBER(N1991),+G1991*BDP($C1991, "PX_POS_MULT_FACTOR")*P1991/K1991," ")</f>
        <v/>
      </c>
      <c r="R1991" s="18">
        <f>_xlfn.IF(OR($A1991="TUA",$A1991="TYA"),"",IF(ISNUMBER(BDP($C1991,"DUR_ADJ_OAS_MID")),BDP($C1991,"DUR_ADJ_OAS_MID"),IF(ISNUMBER(BDP($E1991&amp;" ISIN","DUR_ADJ_OAS_MID")),BDP($E1991&amp;" ISIN","DUR_ADJ_OAS_MID")," ")))</f>
        <v/>
      </c>
      <c r="S1991" s="17">
        <f>_xlfn.IF(ISNUMBER(N1991),Q1991*N1991,IF(ISNUMBER(R1991),J1991*R1991," "))</f>
        <v/>
      </c>
      <c r="T1991" t="inlineStr">
        <is>
          <t>01XG7VN99</t>
        </is>
      </c>
      <c r="U1991" t="inlineStr">
        <is>
          <t>Option</t>
        </is>
      </c>
      <c r="AG1991" s="16" t="n">
        <v>46.07180683</v>
      </c>
    </row>
    <row r="1992">
      <c r="A1992" t="inlineStr">
        <is>
          <t>SPYC</t>
        </is>
      </c>
      <c r="B1992" t="inlineStr">
        <is>
          <t>SPXW US 10/16/26 C7860 Index</t>
        </is>
      </c>
      <c r="C1992" t="inlineStr">
        <is>
          <t>SPXW US 10/16/26 C7860 Index</t>
        </is>
      </c>
      <c r="F1992" t="inlineStr">
        <is>
          <t>023TQTTB5</t>
        </is>
      </c>
      <c r="G1992" s="11" t="n">
        <v>37</v>
      </c>
      <c r="H1992" s="11" t="n">
        <v>39.2</v>
      </c>
      <c r="I1992" s="12" t="n">
        <v>145040</v>
      </c>
      <c r="J1992" s="13" t="n">
        <v>0.00125925</v>
      </c>
      <c r="K1992" s="14" t="n">
        <v>115176761.2956861</v>
      </c>
      <c r="L1992" s="15" t="n">
        <v>2500001</v>
      </c>
      <c r="M1992" s="16" t="n">
        <v>46.07068609</v>
      </c>
      <c r="N1992" s="17">
        <f>_xlfn.IF(ISNUMBER(BDP($C1992, "DELTA_MID")),BDP($C1992, "DELTA_MID")," ")</f>
        <v/>
      </c>
      <c r="O1992" s="17">
        <f>_xlfn.IF(ISNUMBER(N1992),BDP($C1992, "OPT_UNDL_TICKER"),"")</f>
        <v/>
      </c>
      <c r="P1992" s="18">
        <f>_xlfn.IF(ISNUMBER(N1992),BDP($C1992, "OPT_UNDL_PX")," ")</f>
        <v/>
      </c>
      <c r="Q1992" s="17">
        <f>_xlfn.IF(ISNUMBER(N1992),+G1992*BDP($C1992, "PX_POS_MULT_FACTOR")*P1992/K1992," ")</f>
        <v/>
      </c>
      <c r="R1992" s="18">
        <f>_xlfn.IF(OR($A1992="TUA",$A1992="TYA"),"",IF(ISNUMBER(BDP($C1992,"DUR_ADJ_OAS_MID")),BDP($C1992,"DUR_ADJ_OAS_MID"),IF(ISNUMBER(BDP($E1992&amp;" ISIN","DUR_ADJ_OAS_MID")),BDP($E1992&amp;" ISIN","DUR_ADJ_OAS_MID")," ")))</f>
        <v/>
      </c>
      <c r="S1992" s="17">
        <f>_xlfn.IF(ISNUMBER(N1992),Q1992*N1992,IF(ISNUMBER(R1992),J1992*R1992," "))</f>
        <v/>
      </c>
      <c r="T1992" t="inlineStr">
        <is>
          <t>023TQTTB5</t>
        </is>
      </c>
      <c r="U1992" t="inlineStr">
        <is>
          <t>Option</t>
        </is>
      </c>
      <c r="AG1992" s="16" t="n">
        <v>46.07180683</v>
      </c>
    </row>
    <row r="1993">
      <c r="A1993" t="inlineStr">
        <is>
          <t>SPYC</t>
        </is>
      </c>
      <c r="B1993" t="inlineStr">
        <is>
          <t>SPXW US 10/16/26 C7900 Index</t>
        </is>
      </c>
      <c r="C1993" t="inlineStr">
        <is>
          <t>SPXW US 10/16/26 C7900 Index</t>
        </is>
      </c>
      <c r="F1993" t="inlineStr">
        <is>
          <t>0229428L2</t>
        </is>
      </c>
      <c r="G1993" s="11" t="n">
        <v>43</v>
      </c>
      <c r="H1993" s="11" t="n">
        <v>28.65</v>
      </c>
      <c r="I1993" s="12" t="n">
        <v>123195</v>
      </c>
      <c r="J1993" s="13" t="n">
        <v>0.00106959</v>
      </c>
      <c r="K1993" s="14" t="n">
        <v>115176761.2956861</v>
      </c>
      <c r="L1993" s="15" t="n">
        <v>2500001</v>
      </c>
      <c r="M1993" s="16" t="n">
        <v>46.07068609</v>
      </c>
      <c r="N1993" s="17">
        <f>_xlfn.IF(ISNUMBER(BDP($C1993, "DELTA_MID")),BDP($C1993, "DELTA_MID")," ")</f>
        <v/>
      </c>
      <c r="O1993" s="17">
        <f>_xlfn.IF(ISNUMBER(N1993),BDP($C1993, "OPT_UNDL_TICKER"),"")</f>
        <v/>
      </c>
      <c r="P1993" s="18">
        <f>_xlfn.IF(ISNUMBER(N1993),BDP($C1993, "OPT_UNDL_PX")," ")</f>
        <v/>
      </c>
      <c r="Q1993" s="17">
        <f>_xlfn.IF(ISNUMBER(N1993),+G1993*BDP($C1993, "PX_POS_MULT_FACTOR")*P1993/K1993," ")</f>
        <v/>
      </c>
      <c r="R1993" s="18">
        <f>_xlfn.IF(OR($A1993="TUA",$A1993="TYA"),"",IF(ISNUMBER(BDP($C1993,"DUR_ADJ_OAS_MID")),BDP($C1993,"DUR_ADJ_OAS_MID"),IF(ISNUMBER(BDP($E1993&amp;" ISIN","DUR_ADJ_OAS_MID")),BDP($E1993&amp;" ISIN","DUR_ADJ_OAS_MID")," ")))</f>
        <v/>
      </c>
      <c r="S1993" s="17">
        <f>_xlfn.IF(ISNUMBER(N1993),Q1993*N1993,IF(ISNUMBER(R1993),J1993*R1993," "))</f>
        <v/>
      </c>
      <c r="T1993" t="inlineStr">
        <is>
          <t>0229428L2</t>
        </is>
      </c>
      <c r="U1993" t="inlineStr">
        <is>
          <t>Option</t>
        </is>
      </c>
      <c r="AG1993" s="16" t="n">
        <v>46.07180683</v>
      </c>
    </row>
    <row r="1994">
      <c r="A1994" t="inlineStr">
        <is>
          <t>SPYC</t>
        </is>
      </c>
      <c r="B1994" t="inlineStr">
        <is>
          <t>SPXW US 10/16/26 P5850 Index</t>
        </is>
      </c>
      <c r="C1994" t="inlineStr">
        <is>
          <t>SPXW US 10/16/26 P5850 Index</t>
        </is>
      </c>
      <c r="F1994" t="inlineStr">
        <is>
          <t>022944WD6</t>
        </is>
      </c>
      <c r="G1994" s="11" t="n">
        <v>-74</v>
      </c>
      <c r="H1994" s="11" t="n">
        <v>3.7</v>
      </c>
      <c r="I1994" s="12" t="n">
        <v>-27380</v>
      </c>
      <c r="J1994" s="13" t="n">
        <v>-0.00023772</v>
      </c>
      <c r="K1994" s="14" t="n">
        <v>115176761.2956861</v>
      </c>
      <c r="L1994" s="15" t="n">
        <v>2500001</v>
      </c>
      <c r="M1994" s="16" t="n">
        <v>46.07068609</v>
      </c>
      <c r="N1994" s="17">
        <f>_xlfn.IF(ISNUMBER(BDP($C1994, "DELTA_MID")),BDP($C1994, "DELTA_MID")," ")</f>
        <v/>
      </c>
      <c r="O1994" s="17">
        <f>_xlfn.IF(ISNUMBER(N1994),BDP($C1994, "OPT_UNDL_TICKER"),"")</f>
        <v/>
      </c>
      <c r="P1994" s="18">
        <f>_xlfn.IF(ISNUMBER(N1994),BDP($C1994, "OPT_UNDL_PX")," ")</f>
        <v/>
      </c>
      <c r="Q1994" s="17">
        <f>_xlfn.IF(ISNUMBER(N1994),+G1994*BDP($C1994, "PX_POS_MULT_FACTOR")*P1994/K1994," ")</f>
        <v/>
      </c>
      <c r="R1994" s="18">
        <f>_xlfn.IF(OR($A1994="TUA",$A1994="TYA"),"",IF(ISNUMBER(BDP($C1994,"DUR_ADJ_OAS_MID")),BDP($C1994,"DUR_ADJ_OAS_MID"),IF(ISNUMBER(BDP($E1994&amp;" ISIN","DUR_ADJ_OAS_MID")),BDP($E1994&amp;" ISIN","DUR_ADJ_OAS_MID")," ")))</f>
        <v/>
      </c>
      <c r="S1994" s="17">
        <f>_xlfn.IF(ISNUMBER(N1994),Q1994*N1994,IF(ISNUMBER(R1994),J1994*R1994," "))</f>
        <v/>
      </c>
      <c r="T1994" t="inlineStr">
        <is>
          <t>022944WD6</t>
        </is>
      </c>
      <c r="U1994" t="inlineStr">
        <is>
          <t>Option</t>
        </is>
      </c>
      <c r="AG1994" s="16" t="n">
        <v>46.07180683</v>
      </c>
    </row>
    <row r="1995">
      <c r="A1995" t="inlineStr">
        <is>
          <t>SPYC</t>
        </is>
      </c>
      <c r="B1995" t="inlineStr">
        <is>
          <t>SPXW US 10/16/26 P6350 Index</t>
        </is>
      </c>
      <c r="C1995" t="inlineStr">
        <is>
          <t>SPXW US 10/16/26 P6350 Index</t>
        </is>
      </c>
      <c r="F1995" t="inlineStr">
        <is>
          <t>022944WS0</t>
        </is>
      </c>
      <c r="G1995" s="11" t="n">
        <v>74</v>
      </c>
      <c r="H1995" s="11" t="n">
        <v>6.7</v>
      </c>
      <c r="I1995" s="12" t="n">
        <v>49580</v>
      </c>
      <c r="J1995" s="13" t="n">
        <v>0.00043046</v>
      </c>
      <c r="K1995" s="14" t="n">
        <v>115176761.2956861</v>
      </c>
      <c r="L1995" s="15" t="n">
        <v>2500001</v>
      </c>
      <c r="M1995" s="16" t="n">
        <v>46.07068609</v>
      </c>
      <c r="N1995" s="17">
        <f>_xlfn.IF(ISNUMBER(BDP($C1995, "DELTA_MID")),BDP($C1995, "DELTA_MID")," ")</f>
        <v/>
      </c>
      <c r="O1995" s="17">
        <f>_xlfn.IF(ISNUMBER(N1995),BDP($C1995, "OPT_UNDL_TICKER"),"")</f>
        <v/>
      </c>
      <c r="P1995" s="18">
        <f>_xlfn.IF(ISNUMBER(N1995),BDP($C1995, "OPT_UNDL_PX")," ")</f>
        <v/>
      </c>
      <c r="Q1995" s="17">
        <f>_xlfn.IF(ISNUMBER(N1995),+G1995*BDP($C1995, "PX_POS_MULT_FACTOR")*P1995/K1995," ")</f>
        <v/>
      </c>
      <c r="R1995" s="18">
        <f>_xlfn.IF(OR($A1995="TUA",$A1995="TYA"),"",IF(ISNUMBER(BDP($C1995,"DUR_ADJ_OAS_MID")),BDP($C1995,"DUR_ADJ_OAS_MID"),IF(ISNUMBER(BDP($E1995&amp;" ISIN","DUR_ADJ_OAS_MID")),BDP($E1995&amp;" ISIN","DUR_ADJ_OAS_MID")," ")))</f>
        <v/>
      </c>
      <c r="S1995" s="17">
        <f>_xlfn.IF(ISNUMBER(N1995),Q1995*N1995,IF(ISNUMBER(R1995),J1995*R1995," "))</f>
        <v/>
      </c>
      <c r="T1995" t="inlineStr">
        <is>
          <t>022944WS0</t>
        </is>
      </c>
      <c r="U1995" t="inlineStr">
        <is>
          <t>Option</t>
        </is>
      </c>
      <c r="AG1995" s="16" t="n">
        <v>46.07180683</v>
      </c>
    </row>
    <row r="1996">
      <c r="A1996" t="inlineStr">
        <is>
          <t>SPYC</t>
        </is>
      </c>
      <c r="B1996" t="inlineStr">
        <is>
          <t>SPXW US 11/20/26 C8150 Index</t>
        </is>
      </c>
      <c r="C1996" t="inlineStr">
        <is>
          <t>SPXW US 11/20/26 C8150 Index</t>
        </is>
      </c>
      <c r="F1996" t="inlineStr">
        <is>
          <t>0231BV242</t>
        </is>
      </c>
      <c r="G1996" s="11" t="n">
        <v>35</v>
      </c>
      <c r="H1996" s="11" t="n">
        <v>25.95</v>
      </c>
      <c r="I1996" s="12" t="n">
        <v>90825</v>
      </c>
      <c r="J1996" s="13" t="n">
        <v>0.0007885499999999999</v>
      </c>
      <c r="K1996" s="14" t="n">
        <v>115176761.2956861</v>
      </c>
      <c r="L1996" s="15" t="n">
        <v>2500001</v>
      </c>
      <c r="M1996" s="16" t="n">
        <v>46.07068609</v>
      </c>
      <c r="N1996" s="17">
        <f>_xlfn.IF(ISNUMBER(BDP($C1996, "DELTA_MID")),BDP($C1996, "DELTA_MID")," ")</f>
        <v/>
      </c>
      <c r="O1996" s="17">
        <f>_xlfn.IF(ISNUMBER(N1996),BDP($C1996, "OPT_UNDL_TICKER"),"")</f>
        <v/>
      </c>
      <c r="P1996" s="18">
        <f>_xlfn.IF(ISNUMBER(N1996),BDP($C1996, "OPT_UNDL_PX")," ")</f>
        <v/>
      </c>
      <c r="Q1996" s="17">
        <f>_xlfn.IF(ISNUMBER(N1996),+G1996*BDP($C1996, "PX_POS_MULT_FACTOR")*P1996/K1996," ")</f>
        <v/>
      </c>
      <c r="R1996" s="18">
        <f>_xlfn.IF(OR($A1996="TUA",$A1996="TYA"),"",IF(ISNUMBER(BDP($C1996,"DUR_ADJ_OAS_MID")),BDP($C1996,"DUR_ADJ_OAS_MID"),IF(ISNUMBER(BDP($E1996&amp;" ISIN","DUR_ADJ_OAS_MID")),BDP($E1996&amp;" ISIN","DUR_ADJ_OAS_MID")," ")))</f>
        <v/>
      </c>
      <c r="S1996" s="17">
        <f>_xlfn.IF(ISNUMBER(N1996),Q1996*N1996,IF(ISNUMBER(R1996),J1996*R1996," "))</f>
        <v/>
      </c>
      <c r="T1996" t="inlineStr">
        <is>
          <t>0231BV242</t>
        </is>
      </c>
      <c r="U1996" t="inlineStr">
        <is>
          <t>Option</t>
        </is>
      </c>
      <c r="AG1996" s="16" t="n">
        <v>46.07180683</v>
      </c>
    </row>
    <row r="1997">
      <c r="A1997" t="inlineStr">
        <is>
          <t>SPYC</t>
        </is>
      </c>
      <c r="B1997" t="inlineStr">
        <is>
          <t>SPXW US 11/20/26 C8250 Index</t>
        </is>
      </c>
      <c r="C1997" t="inlineStr">
        <is>
          <t>SPXW US 11/20/26 C8250 Index</t>
        </is>
      </c>
      <c r="F1997" t="inlineStr">
        <is>
          <t>0231BVPZ7</t>
        </is>
      </c>
      <c r="G1997" s="11" t="n">
        <v>51</v>
      </c>
      <c r="H1997" s="11" t="n">
        <v>14.7</v>
      </c>
      <c r="I1997" s="12" t="n">
        <v>74970</v>
      </c>
      <c r="J1997" s="13" t="n">
        <v>0.0006509</v>
      </c>
      <c r="K1997" s="14" t="n">
        <v>115176761.2956861</v>
      </c>
      <c r="L1997" s="15" t="n">
        <v>2500001</v>
      </c>
      <c r="M1997" s="16" t="n">
        <v>46.07068609</v>
      </c>
      <c r="N1997" s="17">
        <f>_xlfn.IF(ISNUMBER(BDP($C1997, "DELTA_MID")),BDP($C1997, "DELTA_MID")," ")</f>
        <v/>
      </c>
      <c r="O1997" s="17">
        <f>_xlfn.IF(ISNUMBER(N1997),BDP($C1997, "OPT_UNDL_TICKER"),"")</f>
        <v/>
      </c>
      <c r="P1997" s="18">
        <f>_xlfn.IF(ISNUMBER(N1997),BDP($C1997, "OPT_UNDL_PX")," ")</f>
        <v/>
      </c>
      <c r="Q1997" s="17">
        <f>_xlfn.IF(ISNUMBER(N1997),+G1997*BDP($C1997, "PX_POS_MULT_FACTOR")*P1997/K1997," ")</f>
        <v/>
      </c>
      <c r="R1997" s="18">
        <f>_xlfn.IF(OR($A1997="TUA",$A1997="TYA"),"",IF(ISNUMBER(BDP($C1997,"DUR_ADJ_OAS_MID")),BDP($C1997,"DUR_ADJ_OAS_MID"),IF(ISNUMBER(BDP($E1997&amp;" ISIN","DUR_ADJ_OAS_MID")),BDP($E1997&amp;" ISIN","DUR_ADJ_OAS_MID")," ")))</f>
        <v/>
      </c>
      <c r="S1997" s="17">
        <f>_xlfn.IF(ISNUMBER(N1997),Q1997*N1997,IF(ISNUMBER(R1997),J1997*R1997," "))</f>
        <v/>
      </c>
      <c r="T1997" t="inlineStr">
        <is>
          <t>0231BVPZ7</t>
        </is>
      </c>
      <c r="U1997" t="inlineStr">
        <is>
          <t>Option</t>
        </is>
      </c>
      <c r="AG1997" s="16" t="n">
        <v>46.07180683</v>
      </c>
    </row>
    <row r="1998">
      <c r="A1998" t="inlineStr">
        <is>
          <t>SPYC</t>
        </is>
      </c>
      <c r="B1998" t="inlineStr">
        <is>
          <t>SPXW US 11/20/26 C8350 Index</t>
        </is>
      </c>
      <c r="C1998" t="inlineStr">
        <is>
          <t>SPXW US 11/20/26 C8350 Index</t>
        </is>
      </c>
      <c r="F1998" t="inlineStr">
        <is>
          <t>0231C0B99</t>
        </is>
      </c>
      <c r="G1998" s="11" t="n">
        <v>40</v>
      </c>
      <c r="H1998" s="11" t="n">
        <v>8.35</v>
      </c>
      <c r="I1998" s="12" t="n">
        <v>33400</v>
      </c>
      <c r="J1998" s="13" t="n">
        <v>0.00028998</v>
      </c>
      <c r="K1998" s="14" t="n">
        <v>115176761.2956861</v>
      </c>
      <c r="L1998" s="15" t="n">
        <v>2500001</v>
      </c>
      <c r="M1998" s="16" t="n">
        <v>46.07068609</v>
      </c>
      <c r="N1998" s="17">
        <f>_xlfn.IF(ISNUMBER(BDP($C1998, "DELTA_MID")),BDP($C1998, "DELTA_MID")," ")</f>
        <v/>
      </c>
      <c r="O1998" s="17">
        <f>_xlfn.IF(ISNUMBER(N1998),BDP($C1998, "OPT_UNDL_TICKER"),"")</f>
        <v/>
      </c>
      <c r="P1998" s="18">
        <f>_xlfn.IF(ISNUMBER(N1998),BDP($C1998, "OPT_UNDL_PX")," ")</f>
        <v/>
      </c>
      <c r="Q1998" s="17">
        <f>_xlfn.IF(ISNUMBER(N1998),+G1998*BDP($C1998, "PX_POS_MULT_FACTOR")*P1998/K1998," ")</f>
        <v/>
      </c>
      <c r="R1998" s="18">
        <f>_xlfn.IF(OR($A1998="TUA",$A1998="TYA"),"",IF(ISNUMBER(BDP($C1998,"DUR_ADJ_OAS_MID")),BDP($C1998,"DUR_ADJ_OAS_MID"),IF(ISNUMBER(BDP($E1998&amp;" ISIN","DUR_ADJ_OAS_MID")),BDP($E1998&amp;" ISIN","DUR_ADJ_OAS_MID")," ")))</f>
        <v/>
      </c>
      <c r="S1998" s="17">
        <f>_xlfn.IF(ISNUMBER(N1998),Q1998*N1998,IF(ISNUMBER(R1998),J1998*R1998," "))</f>
        <v/>
      </c>
      <c r="T1998" t="inlineStr">
        <is>
          <t>0231C0B99</t>
        </is>
      </c>
      <c r="U1998" t="inlineStr">
        <is>
          <t>Option</t>
        </is>
      </c>
      <c r="AG1998" s="16" t="n">
        <v>46.07180683</v>
      </c>
    </row>
    <row r="1999">
      <c r="A1999" t="inlineStr">
        <is>
          <t>SPYC</t>
        </is>
      </c>
      <c r="B1999" t="inlineStr">
        <is>
          <t>SPXW US 11/20/26 P6150 Index</t>
        </is>
      </c>
      <c r="C1999" t="inlineStr">
        <is>
          <t>SPXW US 11/20/26 P6150 Index</t>
        </is>
      </c>
      <c r="F1999" t="inlineStr">
        <is>
          <t>0231C0N02</t>
        </is>
      </c>
      <c r="G1999" s="11" t="n">
        <v>-119</v>
      </c>
      <c r="H1999" s="11" t="n">
        <v>15.8</v>
      </c>
      <c r="I1999" s="12" t="n">
        <v>-188020</v>
      </c>
      <c r="J1999" s="13" t="n">
        <v>-0.00163241</v>
      </c>
      <c r="K1999" s="14" t="n">
        <v>115176761.2956861</v>
      </c>
      <c r="L1999" s="15" t="n">
        <v>2500001</v>
      </c>
      <c r="M1999" s="16" t="n">
        <v>46.07068609</v>
      </c>
      <c r="N1999" s="17">
        <f>_xlfn.IF(ISNUMBER(BDP($C1999, "DELTA_MID")),BDP($C1999, "DELTA_MID")," ")</f>
        <v/>
      </c>
      <c r="O1999" s="17">
        <f>_xlfn.IF(ISNUMBER(N1999),BDP($C1999, "OPT_UNDL_TICKER"),"")</f>
        <v/>
      </c>
      <c r="P1999" s="18">
        <f>_xlfn.IF(ISNUMBER(N1999),BDP($C1999, "OPT_UNDL_PX")," ")</f>
        <v/>
      </c>
      <c r="Q1999" s="17">
        <f>_xlfn.IF(ISNUMBER(N1999),+G1999*BDP($C1999, "PX_POS_MULT_FACTOR")*P1999/K1999," ")</f>
        <v/>
      </c>
      <c r="R1999" s="18">
        <f>_xlfn.IF(OR($A1999="TUA",$A1999="TYA"),"",IF(ISNUMBER(BDP($C1999,"DUR_ADJ_OAS_MID")),BDP($C1999,"DUR_ADJ_OAS_MID"),IF(ISNUMBER(BDP($E1999&amp;" ISIN","DUR_ADJ_OAS_MID")),BDP($E1999&amp;" ISIN","DUR_ADJ_OAS_MID")," ")))</f>
        <v/>
      </c>
      <c r="S1999" s="17">
        <f>_xlfn.IF(ISNUMBER(N1999),Q1999*N1999,IF(ISNUMBER(R1999),J1999*R1999," "))</f>
        <v/>
      </c>
      <c r="T1999" t="inlineStr">
        <is>
          <t>0231C0N02</t>
        </is>
      </c>
      <c r="U1999" t="inlineStr">
        <is>
          <t>Option</t>
        </is>
      </c>
      <c r="AG1999" s="16" t="n">
        <v>46.07180683</v>
      </c>
    </row>
    <row r="2000">
      <c r="A2000" t="inlineStr">
        <is>
          <t>SPYC</t>
        </is>
      </c>
      <c r="B2000" t="inlineStr">
        <is>
          <t>SPXW US 11/20/26 P6525 Index</t>
        </is>
      </c>
      <c r="C2000" t="inlineStr">
        <is>
          <t>SPXW US 11/20/26 P6525 Index</t>
        </is>
      </c>
      <c r="F2000" t="inlineStr">
        <is>
          <t>0231C0QT4</t>
        </is>
      </c>
      <c r="G2000" s="11" t="n">
        <v>119</v>
      </c>
      <c r="H2000" s="11" t="n">
        <v>25.1</v>
      </c>
      <c r="I2000" s="12" t="n">
        <v>298690</v>
      </c>
      <c r="J2000" s="13" t="n">
        <v>0.00259326</v>
      </c>
      <c r="K2000" s="14" t="n">
        <v>115176761.2956861</v>
      </c>
      <c r="L2000" s="15" t="n">
        <v>2500001</v>
      </c>
      <c r="M2000" s="16" t="n">
        <v>46.07068609</v>
      </c>
      <c r="N2000" s="17">
        <f>_xlfn.IF(ISNUMBER(BDP($C2000, "DELTA_MID")),BDP($C2000, "DELTA_MID")," ")</f>
        <v/>
      </c>
      <c r="O2000" s="17">
        <f>_xlfn.IF(ISNUMBER(N2000),BDP($C2000, "OPT_UNDL_TICKER"),"")</f>
        <v/>
      </c>
      <c r="P2000" s="18">
        <f>_xlfn.IF(ISNUMBER(N2000),BDP($C2000, "OPT_UNDL_PX")," ")</f>
        <v/>
      </c>
      <c r="Q2000" s="17">
        <f>_xlfn.IF(ISNUMBER(N2000),+G2000*BDP($C2000, "PX_POS_MULT_FACTOR")*P2000/K2000," ")</f>
        <v/>
      </c>
      <c r="R2000" s="18">
        <f>_xlfn.IF(OR($A2000="TUA",$A2000="TYA"),"",IF(ISNUMBER(BDP($C2000,"DUR_ADJ_OAS_MID")),BDP($C2000,"DUR_ADJ_OAS_MID"),IF(ISNUMBER(BDP($E2000&amp;" ISIN","DUR_ADJ_OAS_MID")),BDP($E2000&amp;" ISIN","DUR_ADJ_OAS_MID")," ")))</f>
        <v/>
      </c>
      <c r="S2000" s="17">
        <f>_xlfn.IF(ISNUMBER(N2000),Q2000*N2000,IF(ISNUMBER(R2000),J2000*R2000," "))</f>
        <v/>
      </c>
      <c r="T2000" t="inlineStr">
        <is>
          <t>0231C0QT4</t>
        </is>
      </c>
      <c r="U2000" t="inlineStr">
        <is>
          <t>Option</t>
        </is>
      </c>
      <c r="AG2000" s="16" t="n">
        <v>46.07180683</v>
      </c>
    </row>
    <row r="2001">
      <c r="A2001" t="inlineStr">
        <is>
          <t>SPYC</t>
        </is>
      </c>
      <c r="B2001" t="inlineStr">
        <is>
          <t>SPXW US 11/30/26 C8250 Index</t>
        </is>
      </c>
      <c r="C2001" t="inlineStr">
        <is>
          <t>SPXW US 11/30/26 C8250 Index</t>
        </is>
      </c>
      <c r="F2001" t="inlineStr">
        <is>
          <t>022Q6M970</t>
        </is>
      </c>
      <c r="G2001" s="11" t="n">
        <v>66</v>
      </c>
      <c r="H2001" s="11" t="n">
        <v>19.15</v>
      </c>
      <c r="I2001" s="12" t="n">
        <v>126390</v>
      </c>
      <c r="J2001" s="13" t="n">
        <v>0.00109733</v>
      </c>
      <c r="K2001" s="14" t="n">
        <v>115176761.2956861</v>
      </c>
      <c r="L2001" s="15" t="n">
        <v>2500001</v>
      </c>
      <c r="M2001" s="16" t="n">
        <v>46.07068609</v>
      </c>
      <c r="N2001" s="17">
        <f>_xlfn.IF(ISNUMBER(BDP($C2001, "DELTA_MID")),BDP($C2001, "DELTA_MID")," ")</f>
        <v/>
      </c>
      <c r="O2001" s="17">
        <f>_xlfn.IF(ISNUMBER(N2001),BDP($C2001, "OPT_UNDL_TICKER"),"")</f>
        <v/>
      </c>
      <c r="P2001" s="18">
        <f>_xlfn.IF(ISNUMBER(N2001),BDP($C2001, "OPT_UNDL_PX")," ")</f>
        <v/>
      </c>
      <c r="Q2001" s="17">
        <f>_xlfn.IF(ISNUMBER(N2001),+G2001*BDP($C2001, "PX_POS_MULT_FACTOR")*P2001/K2001," ")</f>
        <v/>
      </c>
      <c r="R2001" s="18">
        <f>_xlfn.IF(OR($A2001="TUA",$A2001="TYA"),"",IF(ISNUMBER(BDP($C2001,"DUR_ADJ_OAS_MID")),BDP($C2001,"DUR_ADJ_OAS_MID"),IF(ISNUMBER(BDP($E2001&amp;" ISIN","DUR_ADJ_OAS_MID")),BDP($E2001&amp;" ISIN","DUR_ADJ_OAS_MID")," ")))</f>
        <v/>
      </c>
      <c r="S2001" s="17">
        <f>_xlfn.IF(ISNUMBER(N2001),Q2001*N2001,IF(ISNUMBER(R2001),J2001*R2001," "))</f>
        <v/>
      </c>
      <c r="T2001" t="inlineStr">
        <is>
          <t>022Q6M970</t>
        </is>
      </c>
      <c r="U2001" t="inlineStr">
        <is>
          <t>Option</t>
        </is>
      </c>
      <c r="AG2001" s="16" t="n">
        <v>46.07180683</v>
      </c>
    </row>
    <row r="2002">
      <c r="A2002" t="inlineStr">
        <is>
          <t>SPYC</t>
        </is>
      </c>
      <c r="B2002" t="inlineStr">
        <is>
          <t>SPXW US 12/18/26 C8250 Index</t>
        </is>
      </c>
      <c r="C2002" t="inlineStr">
        <is>
          <t>SPXW US 12/18/26 C8250 Index</t>
        </is>
      </c>
      <c r="F2002" t="inlineStr">
        <is>
          <t>023PNRQH8</t>
        </is>
      </c>
      <c r="G2002" s="11" t="n">
        <v>47</v>
      </c>
      <c r="H2002" s="11" t="n">
        <v>34.95</v>
      </c>
      <c r="I2002" s="12" t="n">
        <v>164265</v>
      </c>
      <c r="J2002" s="13" t="n">
        <v>0.00142616</v>
      </c>
      <c r="K2002" s="14" t="n">
        <v>115176761.2956861</v>
      </c>
      <c r="L2002" s="15" t="n">
        <v>2500001</v>
      </c>
      <c r="M2002" s="16" t="n">
        <v>46.07068609</v>
      </c>
      <c r="N2002" s="17">
        <f>_xlfn.IF(ISNUMBER(BDP($C2002, "DELTA_MID")),BDP($C2002, "DELTA_MID")," ")</f>
        <v/>
      </c>
      <c r="O2002" s="17">
        <f>_xlfn.IF(ISNUMBER(N2002),BDP($C2002, "OPT_UNDL_TICKER"),"")</f>
        <v/>
      </c>
      <c r="P2002" s="18">
        <f>_xlfn.IF(ISNUMBER(N2002),BDP($C2002, "OPT_UNDL_PX")," ")</f>
        <v/>
      </c>
      <c r="Q2002" s="17">
        <f>_xlfn.IF(ISNUMBER(N2002),+G2002*BDP($C2002, "PX_POS_MULT_FACTOR")*P2002/K2002," ")</f>
        <v/>
      </c>
      <c r="R2002" s="18">
        <f>_xlfn.IF(OR($A2002="TUA",$A2002="TYA"),"",IF(ISNUMBER(BDP($C2002,"DUR_ADJ_OAS_MID")),BDP($C2002,"DUR_ADJ_OAS_MID"),IF(ISNUMBER(BDP($E2002&amp;" ISIN","DUR_ADJ_OAS_MID")),BDP($E2002&amp;" ISIN","DUR_ADJ_OAS_MID")," ")))</f>
        <v/>
      </c>
      <c r="S2002" s="17">
        <f>_xlfn.IF(ISNUMBER(N2002),Q2002*N2002,IF(ISNUMBER(R2002),J2002*R2002," "))</f>
        <v/>
      </c>
      <c r="T2002" t="inlineStr">
        <is>
          <t>023PNRQH8</t>
        </is>
      </c>
      <c r="U2002" t="inlineStr">
        <is>
          <t>Option</t>
        </is>
      </c>
      <c r="AG2002" s="16" t="n">
        <v>46.07180683</v>
      </c>
    </row>
    <row r="2003">
      <c r="A2003" t="inlineStr">
        <is>
          <t>SPYC</t>
        </is>
      </c>
      <c r="B2003" t="inlineStr">
        <is>
          <t>TRS SBAR SOFR +95 061527</t>
        </is>
      </c>
      <c r="C2003" t="inlineStr">
        <is>
          <t>SBAR US Equity</t>
        </is>
      </c>
      <c r="F2003" t="inlineStr">
        <is>
          <t>TRSBP0008</t>
        </is>
      </c>
      <c r="G2003" s="11" t="n">
        <v>615580</v>
      </c>
      <c r="H2003" s="11" t="n">
        <v>25.54</v>
      </c>
      <c r="I2003" s="12" t="n">
        <v>15721913.2</v>
      </c>
      <c r="J2003" s="13" t="n">
        <v>0.13649916</v>
      </c>
      <c r="K2003" s="14" t="n">
        <v>115176761.2956861</v>
      </c>
      <c r="L2003" s="15" t="n">
        <v>2500001</v>
      </c>
      <c r="M2003" s="16" t="n">
        <v>46.07068609</v>
      </c>
      <c r="N2003" s="17">
        <f>_xlfn.IF(ISNUMBER(BDP($C2003, "DELTA_MID")),BDP($C2003, "DELTA_MID")," ")</f>
        <v/>
      </c>
      <c r="O2003" s="17">
        <f>_xlfn.IF(ISNUMBER(N2003),BDP($C2003, "OPT_UNDL_TICKER"),"")</f>
        <v/>
      </c>
      <c r="P2003" s="18">
        <f>_xlfn.IF(ISNUMBER(N2003),BDP($C2003, "OPT_UNDL_PX")," ")</f>
        <v/>
      </c>
      <c r="Q2003" s="17">
        <f>_xlfn.IF(ISNUMBER(N2003),+G2003*BDP($C2003, "PX_POS_MULT_FACTOR")*P2003/K2003," ")</f>
        <v/>
      </c>
      <c r="R2003" s="18">
        <f>_xlfn.IF(OR($A2003="TUA",$A2003="TYA"),"",IF(ISNUMBER(BDP($C2003,"DUR_ADJ_OAS_MID")),BDP($C2003,"DUR_ADJ_OAS_MID"),IF(ISNUMBER(BDP($E2003&amp;" ISIN","DUR_ADJ_OAS_MID")),BDP($E2003&amp;" ISIN","DUR_ADJ_OAS_MID")," ")))</f>
        <v/>
      </c>
      <c r="S2003" s="17">
        <f>_xlfn.IF(ISNUMBER(N2003),Q2003*N2003,IF(ISNUMBER(R2003),J2003*R2003," "))</f>
        <v/>
      </c>
      <c r="T2003" t="inlineStr">
        <is>
          <t>TRSBP0008</t>
        </is>
      </c>
      <c r="U2003" t="inlineStr">
        <is>
          <t>Swap</t>
        </is>
      </c>
      <c r="AG2003" s="16" t="n">
        <v>46.07180683</v>
      </c>
    </row>
    <row r="2004">
      <c r="A2004" t="inlineStr">
        <is>
          <t>SPYC</t>
        </is>
      </c>
      <c r="B2004" t="inlineStr">
        <is>
          <t>TRS SBAR SOFR +100 051427</t>
        </is>
      </c>
      <c r="C2004" t="inlineStr">
        <is>
          <t>SBAR US Equity</t>
        </is>
      </c>
      <c r="F2004" t="inlineStr">
        <is>
          <t>TRSBA0016</t>
        </is>
      </c>
      <c r="G2004" s="11" t="n">
        <v>990410</v>
      </c>
      <c r="H2004" s="11" t="n">
        <v>25.54</v>
      </c>
      <c r="I2004" s="12" t="n">
        <v>25295071.4</v>
      </c>
      <c r="J2004" s="13" t="n">
        <v>0.21961423</v>
      </c>
      <c r="K2004" s="14" t="n">
        <v>115176761.2956861</v>
      </c>
      <c r="L2004" s="15" t="n">
        <v>2500001</v>
      </c>
      <c r="M2004" s="16" t="n">
        <v>46.07068609</v>
      </c>
      <c r="N2004" s="17">
        <f>_xlfn.IF(ISNUMBER(BDP($C2004, "DELTA_MID")),BDP($C2004, "DELTA_MID")," ")</f>
        <v/>
      </c>
      <c r="O2004" s="17">
        <f>_xlfn.IF(ISNUMBER(N2004),BDP($C2004, "OPT_UNDL_TICKER"),"")</f>
        <v/>
      </c>
      <c r="P2004" s="18">
        <f>_xlfn.IF(ISNUMBER(N2004),BDP($C2004, "OPT_UNDL_PX")," ")</f>
        <v/>
      </c>
      <c r="Q2004" s="17">
        <f>_xlfn.IF(ISNUMBER(N2004),+G2004*BDP($C2004, "PX_POS_MULT_FACTOR")*P2004/K2004," ")</f>
        <v/>
      </c>
      <c r="R2004" s="18">
        <f>_xlfn.IF(OR($A2004="TUA",$A2004="TYA"),"",IF(ISNUMBER(BDP($C2004,"DUR_ADJ_OAS_MID")),BDP($C2004,"DUR_ADJ_OAS_MID"),IF(ISNUMBER(BDP($E2004&amp;" ISIN","DUR_ADJ_OAS_MID")),BDP($E2004&amp;" ISIN","DUR_ADJ_OAS_MID")," ")))</f>
        <v/>
      </c>
      <c r="S2004" s="17">
        <f>_xlfn.IF(ISNUMBER(N2004),Q2004*N2004,IF(ISNUMBER(R2004),J2004*R2004," "))</f>
        <v/>
      </c>
      <c r="T2004" t="inlineStr">
        <is>
          <t>TRSBA0016</t>
        </is>
      </c>
      <c r="U2004" t="inlineStr">
        <is>
          <t>Swap</t>
        </is>
      </c>
      <c r="AG2004" s="16" t="n">
        <v>46.07180683</v>
      </c>
    </row>
    <row r="2005">
      <c r="A2005" t="inlineStr">
        <is>
          <t>SPYC</t>
        </is>
      </c>
      <c r="B2005" t="inlineStr">
        <is>
          <t>TRS SBAR SOFR +100 051427</t>
        </is>
      </c>
      <c r="C2005" t="inlineStr">
        <is>
          <t>TRSBA0016 00001</t>
        </is>
      </c>
      <c r="F2005" t="inlineStr">
        <is>
          <t>TRSBA0016 00001</t>
        </is>
      </c>
      <c r="G2005" s="11" t="n">
        <v>-25532769.8</v>
      </c>
      <c r="H2005" s="11" t="n">
        <v>1</v>
      </c>
      <c r="I2005" s="12" t="n">
        <v>-25532769.8</v>
      </c>
      <c r="J2005" s="13" t="n">
        <v>-0.22167795</v>
      </c>
      <c r="K2005" s="14" t="n">
        <v>115176761.2956861</v>
      </c>
      <c r="L2005" s="15" t="n">
        <v>2500001</v>
      </c>
      <c r="M2005" s="16" t="n">
        <v>46.07068609</v>
      </c>
      <c r="N2005" s="17">
        <f>_xlfn.IF(ISNUMBER(BDP($C2005, "DELTA_MID")),BDP($C2005, "DELTA_MID")," ")</f>
        <v/>
      </c>
      <c r="O2005" s="17">
        <f>_xlfn.IF(ISNUMBER(N2005),BDP($C2005, "OPT_UNDL_TICKER"),"")</f>
        <v/>
      </c>
      <c r="P2005" s="18">
        <f>_xlfn.IF(ISNUMBER(N2005),BDP($C2005, "OPT_UNDL_PX")," ")</f>
        <v/>
      </c>
      <c r="Q2005" s="17">
        <f>_xlfn.IF(ISNUMBER(N2005),+G2005*BDP($C2005, "PX_POS_MULT_FACTOR")*P2005/K2005," ")</f>
        <v/>
      </c>
      <c r="R2005" s="18">
        <f>_xlfn.IF(OR($A2005="TUA",$A2005="TYA"),"",IF(ISNUMBER(BDP($C2005,"DUR_ADJ_OAS_MID")),BDP($C2005,"DUR_ADJ_OAS_MID"),IF(ISNUMBER(BDP($E2005&amp;" ISIN","DUR_ADJ_OAS_MID")),BDP($E2005&amp;" ISIN","DUR_ADJ_OAS_MID")," ")))</f>
        <v/>
      </c>
      <c r="S2005" s="17">
        <f>_xlfn.IF(ISNUMBER(N2005),Q2005*N2005,IF(ISNUMBER(R2005),J2005*R2005," "))</f>
        <v/>
      </c>
      <c r="T2005" t="inlineStr">
        <is>
          <t>TRSBA0016 00001</t>
        </is>
      </c>
      <c r="U2005" t="inlineStr">
        <is>
          <t>Swap</t>
        </is>
      </c>
      <c r="AG2005" s="16" t="n">
        <v>46.07180683</v>
      </c>
    </row>
    <row r="2006">
      <c r="A2006" t="inlineStr">
        <is>
          <t>SPYC</t>
        </is>
      </c>
      <c r="B2006" t="inlineStr">
        <is>
          <t>TRS SBAR SOFR +95 061527</t>
        </is>
      </c>
      <c r="C2006" t="inlineStr">
        <is>
          <t>TRSBP0008 00001</t>
        </is>
      </c>
      <c r="F2006" t="inlineStr">
        <is>
          <t>TRSBP0008 00001</t>
        </is>
      </c>
      <c r="G2006" s="11" t="n">
        <v>-15869652.4</v>
      </c>
      <c r="H2006" s="11" t="n">
        <v>1</v>
      </c>
      <c r="I2006" s="12" t="n">
        <v>-15869652.4</v>
      </c>
      <c r="J2006" s="13" t="n">
        <v>-0.13778184</v>
      </c>
      <c r="K2006" s="14" t="n">
        <v>115176761.2956861</v>
      </c>
      <c r="L2006" s="15" t="n">
        <v>2500001</v>
      </c>
      <c r="M2006" s="16" t="n">
        <v>46.07068609</v>
      </c>
      <c r="N2006" s="17">
        <f>_xlfn.IF(ISNUMBER(BDP($C2006, "DELTA_MID")),BDP($C2006, "DELTA_MID")," ")</f>
        <v/>
      </c>
      <c r="O2006" s="17">
        <f>_xlfn.IF(ISNUMBER(N2006),BDP($C2006, "OPT_UNDL_TICKER"),"")</f>
        <v/>
      </c>
      <c r="P2006" s="18">
        <f>_xlfn.IF(ISNUMBER(N2006),BDP($C2006, "OPT_UNDL_PX")," ")</f>
        <v/>
      </c>
      <c r="Q2006" s="17">
        <f>_xlfn.IF(ISNUMBER(N2006),+G2006*BDP($C2006, "PX_POS_MULT_FACTOR")*P2006/K2006," ")</f>
        <v/>
      </c>
      <c r="R2006" s="18">
        <f>_xlfn.IF(OR($A2006="TUA",$A2006="TYA"),"",IF(ISNUMBER(BDP($C2006,"DUR_ADJ_OAS_MID")),BDP($C2006,"DUR_ADJ_OAS_MID"),IF(ISNUMBER(BDP($E2006&amp;" ISIN","DUR_ADJ_OAS_MID")),BDP($E2006&amp;" ISIN","DUR_ADJ_OAS_MID")," ")))</f>
        <v/>
      </c>
      <c r="S2006" s="17">
        <f>_xlfn.IF(ISNUMBER(N2006),Q2006*N2006,IF(ISNUMBER(R2006),J2006*R2006," "))</f>
        <v/>
      </c>
      <c r="T2006" t="inlineStr">
        <is>
          <t>TRSBP0008 00001</t>
        </is>
      </c>
      <c r="U2006" t="inlineStr">
        <is>
          <t>Swap</t>
        </is>
      </c>
      <c r="AG2006" s="16" t="n">
        <v>46.07180683</v>
      </c>
    </row>
    <row r="2007">
      <c r="A2007" t="inlineStr">
        <is>
          <t>SPYC</t>
        </is>
      </c>
      <c r="B2007" t="inlineStr">
        <is>
          <t>B 1/28/27 Govt</t>
        </is>
      </c>
      <c r="C2007" t="inlineStr">
        <is>
          <t>B 1/28/27 Govt</t>
        </is>
      </c>
      <c r="D2007" t="inlineStr">
        <is>
          <t>BXW2BR8</t>
        </is>
      </c>
      <c r="E2007" t="inlineStr">
        <is>
          <t>US912797VU85</t>
        </is>
      </c>
      <c r="F2007" t="inlineStr">
        <is>
          <t>912797VU8</t>
        </is>
      </c>
      <c r="G2007" s="11" t="n">
        <v>3420000</v>
      </c>
      <c r="H2007" s="11" t="n">
        <v>98.506361</v>
      </c>
      <c r="I2007" s="12" t="n">
        <v>3368917.55</v>
      </c>
      <c r="J2007" s="13" t="n">
        <v>0.02924926</v>
      </c>
      <c r="K2007" s="14" t="n">
        <v>115176761.2956861</v>
      </c>
      <c r="L2007" s="15" t="n">
        <v>2500001</v>
      </c>
      <c r="M2007" s="16" t="n">
        <v>46.07068609</v>
      </c>
      <c r="N2007" s="17">
        <f>_xlfn.IF(ISNUMBER(BDP($C2007, "DELTA_MID")),BDP($C2007, "DELTA_MID")," ")</f>
        <v/>
      </c>
      <c r="O2007" s="17">
        <f>_xlfn.IF(ISNUMBER(N2007),BDP($C2007, "OPT_UNDL_TICKER"),"")</f>
        <v/>
      </c>
      <c r="P2007" s="18">
        <f>_xlfn.IF(ISNUMBER(N2007),BDP($C2007, "OPT_UNDL_PX")," ")</f>
        <v/>
      </c>
      <c r="Q2007" s="17">
        <f>_xlfn.IF(ISNUMBER(N2007),+G2007*BDP($C2007, "PX_POS_MULT_FACTOR")*P2007/K2007," ")</f>
        <v/>
      </c>
      <c r="R2007" s="18">
        <f>_xlfn.IF(OR($A2007="TUA",$A2007="TYA"),"",IF(ISNUMBER(BDP($C2007,"DUR_ADJ_OAS_MID")),BDP($C2007,"DUR_ADJ_OAS_MID"),IF(ISNUMBER(BDP($E2007&amp;" ISIN","DUR_ADJ_OAS_MID")),BDP($E2007&amp;" ISIN","DUR_ADJ_OAS_MID")," ")))</f>
        <v/>
      </c>
      <c r="S2007" s="17">
        <f>_xlfn.IF(ISNUMBER(N2007),Q2007*N2007,IF(ISNUMBER(R2007),J2007*R2007," "))</f>
        <v/>
      </c>
      <c r="T2007" t="inlineStr">
        <is>
          <t>912797VU8</t>
        </is>
      </c>
      <c r="U2007" t="inlineStr">
        <is>
          <t>Treasury Bill</t>
        </is>
      </c>
      <c r="AG2007" s="16" t="n">
        <v>46.07180683</v>
      </c>
    </row>
    <row r="2008">
      <c r="A2008" t="inlineStr">
        <is>
          <t>SPYC</t>
        </is>
      </c>
      <c r="B2008" t="inlineStr">
        <is>
          <t>B 10/15/26 Govt</t>
        </is>
      </c>
      <c r="C2008" t="inlineStr">
        <is>
          <t>B 10/15/26 Govt</t>
        </is>
      </c>
      <c r="D2008" t="inlineStr">
        <is>
          <t>BTWQYX9</t>
        </is>
      </c>
      <c r="E2008" t="inlineStr">
        <is>
          <t>US912797UK13</t>
        </is>
      </c>
      <c r="F2008" t="inlineStr">
        <is>
          <t>912797UK1</t>
        </is>
      </c>
      <c r="G2008" s="11" t="n">
        <v>500000</v>
      </c>
      <c r="H2008" s="11" t="n">
        <v>99.67365599999999</v>
      </c>
      <c r="I2008" s="12" t="n">
        <v>498368.28</v>
      </c>
      <c r="J2008" s="13" t="n">
        <v>0.00432688</v>
      </c>
      <c r="K2008" s="14" t="n">
        <v>115176761.2956861</v>
      </c>
      <c r="L2008" s="15" t="n">
        <v>2500001</v>
      </c>
      <c r="M2008" s="16" t="n">
        <v>46.07068609</v>
      </c>
      <c r="N2008" s="17">
        <f>_xlfn.IF(ISNUMBER(BDP($C2008, "DELTA_MID")),BDP($C2008, "DELTA_MID")," ")</f>
        <v/>
      </c>
      <c r="O2008" s="17">
        <f>_xlfn.IF(ISNUMBER(N2008),BDP($C2008, "OPT_UNDL_TICKER"),"")</f>
        <v/>
      </c>
      <c r="P2008" s="18">
        <f>_xlfn.IF(ISNUMBER(N2008),BDP($C2008, "OPT_UNDL_PX")," ")</f>
        <v/>
      </c>
      <c r="Q2008" s="17">
        <f>_xlfn.IF(ISNUMBER(N2008),+G2008*BDP($C2008, "PX_POS_MULT_FACTOR")*P2008/K2008," ")</f>
        <v/>
      </c>
      <c r="R2008" s="18">
        <f>_xlfn.IF(OR($A2008="TUA",$A2008="TYA"),"",IF(ISNUMBER(BDP($C2008,"DUR_ADJ_OAS_MID")),BDP($C2008,"DUR_ADJ_OAS_MID"),IF(ISNUMBER(BDP($E2008&amp;" ISIN","DUR_ADJ_OAS_MID")),BDP($E2008&amp;" ISIN","DUR_ADJ_OAS_MID")," ")))</f>
        <v/>
      </c>
      <c r="S2008" s="17">
        <f>_xlfn.IF(ISNUMBER(N2008),Q2008*N2008,IF(ISNUMBER(R2008),J2008*R2008," "))</f>
        <v/>
      </c>
      <c r="T2008" t="inlineStr">
        <is>
          <t>912797UK1</t>
        </is>
      </c>
      <c r="U2008" t="inlineStr">
        <is>
          <t>Treasury Bill</t>
        </is>
      </c>
      <c r="AG2008" s="16" t="n">
        <v>46.07180683</v>
      </c>
    </row>
    <row r="2009">
      <c r="A2009" t="inlineStr">
        <is>
          <t>SPYC</t>
        </is>
      </c>
      <c r="B2009" t="inlineStr">
        <is>
          <t>B 12/3/26 Govt</t>
        </is>
      </c>
      <c r="C2009" t="inlineStr">
        <is>
          <t>B 12/3/26 Govt</t>
        </is>
      </c>
      <c r="D2009" t="inlineStr">
        <is>
          <t>BW61LR4</t>
        </is>
      </c>
      <c r="E2009" t="inlineStr">
        <is>
          <t>US912797VA22</t>
        </is>
      </c>
      <c r="F2009" t="inlineStr">
        <is>
          <t>912797VA2</t>
        </is>
      </c>
      <c r="G2009" s="11" t="n">
        <v>1980000</v>
      </c>
      <c r="H2009" s="11" t="n">
        <v>99.133889</v>
      </c>
      <c r="I2009" s="12" t="n">
        <v>1962851</v>
      </c>
      <c r="J2009" s="13" t="n">
        <v>0.01704166</v>
      </c>
      <c r="K2009" s="14" t="n">
        <v>115176761.2956861</v>
      </c>
      <c r="L2009" s="15" t="n">
        <v>2500001</v>
      </c>
      <c r="M2009" s="16" t="n">
        <v>46.07068609</v>
      </c>
      <c r="N2009" s="17">
        <f>_xlfn.IF(ISNUMBER(BDP($C2009, "DELTA_MID")),BDP($C2009, "DELTA_MID")," ")</f>
        <v/>
      </c>
      <c r="O2009" s="17">
        <f>_xlfn.IF(ISNUMBER(N2009),BDP($C2009, "OPT_UNDL_TICKER"),"")</f>
        <v/>
      </c>
      <c r="P2009" s="18">
        <f>_xlfn.IF(ISNUMBER(N2009),BDP($C2009, "OPT_UNDL_PX")," ")</f>
        <v/>
      </c>
      <c r="Q2009" s="17">
        <f>_xlfn.IF(ISNUMBER(N2009),+G2009*BDP($C2009, "PX_POS_MULT_FACTOR")*P2009/K2009," ")</f>
        <v/>
      </c>
      <c r="R2009" s="18">
        <f>_xlfn.IF(OR($A2009="TUA",$A2009="TYA"),"",IF(ISNUMBER(BDP($C2009,"DUR_ADJ_OAS_MID")),BDP($C2009,"DUR_ADJ_OAS_MID"),IF(ISNUMBER(BDP($E2009&amp;" ISIN","DUR_ADJ_OAS_MID")),BDP($E2009&amp;" ISIN","DUR_ADJ_OAS_MID")," ")))</f>
        <v/>
      </c>
      <c r="S2009" s="17">
        <f>_xlfn.IF(ISNUMBER(N2009),Q2009*N2009,IF(ISNUMBER(R2009),J2009*R2009," "))</f>
        <v/>
      </c>
      <c r="T2009" t="inlineStr">
        <is>
          <t>912797VA2</t>
        </is>
      </c>
      <c r="U2009" t="inlineStr">
        <is>
          <t>Treasury Bill</t>
        </is>
      </c>
      <c r="AG2009" s="16" t="n">
        <v>46.07180683</v>
      </c>
    </row>
    <row r="2010">
      <c r="A2010" t="inlineStr">
        <is>
          <t>SPYC</t>
        </is>
      </c>
      <c r="B2010" t="inlineStr">
        <is>
          <t>Cash</t>
        </is>
      </c>
      <c r="C2010" t="inlineStr">
        <is>
          <t>Cash</t>
        </is>
      </c>
      <c r="G2010" s="11" t="n">
        <v>34893.8656861</v>
      </c>
      <c r="H2010" s="11" t="n">
        <v>1</v>
      </c>
      <c r="I2010" s="12" t="n">
        <v>34893.8656861</v>
      </c>
      <c r="J2010" s="13" t="n">
        <v>0.00030295</v>
      </c>
      <c r="K2010" s="14" t="n">
        <v>115176761.2956861</v>
      </c>
      <c r="L2010" s="15" t="n">
        <v>2500001</v>
      </c>
      <c r="M2010" s="16" t="n">
        <v>46.07068609</v>
      </c>
      <c r="N2010" s="17">
        <f>_xlfn.IF(ISNUMBER(BDP($C2010, "DELTA_MID")),BDP($C2010, "DELTA_MID")," ")</f>
        <v/>
      </c>
      <c r="O2010" s="17">
        <f>_xlfn.IF(ISNUMBER(N2010),BDP($C2010, "OPT_UNDL_TICKER"),"")</f>
        <v/>
      </c>
      <c r="P2010" s="18">
        <f>_xlfn.IF(ISNUMBER(N2010),BDP($C2010, "OPT_UNDL_PX")," ")</f>
        <v/>
      </c>
      <c r="Q2010" s="17">
        <f>_xlfn.IF(ISNUMBER(N2010),+G2010*BDP($C2010, "PX_POS_MULT_FACTOR")*P2010/K2010," ")</f>
        <v/>
      </c>
      <c r="R2010" s="18">
        <f>_xlfn.IF(OR($A2010="TUA",$A2010="TYA"),"",IF(ISNUMBER(BDP($C2010,"DUR_ADJ_OAS_MID")),BDP($C2010,"DUR_ADJ_OAS_MID"),IF(ISNUMBER(BDP($E2010&amp;" ISIN","DUR_ADJ_OAS_MID")),BDP($E2010&amp;" ISIN","DUR_ADJ_OAS_MID")," ")))</f>
        <v/>
      </c>
      <c r="S2010" s="17">
        <f>_xlfn.IF(ISNUMBER(N2010),Q2010*N2010,IF(ISNUMBER(R2010),J2010*R2010," "))</f>
        <v/>
      </c>
      <c r="T2010" t="inlineStr">
        <is>
          <t>Cash</t>
        </is>
      </c>
      <c r="U2010" t="inlineStr">
        <is>
          <t>Cash</t>
        </is>
      </c>
      <c r="AG2010" s="16" t="n">
        <v>46.07180683</v>
      </c>
    </row>
    <row r="2011">
      <c r="N2011" s="17">
        <f>_xlfn.IF(ISNUMBER(BDP($C2011, "DELTA_MID")),BDP($C2011, "DELTA_MID")," ")</f>
        <v/>
      </c>
      <c r="O2011" s="17">
        <f>_xlfn.IF(ISNUMBER(N2011),BDP($C2011, "OPT_UNDL_TICKER"),"")</f>
        <v/>
      </c>
      <c r="P2011" s="18">
        <f>_xlfn.IF(ISNUMBER(N2011),BDP($C2011, "OPT_UNDL_PX")," ")</f>
        <v/>
      </c>
      <c r="Q2011" s="17">
        <f>_xlfn.IF(ISNUMBER(N2011),+G2011*BDP($C2011, "PX_POS_MULT_FACTOR")*P2011/K2011," ")</f>
        <v/>
      </c>
      <c r="R2011" s="18">
        <f>_xlfn.IF(OR($A2011="TUA",$A2011="TYA"),"",IF(ISNUMBER(BDP($C2011,"DUR_ADJ_OAS_MID")),BDP($C2011,"DUR_ADJ_OAS_MID"),IF(ISNUMBER(BDP($E2011&amp;" ISIN","DUR_ADJ_OAS_MID")),BDP($E2011&amp;" ISIN","DUR_ADJ_OAS_MID")," ")))</f>
        <v/>
      </c>
      <c r="S2011" s="17">
        <f>_xlfn.IF(ISNUMBER(N2011),Q2011*N2011,IF(ISNUMBER(R2011),J2011*R2011," "))</f>
        <v/>
      </c>
    </row>
    <row r="2012">
      <c r="A2012" t="inlineStr">
        <is>
          <t>SURI</t>
        </is>
      </c>
      <c r="B2012" t="inlineStr">
        <is>
          <t>ABEONA THERAPEUTICS INC USD 0.01</t>
        </is>
      </c>
      <c r="C2012" t="inlineStr">
        <is>
          <t>ABEO</t>
        </is>
      </c>
      <c r="D2012" t="inlineStr">
        <is>
          <t>BMZ4B74</t>
        </is>
      </c>
      <c r="E2012" t="inlineStr">
        <is>
          <t>US00289Y2063</t>
        </is>
      </c>
      <c r="F2012" t="inlineStr">
        <is>
          <t>00289Y206</t>
        </is>
      </c>
      <c r="G2012" s="11" t="n">
        <v>276333</v>
      </c>
      <c r="H2012" s="11" t="n">
        <v>5.415</v>
      </c>
      <c r="I2012" s="12" t="n">
        <v>1496343.2</v>
      </c>
      <c r="J2012" s="13" t="n">
        <v>0.0182642</v>
      </c>
      <c r="K2012" s="14" t="n">
        <v>81933073.06538935</v>
      </c>
      <c r="L2012" s="15" t="n">
        <v>4310001</v>
      </c>
      <c r="M2012" s="16" t="n">
        <v>19.00998934</v>
      </c>
      <c r="N2012" s="17">
        <f>_xlfn.IF(ISNUMBER(BDP($C2012, "DELTA_MID")),BDP($C2012, "DELTA_MID")," ")</f>
        <v/>
      </c>
      <c r="O2012" s="17">
        <f>_xlfn.IF(ISNUMBER(N2012),BDP($C2012, "OPT_UNDL_TICKER"),"")</f>
        <v/>
      </c>
      <c r="P2012" s="18">
        <f>_xlfn.IF(ISNUMBER(N2012),BDP($C2012, "OPT_UNDL_PX")," ")</f>
        <v/>
      </c>
      <c r="Q2012" s="17">
        <f>_xlfn.IF(ISNUMBER(N2012),+G2012*BDP($C2012, "PX_POS_MULT_FACTOR")*P2012/K2012," ")</f>
        <v/>
      </c>
      <c r="R2012" s="18">
        <f>_xlfn.IF(OR($A2012="TUA",$A2012="TYA"),"",IF(ISNUMBER(BDP($C2012,"DUR_ADJ_OAS_MID")),BDP($C2012,"DUR_ADJ_OAS_MID"),IF(ISNUMBER(BDP($E2012&amp;" ISIN","DUR_ADJ_OAS_MID")),BDP($E2012&amp;" ISIN","DUR_ADJ_OAS_MID")," ")))</f>
        <v/>
      </c>
      <c r="S2012" s="17">
        <f>_xlfn.IF(ISNUMBER(N2012),Q2012*N2012,IF(ISNUMBER(R2012),J2012*R2012," "))</f>
        <v/>
      </c>
      <c r="T2012" t="inlineStr">
        <is>
          <t>00289Y206</t>
        </is>
      </c>
      <c r="U2012" t="inlineStr">
        <is>
          <t>Equity</t>
        </is>
      </c>
      <c r="AG2012" s="16" t="n">
        <v>19.00873353</v>
      </c>
    </row>
    <row r="2013">
      <c r="A2013" t="inlineStr">
        <is>
          <t>SURI</t>
        </is>
      </c>
      <c r="B2013" t="inlineStr">
        <is>
          <t>ACHIEVE LIFE SCIENCES INC USD 0.001</t>
        </is>
      </c>
      <c r="C2013" t="inlineStr">
        <is>
          <t>ACHV</t>
        </is>
      </c>
      <c r="D2013" t="inlineStr">
        <is>
          <t>BLD0Z08</t>
        </is>
      </c>
      <c r="E2013" t="inlineStr">
        <is>
          <t>US0044685008</t>
        </is>
      </c>
      <c r="F2013" t="inlineStr">
        <is>
          <t>004468500</t>
        </is>
      </c>
      <c r="G2013" s="11" t="n">
        <v>1432105</v>
      </c>
      <c r="H2013" s="11" t="n">
        <v>7.06</v>
      </c>
      <c r="I2013" s="12" t="n">
        <v>10110661.3</v>
      </c>
      <c r="J2013" s="13" t="n">
        <v>0.12340962</v>
      </c>
      <c r="K2013" s="14" t="n">
        <v>81933073.06538935</v>
      </c>
      <c r="L2013" s="15" t="n">
        <v>4310001</v>
      </c>
      <c r="M2013" s="16" t="n">
        <v>19.00998934</v>
      </c>
      <c r="N2013" s="17">
        <f>_xlfn.IF(ISNUMBER(BDP($C2013, "DELTA_MID")),BDP($C2013, "DELTA_MID")," ")</f>
        <v/>
      </c>
      <c r="O2013" s="17">
        <f>_xlfn.IF(ISNUMBER(N2013),BDP($C2013, "OPT_UNDL_TICKER"),"")</f>
        <v/>
      </c>
      <c r="P2013" s="18">
        <f>_xlfn.IF(ISNUMBER(N2013),BDP($C2013, "OPT_UNDL_PX")," ")</f>
        <v/>
      </c>
      <c r="Q2013" s="17">
        <f>_xlfn.IF(ISNUMBER(N2013),+G2013*BDP($C2013, "PX_POS_MULT_FACTOR")*P2013/K2013," ")</f>
        <v/>
      </c>
      <c r="R2013" s="18">
        <f>_xlfn.IF(OR($A2013="TUA",$A2013="TYA"),"",IF(ISNUMBER(BDP($C2013,"DUR_ADJ_OAS_MID")),BDP($C2013,"DUR_ADJ_OAS_MID"),IF(ISNUMBER(BDP($E2013&amp;" ISIN","DUR_ADJ_OAS_MID")),BDP($E2013&amp;" ISIN","DUR_ADJ_OAS_MID")," ")))</f>
        <v/>
      </c>
      <c r="S2013" s="17">
        <f>_xlfn.IF(ISNUMBER(N2013),Q2013*N2013,IF(ISNUMBER(R2013),J2013*R2013," "))</f>
        <v/>
      </c>
      <c r="T2013" t="inlineStr">
        <is>
          <t>004468500</t>
        </is>
      </c>
      <c r="U2013" t="inlineStr">
        <is>
          <t>Equity</t>
        </is>
      </c>
      <c r="AG2013" s="16" t="n">
        <v>19.00873353</v>
      </c>
    </row>
    <row r="2014">
      <c r="A2014" t="inlineStr">
        <is>
          <t>SURI</t>
        </is>
      </c>
      <c r="B2014" t="inlineStr">
        <is>
          <t>AKERO THERAPEUTICS INC CVR</t>
        </is>
      </c>
      <c r="C2014" t="inlineStr">
        <is>
          <t>AKERO THERAPEUTICS INC CVR</t>
        </is>
      </c>
      <c r="D2014" t="inlineStr">
        <is>
          <t>9AAYT7E</t>
        </is>
      </c>
      <c r="F2014" t="inlineStr">
        <is>
          <t>009CVR044</t>
        </is>
      </c>
      <c r="G2014" s="11" t="n">
        <v>145609</v>
      </c>
      <c r="H2014" s="11" t="n">
        <v>2.93</v>
      </c>
      <c r="I2014" s="12" t="n">
        <v>426634.37</v>
      </c>
      <c r="J2014" s="13" t="n">
        <v>0.00520745</v>
      </c>
      <c r="K2014" s="14" t="n">
        <v>81933073.06538935</v>
      </c>
      <c r="L2014" s="15" t="n">
        <v>4310001</v>
      </c>
      <c r="M2014" s="16" t="n">
        <v>19.00998934</v>
      </c>
      <c r="N2014" s="17">
        <f>_xlfn.IF(ISNUMBER(BDP($C2014, "DELTA_MID")),BDP($C2014, "DELTA_MID")," ")</f>
        <v/>
      </c>
      <c r="O2014" s="17">
        <f>_xlfn.IF(ISNUMBER(N2014),BDP($C2014, "OPT_UNDL_TICKER"),"")</f>
        <v/>
      </c>
      <c r="P2014" s="18">
        <f>_xlfn.IF(ISNUMBER(N2014),BDP($C2014, "OPT_UNDL_PX")," ")</f>
        <v/>
      </c>
      <c r="Q2014" s="17">
        <f>_xlfn.IF(ISNUMBER(N2014),+G2014*BDP($C2014, "PX_POS_MULT_FACTOR")*P2014/K2014," ")</f>
        <v/>
      </c>
      <c r="R2014" s="18">
        <f>_xlfn.IF(OR($A2014="TUA",$A2014="TYA"),"",IF(ISNUMBER(BDP($C2014,"DUR_ADJ_OAS_MID")),BDP($C2014,"DUR_ADJ_OAS_MID"),IF(ISNUMBER(BDP($E2014&amp;" ISIN","DUR_ADJ_OAS_MID")),BDP($E2014&amp;" ISIN","DUR_ADJ_OAS_MID")," ")))</f>
        <v/>
      </c>
      <c r="S2014" s="17">
        <f>_xlfn.IF(ISNUMBER(N2014),Q2014*N2014,IF(ISNUMBER(R2014),J2014*R2014," "))</f>
        <v/>
      </c>
      <c r="T2014" t="inlineStr">
        <is>
          <t>009CVR044</t>
        </is>
      </c>
      <c r="U2014" t="inlineStr">
        <is>
          <t>Equity</t>
        </is>
      </c>
      <c r="AG2014" s="16" t="n">
        <v>19.00873353</v>
      </c>
    </row>
    <row r="2015">
      <c r="A2015" t="inlineStr">
        <is>
          <t>SURI</t>
        </is>
      </c>
      <c r="B2015" t="inlineStr">
        <is>
          <t>AQUESTIVE THERAPEUTICS IN USD 0.001</t>
        </is>
      </c>
      <c r="C2015" t="inlineStr">
        <is>
          <t>AQST</t>
        </is>
      </c>
      <c r="D2015" t="inlineStr">
        <is>
          <t>BYVQJ96</t>
        </is>
      </c>
      <c r="E2015" t="inlineStr">
        <is>
          <t>US03843E1047</t>
        </is>
      </c>
      <c r="F2015" t="inlineStr">
        <is>
          <t>03843E104</t>
        </is>
      </c>
      <c r="G2015" s="11" t="n">
        <v>278723</v>
      </c>
      <c r="H2015" s="11" t="n">
        <v>4.78</v>
      </c>
      <c r="I2015" s="12" t="n">
        <v>1332295.94</v>
      </c>
      <c r="J2015" s="13" t="n">
        <v>0.01626186</v>
      </c>
      <c r="K2015" s="14" t="n">
        <v>81933073.06538935</v>
      </c>
      <c r="L2015" s="15" t="n">
        <v>4310001</v>
      </c>
      <c r="M2015" s="16" t="n">
        <v>19.00998934</v>
      </c>
      <c r="N2015" s="17">
        <f>_xlfn.IF(ISNUMBER(BDP($C2015, "DELTA_MID")),BDP($C2015, "DELTA_MID")," ")</f>
        <v/>
      </c>
      <c r="O2015" s="17">
        <f>_xlfn.IF(ISNUMBER(N2015),BDP($C2015, "OPT_UNDL_TICKER"),"")</f>
        <v/>
      </c>
      <c r="P2015" s="18">
        <f>_xlfn.IF(ISNUMBER(N2015),BDP($C2015, "OPT_UNDL_PX")," ")</f>
        <v/>
      </c>
      <c r="Q2015" s="17">
        <f>_xlfn.IF(ISNUMBER(N2015),+G2015*BDP($C2015, "PX_POS_MULT_FACTOR")*P2015/K2015," ")</f>
        <v/>
      </c>
      <c r="R2015" s="18">
        <f>_xlfn.IF(OR($A2015="TUA",$A2015="TYA"),"",IF(ISNUMBER(BDP($C2015,"DUR_ADJ_OAS_MID")),BDP($C2015,"DUR_ADJ_OAS_MID"),IF(ISNUMBER(BDP($E2015&amp;" ISIN","DUR_ADJ_OAS_MID")),BDP($E2015&amp;" ISIN","DUR_ADJ_OAS_MID")," ")))</f>
        <v/>
      </c>
      <c r="S2015" s="17">
        <f>_xlfn.IF(ISNUMBER(N2015),Q2015*N2015,IF(ISNUMBER(R2015),J2015*R2015," "))</f>
        <v/>
      </c>
      <c r="T2015" t="inlineStr">
        <is>
          <t>03843E104</t>
        </is>
      </c>
      <c r="U2015" t="inlineStr">
        <is>
          <t>Equity</t>
        </is>
      </c>
      <c r="AG2015" s="16" t="n">
        <v>19.00873353</v>
      </c>
    </row>
    <row r="2016">
      <c r="A2016" t="inlineStr">
        <is>
          <t>SURI</t>
        </is>
      </c>
      <c r="B2016" t="inlineStr">
        <is>
          <t>ARTIVA BIOTHERAPEUTICS I USD 0.0001</t>
        </is>
      </c>
      <c r="C2016" t="inlineStr">
        <is>
          <t>ARTV</t>
        </is>
      </c>
      <c r="D2016" t="inlineStr">
        <is>
          <t>BMF1LJ7</t>
        </is>
      </c>
      <c r="E2016" t="inlineStr">
        <is>
          <t>US04317A1079</t>
        </is>
      </c>
      <c r="F2016" t="inlineStr">
        <is>
          <t>04317A107</t>
        </is>
      </c>
      <c r="G2016" s="11" t="n">
        <v>101355</v>
      </c>
      <c r="H2016" s="11" t="n">
        <v>10.22</v>
      </c>
      <c r="I2016" s="12" t="n">
        <v>1035848.1</v>
      </c>
      <c r="J2016" s="13" t="n">
        <v>0.01264345</v>
      </c>
      <c r="K2016" s="14" t="n">
        <v>81933073.06538935</v>
      </c>
      <c r="L2016" s="15" t="n">
        <v>4310001</v>
      </c>
      <c r="M2016" s="16" t="n">
        <v>19.00998934</v>
      </c>
      <c r="N2016" s="17">
        <f>_xlfn.IF(ISNUMBER(BDP($C2016, "DELTA_MID")),BDP($C2016, "DELTA_MID")," ")</f>
        <v/>
      </c>
      <c r="O2016" s="17">
        <f>_xlfn.IF(ISNUMBER(N2016),BDP($C2016, "OPT_UNDL_TICKER"),"")</f>
        <v/>
      </c>
      <c r="P2016" s="18">
        <f>_xlfn.IF(ISNUMBER(N2016),BDP($C2016, "OPT_UNDL_PX")," ")</f>
        <v/>
      </c>
      <c r="Q2016" s="17">
        <f>_xlfn.IF(ISNUMBER(N2016),+G2016*BDP($C2016, "PX_POS_MULT_FACTOR")*P2016/K2016," ")</f>
        <v/>
      </c>
      <c r="R2016" s="18">
        <f>_xlfn.IF(OR($A2016="TUA",$A2016="TYA"),"",IF(ISNUMBER(BDP($C2016,"DUR_ADJ_OAS_MID")),BDP($C2016,"DUR_ADJ_OAS_MID"),IF(ISNUMBER(BDP($E2016&amp;" ISIN","DUR_ADJ_OAS_MID")),BDP($E2016&amp;" ISIN","DUR_ADJ_OAS_MID")," ")))</f>
        <v/>
      </c>
      <c r="S2016" s="17">
        <f>_xlfn.IF(ISNUMBER(N2016),Q2016*N2016,IF(ISNUMBER(R2016),J2016*R2016," "))</f>
        <v/>
      </c>
      <c r="T2016" t="inlineStr">
        <is>
          <t>04317A107</t>
        </is>
      </c>
      <c r="U2016" t="inlineStr">
        <is>
          <t>Equity</t>
        </is>
      </c>
      <c r="AG2016" s="16" t="n">
        <v>19.00873353</v>
      </c>
    </row>
    <row r="2017">
      <c r="A2017" t="inlineStr">
        <is>
          <t>SURI</t>
        </is>
      </c>
      <c r="B2017" t="inlineStr">
        <is>
          <t>CABALETTA BIO INC USD 0.00001</t>
        </is>
      </c>
      <c r="C2017" t="inlineStr">
        <is>
          <t>CABA</t>
        </is>
      </c>
      <c r="D2017" t="inlineStr">
        <is>
          <t>BK5MWR1</t>
        </is>
      </c>
      <c r="E2017" t="inlineStr">
        <is>
          <t>US12674W1099</t>
        </is>
      </c>
      <c r="F2017" t="inlineStr">
        <is>
          <t>12674W109</t>
        </is>
      </c>
      <c r="G2017" s="11" t="n">
        <v>272702</v>
      </c>
      <c r="H2017" s="11" t="n">
        <v>2.73</v>
      </c>
      <c r="I2017" s="12" t="n">
        <v>744476.46</v>
      </c>
      <c r="J2017" s="13" t="n">
        <v>0.009087</v>
      </c>
      <c r="K2017" s="14" t="n">
        <v>81933073.06538935</v>
      </c>
      <c r="L2017" s="15" t="n">
        <v>4310001</v>
      </c>
      <c r="M2017" s="16" t="n">
        <v>19.00998934</v>
      </c>
      <c r="N2017" s="17">
        <f>_xlfn.IF(ISNUMBER(BDP($C2017, "DELTA_MID")),BDP($C2017, "DELTA_MID")," ")</f>
        <v/>
      </c>
      <c r="O2017" s="17">
        <f>_xlfn.IF(ISNUMBER(N2017),BDP($C2017, "OPT_UNDL_TICKER"),"")</f>
        <v/>
      </c>
      <c r="P2017" s="18">
        <f>_xlfn.IF(ISNUMBER(N2017),BDP($C2017, "OPT_UNDL_PX")," ")</f>
        <v/>
      </c>
      <c r="Q2017" s="17">
        <f>_xlfn.IF(ISNUMBER(N2017),+G2017*BDP($C2017, "PX_POS_MULT_FACTOR")*P2017/K2017," ")</f>
        <v/>
      </c>
      <c r="R2017" s="18">
        <f>_xlfn.IF(OR($A2017="TUA",$A2017="TYA"),"",IF(ISNUMBER(BDP($C2017,"DUR_ADJ_OAS_MID")),BDP($C2017,"DUR_ADJ_OAS_MID"),IF(ISNUMBER(BDP($E2017&amp;" ISIN","DUR_ADJ_OAS_MID")),BDP($E2017&amp;" ISIN","DUR_ADJ_OAS_MID")," ")))</f>
        <v/>
      </c>
      <c r="S2017" s="17">
        <f>_xlfn.IF(ISNUMBER(N2017),Q2017*N2017,IF(ISNUMBER(R2017),J2017*R2017," "))</f>
        <v/>
      </c>
      <c r="T2017" t="inlineStr">
        <is>
          <t>12674W109</t>
        </is>
      </c>
      <c r="U2017" t="inlineStr">
        <is>
          <t>Equity</t>
        </is>
      </c>
      <c r="AG2017" s="16" t="n">
        <v>19.00873353</v>
      </c>
    </row>
    <row r="2018">
      <c r="A2018" t="inlineStr">
        <is>
          <t>SURI</t>
        </is>
      </c>
      <c r="B2018" t="inlineStr">
        <is>
          <t>CELLDEX THERAPEUTICS INC USD 0.001</t>
        </is>
      </c>
      <c r="C2018" t="inlineStr">
        <is>
          <t>CLDX</t>
        </is>
      </c>
      <c r="D2018" t="inlineStr">
        <is>
          <t>BJLV8T9</t>
        </is>
      </c>
      <c r="E2018" t="inlineStr">
        <is>
          <t>US15117B2025</t>
        </is>
      </c>
      <c r="F2018" t="inlineStr">
        <is>
          <t>15117B202</t>
        </is>
      </c>
      <c r="G2018" s="11" t="n">
        <v>28839</v>
      </c>
      <c r="H2018" s="11" t="n">
        <v>36.9</v>
      </c>
      <c r="I2018" s="12" t="n">
        <v>1064159.1</v>
      </c>
      <c r="J2018" s="13" t="n">
        <v>0.01298901</v>
      </c>
      <c r="K2018" s="14" t="n">
        <v>81933073.06538935</v>
      </c>
      <c r="L2018" s="15" t="n">
        <v>4310001</v>
      </c>
      <c r="M2018" s="16" t="n">
        <v>19.00998934</v>
      </c>
      <c r="N2018" s="17">
        <f>_xlfn.IF(ISNUMBER(BDP($C2018, "DELTA_MID")),BDP($C2018, "DELTA_MID")," ")</f>
        <v/>
      </c>
      <c r="O2018" s="17">
        <f>_xlfn.IF(ISNUMBER(N2018),BDP($C2018, "OPT_UNDL_TICKER"),"")</f>
        <v/>
      </c>
      <c r="P2018" s="18">
        <f>_xlfn.IF(ISNUMBER(N2018),BDP($C2018, "OPT_UNDL_PX")," ")</f>
        <v/>
      </c>
      <c r="Q2018" s="17">
        <f>_xlfn.IF(ISNUMBER(N2018),+G2018*BDP($C2018, "PX_POS_MULT_FACTOR")*P2018/K2018," ")</f>
        <v/>
      </c>
      <c r="R2018" s="18">
        <f>_xlfn.IF(OR($A2018="TUA",$A2018="TYA"),"",IF(ISNUMBER(BDP($C2018,"DUR_ADJ_OAS_MID")),BDP($C2018,"DUR_ADJ_OAS_MID"),IF(ISNUMBER(BDP($E2018&amp;" ISIN","DUR_ADJ_OAS_MID")),BDP($E2018&amp;" ISIN","DUR_ADJ_OAS_MID")," ")))</f>
        <v/>
      </c>
      <c r="S2018" s="17">
        <f>_xlfn.IF(ISNUMBER(N2018),Q2018*N2018,IF(ISNUMBER(R2018),J2018*R2018," "))</f>
        <v/>
      </c>
      <c r="T2018" t="inlineStr">
        <is>
          <t>15117B202</t>
        </is>
      </c>
      <c r="U2018" t="inlineStr">
        <is>
          <t>Equity</t>
        </is>
      </c>
      <c r="AG2018" s="16" t="n">
        <v>19.00873353</v>
      </c>
    </row>
    <row r="2019">
      <c r="A2019" t="inlineStr">
        <is>
          <t>SURI</t>
        </is>
      </c>
      <c r="B2019" t="inlineStr">
        <is>
          <t>COMPASS PATHWAYS PLC USD 0.008 ADR</t>
        </is>
      </c>
      <c r="C2019" t="inlineStr">
        <is>
          <t>CMPS</t>
        </is>
      </c>
      <c r="D2019" t="inlineStr">
        <is>
          <t>BMC3HS7</t>
        </is>
      </c>
      <c r="E2019" t="inlineStr">
        <is>
          <t>US20451W1018</t>
        </is>
      </c>
      <c r="F2019" t="inlineStr">
        <is>
          <t>20451W101</t>
        </is>
      </c>
      <c r="G2019" s="11" t="n">
        <v>114281</v>
      </c>
      <c r="H2019" s="11" t="n">
        <v>14.35</v>
      </c>
      <c r="I2019" s="12" t="n">
        <v>1639932.35</v>
      </c>
      <c r="J2019" s="13" t="n">
        <v>0.02001683</v>
      </c>
      <c r="K2019" s="14" t="n">
        <v>81933073.06538935</v>
      </c>
      <c r="L2019" s="15" t="n">
        <v>4310001</v>
      </c>
      <c r="M2019" s="16" t="n">
        <v>19.00998934</v>
      </c>
      <c r="N2019" s="17">
        <f>_xlfn.IF(ISNUMBER(BDP($C2019, "DELTA_MID")),BDP($C2019, "DELTA_MID")," ")</f>
        <v/>
      </c>
      <c r="O2019" s="17">
        <f>_xlfn.IF(ISNUMBER(N2019),BDP($C2019, "OPT_UNDL_TICKER"),"")</f>
        <v/>
      </c>
      <c r="P2019" s="18">
        <f>_xlfn.IF(ISNUMBER(N2019),BDP($C2019, "OPT_UNDL_PX")," ")</f>
        <v/>
      </c>
      <c r="Q2019" s="17">
        <f>_xlfn.IF(ISNUMBER(N2019),+G2019*BDP($C2019, "PX_POS_MULT_FACTOR")*P2019/K2019," ")</f>
        <v/>
      </c>
      <c r="R2019" s="18">
        <f>_xlfn.IF(OR($A2019="TUA",$A2019="TYA"),"",IF(ISNUMBER(BDP($C2019,"DUR_ADJ_OAS_MID")),BDP($C2019,"DUR_ADJ_OAS_MID"),IF(ISNUMBER(BDP($E2019&amp;" ISIN","DUR_ADJ_OAS_MID")),BDP($E2019&amp;" ISIN","DUR_ADJ_OAS_MID")," ")))</f>
        <v/>
      </c>
      <c r="S2019" s="17">
        <f>_xlfn.IF(ISNUMBER(N2019),Q2019*N2019,IF(ISNUMBER(R2019),J2019*R2019," "))</f>
        <v/>
      </c>
      <c r="T2019" t="inlineStr">
        <is>
          <t>20451W101</t>
        </is>
      </c>
      <c r="U2019" t="inlineStr">
        <is>
          <t>Equity</t>
        </is>
      </c>
      <c r="AG2019" s="16" t="n">
        <v>19.00873353</v>
      </c>
    </row>
    <row r="2020">
      <c r="A2020" t="inlineStr">
        <is>
          <t>SURI</t>
        </is>
      </c>
      <c r="B2020" t="inlineStr">
        <is>
          <t>COLLEGIUM PHARMACEUTICAL USD 0.001</t>
        </is>
      </c>
      <c r="C2020" t="inlineStr">
        <is>
          <t>COLL</t>
        </is>
      </c>
      <c r="D2020" t="inlineStr">
        <is>
          <t>BX7RSN3</t>
        </is>
      </c>
      <c r="E2020" t="inlineStr">
        <is>
          <t>US19459J1043</t>
        </is>
      </c>
      <c r="F2020" t="inlineStr">
        <is>
          <t>19459J104</t>
        </is>
      </c>
      <c r="G2020" s="11" t="n">
        <v>93521</v>
      </c>
      <c r="H2020" s="11" t="n">
        <v>22.75</v>
      </c>
      <c r="I2020" s="12" t="n">
        <v>2127602.75</v>
      </c>
      <c r="J2020" s="13" t="n">
        <v>0.02596928</v>
      </c>
      <c r="K2020" s="14" t="n">
        <v>81933073.06538935</v>
      </c>
      <c r="L2020" s="15" t="n">
        <v>4310001</v>
      </c>
      <c r="M2020" s="16" t="n">
        <v>19.00998934</v>
      </c>
      <c r="N2020" s="17">
        <f>_xlfn.IF(ISNUMBER(BDP($C2020, "DELTA_MID")),BDP($C2020, "DELTA_MID")," ")</f>
        <v/>
      </c>
      <c r="O2020" s="17">
        <f>_xlfn.IF(ISNUMBER(N2020),BDP($C2020, "OPT_UNDL_TICKER"),"")</f>
        <v/>
      </c>
      <c r="P2020" s="18">
        <f>_xlfn.IF(ISNUMBER(N2020),BDP($C2020, "OPT_UNDL_PX")," ")</f>
        <v/>
      </c>
      <c r="Q2020" s="17">
        <f>_xlfn.IF(ISNUMBER(N2020),+G2020*BDP($C2020, "PX_POS_MULT_FACTOR")*P2020/K2020," ")</f>
        <v/>
      </c>
      <c r="R2020" s="18">
        <f>_xlfn.IF(OR($A2020="TUA",$A2020="TYA"),"",IF(ISNUMBER(BDP($C2020,"DUR_ADJ_OAS_MID")),BDP($C2020,"DUR_ADJ_OAS_MID"),IF(ISNUMBER(BDP($E2020&amp;" ISIN","DUR_ADJ_OAS_MID")),BDP($E2020&amp;" ISIN","DUR_ADJ_OAS_MID")," ")))</f>
        <v/>
      </c>
      <c r="S2020" s="17">
        <f>_xlfn.IF(ISNUMBER(N2020),Q2020*N2020,IF(ISNUMBER(R2020),J2020*R2020," "))</f>
        <v/>
      </c>
      <c r="T2020" t="inlineStr">
        <is>
          <t>19459J104</t>
        </is>
      </c>
      <c r="U2020" t="inlineStr">
        <is>
          <t>Equity</t>
        </is>
      </c>
      <c r="AG2020" s="16" t="n">
        <v>19.00873353</v>
      </c>
    </row>
    <row r="2021">
      <c r="A2021" t="inlineStr">
        <is>
          <t>SURI</t>
        </is>
      </c>
      <c r="B2021" t="inlineStr">
        <is>
          <t>CORCEPT THERAPEUTICS INC USD 0.001</t>
        </is>
      </c>
      <c r="C2021" t="inlineStr">
        <is>
          <t>CORT</t>
        </is>
      </c>
      <c r="D2021" t="inlineStr">
        <is>
          <t>B00SCY1</t>
        </is>
      </c>
      <c r="E2021" t="inlineStr">
        <is>
          <t>US2183521028</t>
        </is>
      </c>
      <c r="F2021" t="inlineStr">
        <is>
          <t>218352102</t>
        </is>
      </c>
      <c r="G2021" s="11" t="n">
        <v>23468</v>
      </c>
      <c r="H2021" s="11" t="n">
        <v>112.79</v>
      </c>
      <c r="I2021" s="12" t="n">
        <v>2646955.72</v>
      </c>
      <c r="J2021" s="13" t="n">
        <v>0.03230845</v>
      </c>
      <c r="K2021" s="14" t="n">
        <v>81933073.06538935</v>
      </c>
      <c r="L2021" s="15" t="n">
        <v>4310001</v>
      </c>
      <c r="M2021" s="16" t="n">
        <v>19.00998934</v>
      </c>
      <c r="N2021" s="17">
        <f>_xlfn.IF(ISNUMBER(BDP($C2021, "DELTA_MID")),BDP($C2021, "DELTA_MID")," ")</f>
        <v/>
      </c>
      <c r="O2021" s="17">
        <f>_xlfn.IF(ISNUMBER(N2021),BDP($C2021, "OPT_UNDL_TICKER"),"")</f>
        <v/>
      </c>
      <c r="P2021" s="18">
        <f>_xlfn.IF(ISNUMBER(N2021),BDP($C2021, "OPT_UNDL_PX")," ")</f>
        <v/>
      </c>
      <c r="Q2021" s="17">
        <f>_xlfn.IF(ISNUMBER(N2021),+G2021*BDP($C2021, "PX_POS_MULT_FACTOR")*P2021/K2021," ")</f>
        <v/>
      </c>
      <c r="R2021" s="18">
        <f>_xlfn.IF(OR($A2021="TUA",$A2021="TYA"),"",IF(ISNUMBER(BDP($C2021,"DUR_ADJ_OAS_MID")),BDP($C2021,"DUR_ADJ_OAS_MID"),IF(ISNUMBER(BDP($E2021&amp;" ISIN","DUR_ADJ_OAS_MID")),BDP($E2021&amp;" ISIN","DUR_ADJ_OAS_MID")," ")))</f>
        <v/>
      </c>
      <c r="S2021" s="17">
        <f>_xlfn.IF(ISNUMBER(N2021),Q2021*N2021,IF(ISNUMBER(R2021),J2021*R2021," "))</f>
        <v/>
      </c>
      <c r="T2021" t="inlineStr">
        <is>
          <t>218352102</t>
        </is>
      </c>
      <c r="U2021" t="inlineStr">
        <is>
          <t>Equity</t>
        </is>
      </c>
      <c r="AG2021" s="16" t="n">
        <v>19.00873353</v>
      </c>
    </row>
    <row r="2022">
      <c r="A2022" t="inlineStr">
        <is>
          <t>SURI</t>
        </is>
      </c>
      <c r="B2022" t="inlineStr">
        <is>
          <t>DELCATH SYS INC USD 0.01</t>
        </is>
      </c>
      <c r="C2022" t="inlineStr">
        <is>
          <t>DCTH</t>
        </is>
      </c>
      <c r="D2022" t="inlineStr">
        <is>
          <t>BK228T8</t>
        </is>
      </c>
      <c r="E2022" t="inlineStr">
        <is>
          <t>US24661P8077</t>
        </is>
      </c>
      <c r="F2022" t="inlineStr">
        <is>
          <t>24661P807</t>
        </is>
      </c>
      <c r="G2022" s="11" t="n">
        <v>225900</v>
      </c>
      <c r="H2022" s="11" t="n">
        <v>15.91</v>
      </c>
      <c r="I2022" s="12" t="n">
        <v>3594069</v>
      </c>
      <c r="J2022" s="13" t="n">
        <v>0.04386881</v>
      </c>
      <c r="K2022" s="14" t="n">
        <v>81933073.06538935</v>
      </c>
      <c r="L2022" s="15" t="n">
        <v>4310001</v>
      </c>
      <c r="M2022" s="16" t="n">
        <v>19.00998934</v>
      </c>
      <c r="N2022" s="17">
        <f>_xlfn.IF(ISNUMBER(BDP($C2022, "DELTA_MID")),BDP($C2022, "DELTA_MID")," ")</f>
        <v/>
      </c>
      <c r="O2022" s="17">
        <f>_xlfn.IF(ISNUMBER(N2022),BDP($C2022, "OPT_UNDL_TICKER"),"")</f>
        <v/>
      </c>
      <c r="P2022" s="18">
        <f>_xlfn.IF(ISNUMBER(N2022),BDP($C2022, "OPT_UNDL_PX")," ")</f>
        <v/>
      </c>
      <c r="Q2022" s="17">
        <f>_xlfn.IF(ISNUMBER(N2022),+G2022*BDP($C2022, "PX_POS_MULT_FACTOR")*P2022/K2022," ")</f>
        <v/>
      </c>
      <c r="R2022" s="18">
        <f>_xlfn.IF(OR($A2022="TUA",$A2022="TYA"),"",IF(ISNUMBER(BDP($C2022,"DUR_ADJ_OAS_MID")),BDP($C2022,"DUR_ADJ_OAS_MID"),IF(ISNUMBER(BDP($E2022&amp;" ISIN","DUR_ADJ_OAS_MID")),BDP($E2022&amp;" ISIN","DUR_ADJ_OAS_MID")," ")))</f>
        <v/>
      </c>
      <c r="S2022" s="17">
        <f>_xlfn.IF(ISNUMBER(N2022),Q2022*N2022,IF(ISNUMBER(R2022),J2022*R2022," "))</f>
        <v/>
      </c>
      <c r="T2022" t="inlineStr">
        <is>
          <t>24661P807</t>
        </is>
      </c>
      <c r="U2022" t="inlineStr">
        <is>
          <t>Equity</t>
        </is>
      </c>
      <c r="AG2022" s="16" t="n">
        <v>19.00873353</v>
      </c>
    </row>
    <row r="2023">
      <c r="A2023" t="inlineStr">
        <is>
          <t>SURI</t>
        </is>
      </c>
      <c r="B2023" t="inlineStr">
        <is>
          <t>EIGER BIOPHARMACEUTICALS USD 0.0001</t>
        </is>
      </c>
      <c r="C2023" t="inlineStr">
        <is>
          <t>EIGRQ</t>
        </is>
      </c>
      <c r="D2023" t="inlineStr">
        <is>
          <t>BRXGNH1</t>
        </is>
      </c>
      <c r="E2023" t="inlineStr">
        <is>
          <t>US28249U2042</t>
        </is>
      </c>
      <c r="F2023" t="inlineStr">
        <is>
          <t>28249U204</t>
        </is>
      </c>
      <c r="G2023" s="11" t="n">
        <v>90000</v>
      </c>
      <c r="H2023" s="11" t="n">
        <v>0.01</v>
      </c>
      <c r="I2023" s="12" t="n">
        <v>900</v>
      </c>
      <c r="J2023" s="13" t="n">
        <v>1.099e-05</v>
      </c>
      <c r="K2023" s="14" t="n">
        <v>81933073.06538935</v>
      </c>
      <c r="L2023" s="15" t="n">
        <v>4310001</v>
      </c>
      <c r="M2023" s="16" t="n">
        <v>19.00998934</v>
      </c>
      <c r="N2023" s="17">
        <f>_xlfn.IF(ISNUMBER(BDP($C2023, "DELTA_MID")),BDP($C2023, "DELTA_MID")," ")</f>
        <v/>
      </c>
      <c r="O2023" s="17">
        <f>_xlfn.IF(ISNUMBER(N2023),BDP($C2023, "OPT_UNDL_TICKER"),"")</f>
        <v/>
      </c>
      <c r="P2023" s="18">
        <f>_xlfn.IF(ISNUMBER(N2023),BDP($C2023, "OPT_UNDL_PX")," ")</f>
        <v/>
      </c>
      <c r="Q2023" s="17">
        <f>_xlfn.IF(ISNUMBER(N2023),+G2023*BDP($C2023, "PX_POS_MULT_FACTOR")*P2023/K2023," ")</f>
        <v/>
      </c>
      <c r="R2023" s="18">
        <f>_xlfn.IF(OR($A2023="TUA",$A2023="TYA"),"",IF(ISNUMBER(BDP($C2023,"DUR_ADJ_OAS_MID")),BDP($C2023,"DUR_ADJ_OAS_MID"),IF(ISNUMBER(BDP($E2023&amp;" ISIN","DUR_ADJ_OAS_MID")),BDP($E2023&amp;" ISIN","DUR_ADJ_OAS_MID")," ")))</f>
        <v/>
      </c>
      <c r="S2023" s="17">
        <f>_xlfn.IF(ISNUMBER(N2023),Q2023*N2023,IF(ISNUMBER(R2023),J2023*R2023," "))</f>
        <v/>
      </c>
      <c r="T2023" t="inlineStr">
        <is>
          <t>28249U204</t>
        </is>
      </c>
      <c r="U2023" t="inlineStr">
        <is>
          <t>Equity</t>
        </is>
      </c>
      <c r="AG2023" s="16" t="n">
        <v>19.00873353</v>
      </c>
    </row>
    <row r="2024">
      <c r="A2024" t="inlineStr">
        <is>
          <t>SURI</t>
        </is>
      </c>
      <c r="B2024" t="inlineStr">
        <is>
          <t>EYEPOINT INC</t>
        </is>
      </c>
      <c r="C2024" t="inlineStr">
        <is>
          <t>EYPT</t>
        </is>
      </c>
      <c r="D2024" t="inlineStr">
        <is>
          <t>BMGS7L1</t>
        </is>
      </c>
      <c r="E2024" t="inlineStr">
        <is>
          <t>US30233G2093</t>
        </is>
      </c>
      <c r="F2024" t="inlineStr">
        <is>
          <t>30233G209</t>
        </is>
      </c>
      <c r="G2024" s="11" t="n">
        <v>38598</v>
      </c>
      <c r="H2024" s="11" t="n">
        <v>4.23</v>
      </c>
      <c r="I2024" s="12" t="n">
        <v>163269.54</v>
      </c>
      <c r="J2024" s="13" t="n">
        <v>0.00199285</v>
      </c>
      <c r="K2024" s="14" t="n">
        <v>81933073.06538935</v>
      </c>
      <c r="L2024" s="15" t="n">
        <v>4310001</v>
      </c>
      <c r="M2024" s="16" t="n">
        <v>19.00998934</v>
      </c>
      <c r="N2024" s="17">
        <f>_xlfn.IF(ISNUMBER(BDP($C2024, "DELTA_MID")),BDP($C2024, "DELTA_MID")," ")</f>
        <v/>
      </c>
      <c r="O2024" s="17">
        <f>_xlfn.IF(ISNUMBER(N2024),BDP($C2024, "OPT_UNDL_TICKER"),"")</f>
        <v/>
      </c>
      <c r="P2024" s="18">
        <f>_xlfn.IF(ISNUMBER(N2024),BDP($C2024, "OPT_UNDL_PX")," ")</f>
        <v/>
      </c>
      <c r="Q2024" s="17">
        <f>_xlfn.IF(ISNUMBER(N2024),+G2024*BDP($C2024, "PX_POS_MULT_FACTOR")*P2024/K2024," ")</f>
        <v/>
      </c>
      <c r="R2024" s="18">
        <f>_xlfn.IF(OR($A2024="TUA",$A2024="TYA"),"",IF(ISNUMBER(BDP($C2024,"DUR_ADJ_OAS_MID")),BDP($C2024,"DUR_ADJ_OAS_MID"),IF(ISNUMBER(BDP($E2024&amp;" ISIN","DUR_ADJ_OAS_MID")),BDP($E2024&amp;" ISIN","DUR_ADJ_OAS_MID")," ")))</f>
        <v/>
      </c>
      <c r="S2024" s="17">
        <f>_xlfn.IF(ISNUMBER(N2024),Q2024*N2024,IF(ISNUMBER(R2024),J2024*R2024," "))</f>
        <v/>
      </c>
      <c r="T2024" t="inlineStr">
        <is>
          <t>30233G209</t>
        </is>
      </c>
      <c r="U2024" t="inlineStr">
        <is>
          <t>Equity</t>
        </is>
      </c>
      <c r="AG2024" s="16" t="n">
        <v>19.00873353</v>
      </c>
    </row>
    <row r="2025">
      <c r="A2025" t="inlineStr">
        <is>
          <t>SURI</t>
        </is>
      </c>
      <c r="B2025" t="inlineStr">
        <is>
          <t>IMMUNIC INC USD 0.0001</t>
        </is>
      </c>
      <c r="C2025" t="inlineStr">
        <is>
          <t>IMUX</t>
        </is>
      </c>
      <c r="D2025" t="inlineStr">
        <is>
          <t>BW0TQJ1</t>
        </is>
      </c>
      <c r="E2025" t="inlineStr">
        <is>
          <t>US4525EP2001</t>
        </is>
      </c>
      <c r="F2025" t="inlineStr">
        <is>
          <t>4525EP200</t>
        </is>
      </c>
      <c r="G2025" s="11" t="n">
        <v>30725</v>
      </c>
      <c r="H2025" s="11" t="n">
        <v>11.42</v>
      </c>
      <c r="I2025" s="12" t="n">
        <v>350879.5</v>
      </c>
      <c r="J2025" s="13" t="n">
        <v>0.0042828</v>
      </c>
      <c r="K2025" s="14" t="n">
        <v>81933073.06538935</v>
      </c>
      <c r="L2025" s="15" t="n">
        <v>4310001</v>
      </c>
      <c r="M2025" s="16" t="n">
        <v>19.00998934</v>
      </c>
      <c r="N2025" s="17">
        <f>_xlfn.IF(ISNUMBER(BDP($C2025, "DELTA_MID")),BDP($C2025, "DELTA_MID")," ")</f>
        <v/>
      </c>
      <c r="O2025" s="17">
        <f>_xlfn.IF(ISNUMBER(N2025),BDP($C2025, "OPT_UNDL_TICKER"),"")</f>
        <v/>
      </c>
      <c r="P2025" s="18">
        <f>_xlfn.IF(ISNUMBER(N2025),BDP($C2025, "OPT_UNDL_PX")," ")</f>
        <v/>
      </c>
      <c r="Q2025" s="17">
        <f>_xlfn.IF(ISNUMBER(N2025),+G2025*BDP($C2025, "PX_POS_MULT_FACTOR")*P2025/K2025," ")</f>
        <v/>
      </c>
      <c r="R2025" s="18">
        <f>_xlfn.IF(OR($A2025="TUA",$A2025="TYA"),"",IF(ISNUMBER(BDP($C2025,"DUR_ADJ_OAS_MID")),BDP($C2025,"DUR_ADJ_OAS_MID"),IF(ISNUMBER(BDP($E2025&amp;" ISIN","DUR_ADJ_OAS_MID")),BDP($E2025&amp;" ISIN","DUR_ADJ_OAS_MID")," ")))</f>
        <v/>
      </c>
      <c r="S2025" s="17">
        <f>_xlfn.IF(ISNUMBER(N2025),Q2025*N2025,IF(ISNUMBER(R2025),J2025*R2025," "))</f>
        <v/>
      </c>
      <c r="T2025" t="inlineStr">
        <is>
          <t>4525EP200</t>
        </is>
      </c>
      <c r="U2025" t="inlineStr">
        <is>
          <t>Equity</t>
        </is>
      </c>
      <c r="AG2025" s="16" t="n">
        <v>19.00873353</v>
      </c>
    </row>
    <row r="2026">
      <c r="A2026" t="inlineStr">
        <is>
          <t>SURI</t>
        </is>
      </c>
      <c r="B2026" t="inlineStr">
        <is>
          <t>INVENTIVA SA NPV ADR</t>
        </is>
      </c>
      <c r="C2026" t="inlineStr">
        <is>
          <t>IVA</t>
        </is>
      </c>
      <c r="D2026" t="inlineStr">
        <is>
          <t>BMG75B4</t>
        </is>
      </c>
      <c r="E2026" t="inlineStr">
        <is>
          <t>US46124U1079</t>
        </is>
      </c>
      <c r="F2026" t="inlineStr">
        <is>
          <t>46124U107</t>
        </is>
      </c>
      <c r="G2026" s="11" t="n">
        <v>313483</v>
      </c>
      <c r="H2026" s="11" t="n">
        <v>4.02</v>
      </c>
      <c r="I2026" s="12" t="n">
        <v>1260201.66</v>
      </c>
      <c r="J2026" s="13" t="n">
        <v>0.01538188</v>
      </c>
      <c r="K2026" s="14" t="n">
        <v>81933073.06538935</v>
      </c>
      <c r="L2026" s="15" t="n">
        <v>4310001</v>
      </c>
      <c r="M2026" s="16" t="n">
        <v>19.00998934</v>
      </c>
      <c r="N2026" s="17">
        <f>_xlfn.IF(ISNUMBER(BDP($C2026, "DELTA_MID")),BDP($C2026, "DELTA_MID")," ")</f>
        <v/>
      </c>
      <c r="O2026" s="17">
        <f>_xlfn.IF(ISNUMBER(N2026),BDP($C2026, "OPT_UNDL_TICKER"),"")</f>
        <v/>
      </c>
      <c r="P2026" s="18">
        <f>_xlfn.IF(ISNUMBER(N2026),BDP($C2026, "OPT_UNDL_PX")," ")</f>
        <v/>
      </c>
      <c r="Q2026" s="17">
        <f>_xlfn.IF(ISNUMBER(N2026),+G2026*BDP($C2026, "PX_POS_MULT_FACTOR")*P2026/K2026," ")</f>
        <v/>
      </c>
      <c r="R2026" s="18">
        <f>_xlfn.IF(OR($A2026="TUA",$A2026="TYA"),"",IF(ISNUMBER(BDP($C2026,"DUR_ADJ_OAS_MID")),BDP($C2026,"DUR_ADJ_OAS_MID"),IF(ISNUMBER(BDP($E2026&amp;" ISIN","DUR_ADJ_OAS_MID")),BDP($E2026&amp;" ISIN","DUR_ADJ_OAS_MID")," ")))</f>
        <v/>
      </c>
      <c r="S2026" s="17">
        <f>_xlfn.IF(ISNUMBER(N2026),Q2026*N2026,IF(ISNUMBER(R2026),J2026*R2026," "))</f>
        <v/>
      </c>
      <c r="T2026" t="inlineStr">
        <is>
          <t>46124U107</t>
        </is>
      </c>
      <c r="U2026" t="inlineStr">
        <is>
          <t>Equity</t>
        </is>
      </c>
      <c r="AG2026" s="16" t="n">
        <v>19.00873353</v>
      </c>
    </row>
    <row r="2027">
      <c r="A2027" t="inlineStr">
        <is>
          <t>SURI</t>
        </is>
      </c>
      <c r="B2027" t="inlineStr">
        <is>
          <t>KYVERNA THERAPEUTICS IN USD 0.00001</t>
        </is>
      </c>
      <c r="C2027" t="inlineStr">
        <is>
          <t>KYTX</t>
        </is>
      </c>
      <c r="D2027" t="inlineStr">
        <is>
          <t>BSMLR16</t>
        </is>
      </c>
      <c r="E2027" t="inlineStr">
        <is>
          <t>US5019761049</t>
        </is>
      </c>
      <c r="F2027" t="inlineStr">
        <is>
          <t>501976104</t>
        </is>
      </c>
      <c r="G2027" s="11" t="n">
        <v>182603</v>
      </c>
      <c r="H2027" s="11" t="n">
        <v>7.26</v>
      </c>
      <c r="I2027" s="12" t="n">
        <v>1325697.78</v>
      </c>
      <c r="J2027" s="13" t="n">
        <v>0.01618132</v>
      </c>
      <c r="K2027" s="14" t="n">
        <v>81933073.06538935</v>
      </c>
      <c r="L2027" s="15" t="n">
        <v>4310001</v>
      </c>
      <c r="M2027" s="16" t="n">
        <v>19.00998934</v>
      </c>
      <c r="N2027" s="17">
        <f>_xlfn.IF(ISNUMBER(BDP($C2027, "DELTA_MID")),BDP($C2027, "DELTA_MID")," ")</f>
        <v/>
      </c>
      <c r="O2027" s="17">
        <f>_xlfn.IF(ISNUMBER(N2027),BDP($C2027, "OPT_UNDL_TICKER"),"")</f>
        <v/>
      </c>
      <c r="P2027" s="18">
        <f>_xlfn.IF(ISNUMBER(N2027),BDP($C2027, "OPT_UNDL_PX")," ")</f>
        <v/>
      </c>
      <c r="Q2027" s="17">
        <f>_xlfn.IF(ISNUMBER(N2027),+G2027*BDP($C2027, "PX_POS_MULT_FACTOR")*P2027/K2027," ")</f>
        <v/>
      </c>
      <c r="R2027" s="18">
        <f>_xlfn.IF(OR($A2027="TUA",$A2027="TYA"),"",IF(ISNUMBER(BDP($C2027,"DUR_ADJ_OAS_MID")),BDP($C2027,"DUR_ADJ_OAS_MID"),IF(ISNUMBER(BDP($E2027&amp;" ISIN","DUR_ADJ_OAS_MID")),BDP($E2027&amp;" ISIN","DUR_ADJ_OAS_MID")," ")))</f>
        <v/>
      </c>
      <c r="S2027" s="17">
        <f>_xlfn.IF(ISNUMBER(N2027),Q2027*N2027,IF(ISNUMBER(R2027),J2027*R2027," "))</f>
        <v/>
      </c>
      <c r="T2027" t="inlineStr">
        <is>
          <t>501976104</t>
        </is>
      </c>
      <c r="U2027" t="inlineStr">
        <is>
          <t>Equity</t>
        </is>
      </c>
      <c r="AG2027" s="16" t="n">
        <v>19.00873353</v>
      </c>
    </row>
    <row r="2028">
      <c r="A2028" t="inlineStr">
        <is>
          <t>SURI</t>
        </is>
      </c>
      <c r="B2028" t="inlineStr">
        <is>
          <t>LEONABIO INC USD 0.0001</t>
        </is>
      </c>
      <c r="C2028" t="inlineStr">
        <is>
          <t>LONA</t>
        </is>
      </c>
      <c r="D2028" t="inlineStr">
        <is>
          <t>BQT3G47</t>
        </is>
      </c>
      <c r="E2028" t="inlineStr">
        <is>
          <t>US04746L2034</t>
        </is>
      </c>
      <c r="F2028" t="inlineStr">
        <is>
          <t>04746L203</t>
        </is>
      </c>
      <c r="G2028" s="11" t="n">
        <v>149279</v>
      </c>
      <c r="H2028" s="11" t="n">
        <v>6.92</v>
      </c>
      <c r="I2028" s="12" t="n">
        <v>1033010.68</v>
      </c>
      <c r="J2028" s="13" t="n">
        <v>0.01260881</v>
      </c>
      <c r="K2028" s="14" t="n">
        <v>81933073.06538935</v>
      </c>
      <c r="L2028" s="15" t="n">
        <v>4310001</v>
      </c>
      <c r="M2028" s="16" t="n">
        <v>19.00998934</v>
      </c>
      <c r="N2028" s="17">
        <f>_xlfn.IF(ISNUMBER(BDP($C2028, "DELTA_MID")),BDP($C2028, "DELTA_MID")," ")</f>
        <v/>
      </c>
      <c r="O2028" s="17">
        <f>_xlfn.IF(ISNUMBER(N2028),BDP($C2028, "OPT_UNDL_TICKER"),"")</f>
        <v/>
      </c>
      <c r="P2028" s="18">
        <f>_xlfn.IF(ISNUMBER(N2028),BDP($C2028, "OPT_UNDL_PX")," ")</f>
        <v/>
      </c>
      <c r="Q2028" s="17">
        <f>_xlfn.IF(ISNUMBER(N2028),+G2028*BDP($C2028, "PX_POS_MULT_FACTOR")*P2028/K2028," ")</f>
        <v/>
      </c>
      <c r="R2028" s="18">
        <f>_xlfn.IF(OR($A2028="TUA",$A2028="TYA"),"",IF(ISNUMBER(BDP($C2028,"DUR_ADJ_OAS_MID")),BDP($C2028,"DUR_ADJ_OAS_MID"),IF(ISNUMBER(BDP($E2028&amp;" ISIN","DUR_ADJ_OAS_MID")),BDP($E2028&amp;" ISIN","DUR_ADJ_OAS_MID")," ")))</f>
        <v/>
      </c>
      <c r="S2028" s="17">
        <f>_xlfn.IF(ISNUMBER(N2028),Q2028*N2028,IF(ISNUMBER(R2028),J2028*R2028," "))</f>
        <v/>
      </c>
      <c r="T2028" t="inlineStr">
        <is>
          <t>04746L203</t>
        </is>
      </c>
      <c r="U2028" t="inlineStr">
        <is>
          <t>Equity</t>
        </is>
      </c>
      <c r="AG2028" s="16" t="n">
        <v>19.00873353</v>
      </c>
    </row>
    <row r="2029">
      <c r="A2029" t="inlineStr">
        <is>
          <t>SURI</t>
        </is>
      </c>
      <c r="B2029" t="inlineStr">
        <is>
          <t>MILESTONE PHARMACEUTICALS INC NPV</t>
        </is>
      </c>
      <c r="C2029" t="inlineStr">
        <is>
          <t>MIST</t>
        </is>
      </c>
      <c r="D2029" t="inlineStr">
        <is>
          <t>BGRX6Q1</t>
        </is>
      </c>
      <c r="E2029" t="inlineStr">
        <is>
          <t>CA59935V1076</t>
        </is>
      </c>
      <c r="F2029" t="inlineStr">
        <is>
          <t>59935V107</t>
        </is>
      </c>
      <c r="G2029" s="11" t="n">
        <v>3349379</v>
      </c>
      <c r="H2029" s="11" t="n">
        <v>0.9801</v>
      </c>
      <c r="I2029" s="12" t="n">
        <v>3282726.36</v>
      </c>
      <c r="J2029" s="13" t="n">
        <v>0.0400686</v>
      </c>
      <c r="K2029" s="14" t="n">
        <v>81933073.06538935</v>
      </c>
      <c r="L2029" s="15" t="n">
        <v>4310001</v>
      </c>
      <c r="M2029" s="16" t="n">
        <v>19.00998934</v>
      </c>
      <c r="N2029" s="17">
        <f>_xlfn.IF(ISNUMBER(BDP($C2029, "DELTA_MID")),BDP($C2029, "DELTA_MID")," ")</f>
        <v/>
      </c>
      <c r="O2029" s="17">
        <f>_xlfn.IF(ISNUMBER(N2029),BDP($C2029, "OPT_UNDL_TICKER"),"")</f>
        <v/>
      </c>
      <c r="P2029" s="18">
        <f>_xlfn.IF(ISNUMBER(N2029),BDP($C2029, "OPT_UNDL_PX")," ")</f>
        <v/>
      </c>
      <c r="Q2029" s="17">
        <f>_xlfn.IF(ISNUMBER(N2029),+G2029*BDP($C2029, "PX_POS_MULT_FACTOR")*P2029/K2029," ")</f>
        <v/>
      </c>
      <c r="R2029" s="18">
        <f>_xlfn.IF(OR($A2029="TUA",$A2029="TYA"),"",IF(ISNUMBER(BDP($C2029,"DUR_ADJ_OAS_MID")),BDP($C2029,"DUR_ADJ_OAS_MID"),IF(ISNUMBER(BDP($E2029&amp;" ISIN","DUR_ADJ_OAS_MID")),BDP($E2029&amp;" ISIN","DUR_ADJ_OAS_MID")," ")))</f>
        <v/>
      </c>
      <c r="S2029" s="17">
        <f>_xlfn.IF(ISNUMBER(N2029),Q2029*N2029,IF(ISNUMBER(R2029),J2029*R2029," "))</f>
        <v/>
      </c>
      <c r="T2029" t="inlineStr">
        <is>
          <t>59935V107</t>
        </is>
      </c>
      <c r="U2029" t="inlineStr">
        <is>
          <t>Equity</t>
        </is>
      </c>
      <c r="AG2029" s="16" t="n">
        <v>19.00873353</v>
      </c>
    </row>
    <row r="2030">
      <c r="A2030" t="inlineStr">
        <is>
          <t>SURI</t>
        </is>
      </c>
      <c r="B2030" t="inlineStr">
        <is>
          <t>ORCHESTRA BIOMED HLDGS I USD 0.0001</t>
        </is>
      </c>
      <c r="C2030" t="inlineStr">
        <is>
          <t>OBIO</t>
        </is>
      </c>
      <c r="D2030" t="inlineStr">
        <is>
          <t>BPRB2N7</t>
        </is>
      </c>
      <c r="E2030" t="inlineStr">
        <is>
          <t>US68572M1062</t>
        </is>
      </c>
      <c r="F2030" t="inlineStr">
        <is>
          <t>68572M106</t>
        </is>
      </c>
      <c r="G2030" s="11" t="n">
        <v>219387</v>
      </c>
      <c r="H2030" s="11" t="n">
        <v>6.12</v>
      </c>
      <c r="I2030" s="12" t="n">
        <v>1342648.44</v>
      </c>
      <c r="J2030" s="13" t="n">
        <v>0.01638822</v>
      </c>
      <c r="K2030" s="14" t="n">
        <v>81933073.06538935</v>
      </c>
      <c r="L2030" s="15" t="n">
        <v>4310001</v>
      </c>
      <c r="M2030" s="16" t="n">
        <v>19.00998934</v>
      </c>
      <c r="N2030" s="17">
        <f>_xlfn.IF(ISNUMBER(BDP($C2030, "DELTA_MID")),BDP($C2030, "DELTA_MID")," ")</f>
        <v/>
      </c>
      <c r="O2030" s="17">
        <f>_xlfn.IF(ISNUMBER(N2030),BDP($C2030, "OPT_UNDL_TICKER"),"")</f>
        <v/>
      </c>
      <c r="P2030" s="18">
        <f>_xlfn.IF(ISNUMBER(N2030),BDP($C2030, "OPT_UNDL_PX")," ")</f>
        <v/>
      </c>
      <c r="Q2030" s="17">
        <f>_xlfn.IF(ISNUMBER(N2030),+G2030*BDP($C2030, "PX_POS_MULT_FACTOR")*P2030/K2030," ")</f>
        <v/>
      </c>
      <c r="R2030" s="18">
        <f>_xlfn.IF(OR($A2030="TUA",$A2030="TYA"),"",IF(ISNUMBER(BDP($C2030,"DUR_ADJ_OAS_MID")),BDP($C2030,"DUR_ADJ_OAS_MID"),IF(ISNUMBER(BDP($E2030&amp;" ISIN","DUR_ADJ_OAS_MID")),BDP($E2030&amp;" ISIN","DUR_ADJ_OAS_MID")," ")))</f>
        <v/>
      </c>
      <c r="S2030" s="17">
        <f>_xlfn.IF(ISNUMBER(N2030),Q2030*N2030,IF(ISNUMBER(R2030),J2030*R2030," "))</f>
        <v/>
      </c>
      <c r="T2030" t="inlineStr">
        <is>
          <t>68572M106</t>
        </is>
      </c>
      <c r="U2030" t="inlineStr">
        <is>
          <t>Equity</t>
        </is>
      </c>
      <c r="AG2030" s="16" t="n">
        <v>19.00873353</v>
      </c>
    </row>
    <row r="2031">
      <c r="A2031" t="inlineStr">
        <is>
          <t>SURI</t>
        </is>
      </c>
      <c r="B2031" t="inlineStr">
        <is>
          <t>OCULAR THERAPEUTIX INC USD 0.0001</t>
        </is>
      </c>
      <c r="C2031" t="inlineStr">
        <is>
          <t>OCUL</t>
        </is>
      </c>
      <c r="D2031" t="inlineStr">
        <is>
          <t>BNZB1X8</t>
        </is>
      </c>
      <c r="E2031" t="inlineStr">
        <is>
          <t>US67576A1007</t>
        </is>
      </c>
      <c r="F2031" t="inlineStr">
        <is>
          <t>67576A100</t>
        </is>
      </c>
      <c r="G2031" s="11" t="n">
        <v>81051</v>
      </c>
      <c r="H2031" s="11" t="n">
        <v>10.49</v>
      </c>
      <c r="I2031" s="12" t="n">
        <v>850224.99</v>
      </c>
      <c r="J2031" s="13" t="n">
        <v>0.01037775</v>
      </c>
      <c r="K2031" s="14" t="n">
        <v>81933073.06538935</v>
      </c>
      <c r="L2031" s="15" t="n">
        <v>4310001</v>
      </c>
      <c r="M2031" s="16" t="n">
        <v>19.00998934</v>
      </c>
      <c r="N2031" s="17">
        <f>_xlfn.IF(ISNUMBER(BDP($C2031, "DELTA_MID")),BDP($C2031, "DELTA_MID")," ")</f>
        <v/>
      </c>
      <c r="O2031" s="17">
        <f>_xlfn.IF(ISNUMBER(N2031),BDP($C2031, "OPT_UNDL_TICKER"),"")</f>
        <v/>
      </c>
      <c r="P2031" s="18">
        <f>_xlfn.IF(ISNUMBER(N2031),BDP($C2031, "OPT_UNDL_PX")," ")</f>
        <v/>
      </c>
      <c r="Q2031" s="17">
        <f>_xlfn.IF(ISNUMBER(N2031),+G2031*BDP($C2031, "PX_POS_MULT_FACTOR")*P2031/K2031," ")</f>
        <v/>
      </c>
      <c r="R2031" s="18">
        <f>_xlfn.IF(OR($A2031="TUA",$A2031="TYA"),"",IF(ISNUMBER(BDP($C2031,"DUR_ADJ_OAS_MID")),BDP($C2031,"DUR_ADJ_OAS_MID"),IF(ISNUMBER(BDP($E2031&amp;" ISIN","DUR_ADJ_OAS_MID")),BDP($E2031&amp;" ISIN","DUR_ADJ_OAS_MID")," ")))</f>
        <v/>
      </c>
      <c r="S2031" s="17">
        <f>_xlfn.IF(ISNUMBER(N2031),Q2031*N2031,IF(ISNUMBER(R2031),J2031*R2031," "))</f>
        <v/>
      </c>
      <c r="T2031" t="inlineStr">
        <is>
          <t>67576A100</t>
        </is>
      </c>
      <c r="U2031" t="inlineStr">
        <is>
          <t>Equity</t>
        </is>
      </c>
      <c r="AG2031" s="16" t="n">
        <v>19.00873353</v>
      </c>
    </row>
    <row r="2032">
      <c r="A2032" t="inlineStr">
        <is>
          <t>SURI</t>
        </is>
      </c>
      <c r="B2032" t="inlineStr">
        <is>
          <t>PLAINS GP HLDGS L P</t>
        </is>
      </c>
      <c r="C2032" t="inlineStr">
        <is>
          <t>PAGP</t>
        </is>
      </c>
      <c r="D2032" t="inlineStr">
        <is>
          <t>BDGHN95</t>
        </is>
      </c>
      <c r="E2032" t="inlineStr">
        <is>
          <t>US72651A2078</t>
        </is>
      </c>
      <c r="F2032" t="inlineStr">
        <is>
          <t>72651A207</t>
        </is>
      </c>
      <c r="G2032" s="11" t="n">
        <v>1272360</v>
      </c>
      <c r="H2032" s="11" t="n">
        <v>27.99</v>
      </c>
      <c r="I2032" s="12" t="n">
        <v>35613356.4</v>
      </c>
      <c r="J2032" s="13" t="n">
        <v>0.43469271</v>
      </c>
      <c r="K2032" s="14" t="n">
        <v>81933073.06538935</v>
      </c>
      <c r="L2032" s="15" t="n">
        <v>4310001</v>
      </c>
      <c r="M2032" s="16" t="n">
        <v>19.00998934</v>
      </c>
      <c r="N2032" s="17">
        <f>_xlfn.IF(ISNUMBER(BDP($C2032, "DELTA_MID")),BDP($C2032, "DELTA_MID")," ")</f>
        <v/>
      </c>
      <c r="O2032" s="17">
        <f>_xlfn.IF(ISNUMBER(N2032),BDP($C2032, "OPT_UNDL_TICKER"),"")</f>
        <v/>
      </c>
      <c r="P2032" s="18">
        <f>_xlfn.IF(ISNUMBER(N2032),BDP($C2032, "OPT_UNDL_PX")," ")</f>
        <v/>
      </c>
      <c r="Q2032" s="17">
        <f>_xlfn.IF(ISNUMBER(N2032),+G2032*BDP($C2032, "PX_POS_MULT_FACTOR")*P2032/K2032," ")</f>
        <v/>
      </c>
      <c r="R2032" s="18">
        <f>_xlfn.IF(OR($A2032="TUA",$A2032="TYA"),"",IF(ISNUMBER(BDP($C2032,"DUR_ADJ_OAS_MID")),BDP($C2032,"DUR_ADJ_OAS_MID"),IF(ISNUMBER(BDP($E2032&amp;" ISIN","DUR_ADJ_OAS_MID")),BDP($E2032&amp;" ISIN","DUR_ADJ_OAS_MID")," ")))</f>
        <v/>
      </c>
      <c r="S2032" s="17">
        <f>_xlfn.IF(ISNUMBER(N2032),Q2032*N2032,IF(ISNUMBER(R2032),J2032*R2032," "))</f>
        <v/>
      </c>
      <c r="T2032" t="inlineStr">
        <is>
          <t>72651A207</t>
        </is>
      </c>
      <c r="U2032" t="inlineStr">
        <is>
          <t>Equity</t>
        </is>
      </c>
      <c r="AG2032" s="16" t="n">
        <v>19.00873353</v>
      </c>
    </row>
    <row r="2033">
      <c r="A2033" t="inlineStr">
        <is>
          <t>SURI</t>
        </is>
      </c>
      <c r="B2033" t="inlineStr">
        <is>
          <t>PALISADE BIO INC USD 0.01</t>
        </is>
      </c>
      <c r="C2033" t="inlineStr">
        <is>
          <t>PALI</t>
        </is>
      </c>
      <c r="D2033" t="inlineStr">
        <is>
          <t>BQXNTR7</t>
        </is>
      </c>
      <c r="E2033" t="inlineStr">
        <is>
          <t>US6963894026</t>
        </is>
      </c>
      <c r="F2033" t="inlineStr">
        <is>
          <t>696389402</t>
        </is>
      </c>
      <c r="G2033" s="11" t="n">
        <v>434333</v>
      </c>
      <c r="H2033" s="11" t="n">
        <v>2.06</v>
      </c>
      <c r="I2033" s="12" t="n">
        <v>894725.98</v>
      </c>
      <c r="J2033" s="13" t="n">
        <v>0.01092093</v>
      </c>
      <c r="K2033" s="14" t="n">
        <v>81933073.06538935</v>
      </c>
      <c r="L2033" s="15" t="n">
        <v>4310001</v>
      </c>
      <c r="M2033" s="16" t="n">
        <v>19.00998934</v>
      </c>
      <c r="N2033" s="17">
        <f>_xlfn.IF(ISNUMBER(BDP($C2033, "DELTA_MID")),BDP($C2033, "DELTA_MID")," ")</f>
        <v/>
      </c>
      <c r="O2033" s="17">
        <f>_xlfn.IF(ISNUMBER(N2033),BDP($C2033, "OPT_UNDL_TICKER"),"")</f>
        <v/>
      </c>
      <c r="P2033" s="18">
        <f>_xlfn.IF(ISNUMBER(N2033),BDP($C2033, "OPT_UNDL_PX")," ")</f>
        <v/>
      </c>
      <c r="Q2033" s="17">
        <f>_xlfn.IF(ISNUMBER(N2033),+G2033*BDP($C2033, "PX_POS_MULT_FACTOR")*P2033/K2033," ")</f>
        <v/>
      </c>
      <c r="R2033" s="18">
        <f>_xlfn.IF(OR($A2033="TUA",$A2033="TYA"),"",IF(ISNUMBER(BDP($C2033,"DUR_ADJ_OAS_MID")),BDP($C2033,"DUR_ADJ_OAS_MID"),IF(ISNUMBER(BDP($E2033&amp;" ISIN","DUR_ADJ_OAS_MID")),BDP($E2033&amp;" ISIN","DUR_ADJ_OAS_MID")," ")))</f>
        <v/>
      </c>
      <c r="S2033" s="17">
        <f>_xlfn.IF(ISNUMBER(N2033),Q2033*N2033,IF(ISNUMBER(R2033),J2033*R2033," "))</f>
        <v/>
      </c>
      <c r="T2033" t="inlineStr">
        <is>
          <t>696389402</t>
        </is>
      </c>
      <c r="U2033" t="inlineStr">
        <is>
          <t>Equity</t>
        </is>
      </c>
      <c r="AG2033" s="16" t="n">
        <v>19.00873353</v>
      </c>
    </row>
    <row r="2034">
      <c r="A2034" t="inlineStr">
        <is>
          <t>SURI</t>
        </is>
      </c>
      <c r="B2034" t="inlineStr">
        <is>
          <t>PHATHOM PHARMACEUTICALS USD 0.0001</t>
        </is>
      </c>
      <c r="C2034" t="inlineStr">
        <is>
          <t>PHAT</t>
        </is>
      </c>
      <c r="D2034" t="inlineStr">
        <is>
          <t>BJLKVS6</t>
        </is>
      </c>
      <c r="E2034" t="inlineStr">
        <is>
          <t>US71722W1071</t>
        </is>
      </c>
      <c r="F2034" t="inlineStr">
        <is>
          <t>71722W107</t>
        </is>
      </c>
      <c r="G2034" s="11" t="n">
        <v>249267</v>
      </c>
      <c r="H2034" s="11" t="n">
        <v>8.359999999999999</v>
      </c>
      <c r="I2034" s="12" t="n">
        <v>2083872.12</v>
      </c>
      <c r="J2034" s="13" t="n">
        <v>0.02543551</v>
      </c>
      <c r="K2034" s="14" t="n">
        <v>81933073.06538935</v>
      </c>
      <c r="L2034" s="15" t="n">
        <v>4310001</v>
      </c>
      <c r="M2034" s="16" t="n">
        <v>19.00998934</v>
      </c>
      <c r="N2034" s="17">
        <f>_xlfn.IF(ISNUMBER(BDP($C2034, "DELTA_MID")),BDP($C2034, "DELTA_MID")," ")</f>
        <v/>
      </c>
      <c r="O2034" s="17">
        <f>_xlfn.IF(ISNUMBER(N2034),BDP($C2034, "OPT_UNDL_TICKER"),"")</f>
        <v/>
      </c>
      <c r="P2034" s="18">
        <f>_xlfn.IF(ISNUMBER(N2034),BDP($C2034, "OPT_UNDL_PX")," ")</f>
        <v/>
      </c>
      <c r="Q2034" s="17">
        <f>_xlfn.IF(ISNUMBER(N2034),+G2034*BDP($C2034, "PX_POS_MULT_FACTOR")*P2034/K2034," ")</f>
        <v/>
      </c>
      <c r="R2034" s="18">
        <f>_xlfn.IF(OR($A2034="TUA",$A2034="TYA"),"",IF(ISNUMBER(BDP($C2034,"DUR_ADJ_OAS_MID")),BDP($C2034,"DUR_ADJ_OAS_MID"),IF(ISNUMBER(BDP($E2034&amp;" ISIN","DUR_ADJ_OAS_MID")),BDP($E2034&amp;" ISIN","DUR_ADJ_OAS_MID")," ")))</f>
        <v/>
      </c>
      <c r="S2034" s="17">
        <f>_xlfn.IF(ISNUMBER(N2034),Q2034*N2034,IF(ISNUMBER(R2034),J2034*R2034," "))</f>
        <v/>
      </c>
      <c r="T2034" t="inlineStr">
        <is>
          <t>71722W107</t>
        </is>
      </c>
      <c r="U2034" t="inlineStr">
        <is>
          <t>Equity</t>
        </is>
      </c>
      <c r="AG2034" s="16" t="n">
        <v>19.00873353</v>
      </c>
    </row>
    <row r="2035">
      <c r="A2035" t="inlineStr">
        <is>
          <t>SURI</t>
        </is>
      </c>
      <c r="B2035" t="inlineStr">
        <is>
          <t>PROKIDNEY CORP DEL USD 0.0001</t>
        </is>
      </c>
      <c r="C2035" t="inlineStr">
        <is>
          <t>PROK</t>
        </is>
      </c>
      <c r="D2035" t="inlineStr">
        <is>
          <t>BV6FYY7</t>
        </is>
      </c>
      <c r="E2035" t="inlineStr">
        <is>
          <t>US74291D1046</t>
        </is>
      </c>
      <c r="F2035" t="inlineStr">
        <is>
          <t>74291D104</t>
        </is>
      </c>
      <c r="G2035" s="11" t="n">
        <v>244083</v>
      </c>
      <c r="H2035" s="11" t="n">
        <v>1.8</v>
      </c>
      <c r="I2035" s="12" t="n">
        <v>439349.4</v>
      </c>
      <c r="J2035" s="13" t="n">
        <v>0.00536265</v>
      </c>
      <c r="K2035" s="14" t="n">
        <v>81933073.06538935</v>
      </c>
      <c r="L2035" s="15" t="n">
        <v>4310001</v>
      </c>
      <c r="M2035" s="16" t="n">
        <v>19.00998934</v>
      </c>
      <c r="N2035" s="17">
        <f>_xlfn.IF(ISNUMBER(BDP($C2035, "DELTA_MID")),BDP($C2035, "DELTA_MID")," ")</f>
        <v/>
      </c>
      <c r="O2035" s="17">
        <f>_xlfn.IF(ISNUMBER(N2035),BDP($C2035, "OPT_UNDL_TICKER"),"")</f>
        <v/>
      </c>
      <c r="P2035" s="18">
        <f>_xlfn.IF(ISNUMBER(N2035),BDP($C2035, "OPT_UNDL_PX")," ")</f>
        <v/>
      </c>
      <c r="Q2035" s="17">
        <f>_xlfn.IF(ISNUMBER(N2035),+G2035*BDP($C2035, "PX_POS_MULT_FACTOR")*P2035/K2035," ")</f>
        <v/>
      </c>
      <c r="R2035" s="18">
        <f>_xlfn.IF(OR($A2035="TUA",$A2035="TYA"),"",IF(ISNUMBER(BDP($C2035,"DUR_ADJ_OAS_MID")),BDP($C2035,"DUR_ADJ_OAS_MID"),IF(ISNUMBER(BDP($E2035&amp;" ISIN","DUR_ADJ_OAS_MID")),BDP($E2035&amp;" ISIN","DUR_ADJ_OAS_MID")," ")))</f>
        <v/>
      </c>
      <c r="S2035" s="17">
        <f>_xlfn.IF(ISNUMBER(N2035),Q2035*N2035,IF(ISNUMBER(R2035),J2035*R2035," "))</f>
        <v/>
      </c>
      <c r="T2035" t="inlineStr">
        <is>
          <t>74291D104</t>
        </is>
      </c>
      <c r="U2035" t="inlineStr">
        <is>
          <t>Equity</t>
        </is>
      </c>
      <c r="AG2035" s="16" t="n">
        <v>19.00873353</v>
      </c>
    </row>
    <row r="2036">
      <c r="A2036" t="inlineStr">
        <is>
          <t>SURI</t>
        </is>
      </c>
      <c r="B2036" t="inlineStr">
        <is>
          <t>SAB BIOTHERAPEUTICS INC USD 0.0001</t>
        </is>
      </c>
      <c r="C2036" t="inlineStr">
        <is>
          <t>SABS</t>
        </is>
      </c>
      <c r="D2036" t="inlineStr">
        <is>
          <t>BQPG5L0</t>
        </is>
      </c>
      <c r="E2036" t="inlineStr">
        <is>
          <t>US78397T2024</t>
        </is>
      </c>
      <c r="F2036" t="inlineStr">
        <is>
          <t>78397T202</t>
        </is>
      </c>
      <c r="G2036" s="11" t="n">
        <v>104849</v>
      </c>
      <c r="H2036" s="11" t="n">
        <v>3.41</v>
      </c>
      <c r="I2036" s="12" t="n">
        <v>357535.09</v>
      </c>
      <c r="J2036" s="13" t="n">
        <v>0.00436403</v>
      </c>
      <c r="K2036" s="14" t="n">
        <v>81933073.06538935</v>
      </c>
      <c r="L2036" s="15" t="n">
        <v>4310001</v>
      </c>
      <c r="M2036" s="16" t="n">
        <v>19.00998934</v>
      </c>
      <c r="N2036" s="17">
        <f>_xlfn.IF(ISNUMBER(BDP($C2036, "DELTA_MID")),BDP($C2036, "DELTA_MID")," ")</f>
        <v/>
      </c>
      <c r="O2036" s="17">
        <f>_xlfn.IF(ISNUMBER(N2036),BDP($C2036, "OPT_UNDL_TICKER"),"")</f>
        <v/>
      </c>
      <c r="P2036" s="18">
        <f>_xlfn.IF(ISNUMBER(N2036),BDP($C2036, "OPT_UNDL_PX")," ")</f>
        <v/>
      </c>
      <c r="Q2036" s="17">
        <f>_xlfn.IF(ISNUMBER(N2036),+G2036*BDP($C2036, "PX_POS_MULT_FACTOR")*P2036/K2036," ")</f>
        <v/>
      </c>
      <c r="R2036" s="18">
        <f>_xlfn.IF(OR($A2036="TUA",$A2036="TYA"),"",IF(ISNUMBER(BDP($C2036,"DUR_ADJ_OAS_MID")),BDP($C2036,"DUR_ADJ_OAS_MID"),IF(ISNUMBER(BDP($E2036&amp;" ISIN","DUR_ADJ_OAS_MID")),BDP($E2036&amp;" ISIN","DUR_ADJ_OAS_MID")," ")))</f>
        <v/>
      </c>
      <c r="S2036" s="17">
        <f>_xlfn.IF(ISNUMBER(N2036),Q2036*N2036,IF(ISNUMBER(R2036),J2036*R2036," "))</f>
        <v/>
      </c>
      <c r="T2036" t="inlineStr">
        <is>
          <t>78397T202</t>
        </is>
      </c>
      <c r="U2036" t="inlineStr">
        <is>
          <t>Equity</t>
        </is>
      </c>
      <c r="AG2036" s="16" t="n">
        <v>19.00873353</v>
      </c>
    </row>
    <row r="2037">
      <c r="A2037" t="inlineStr">
        <is>
          <t>SURI</t>
        </is>
      </c>
      <c r="B2037" t="inlineStr">
        <is>
          <t>UPSTREAM BIO INC USD 0.001</t>
        </is>
      </c>
      <c r="C2037" t="inlineStr">
        <is>
          <t>UPB</t>
        </is>
      </c>
      <c r="D2037" t="inlineStr">
        <is>
          <t>BRCFFK6</t>
        </is>
      </c>
      <c r="E2037" t="inlineStr">
        <is>
          <t>US91678A1079</t>
        </is>
      </c>
      <c r="F2037" t="inlineStr">
        <is>
          <t>91678A107</t>
        </is>
      </c>
      <c r="G2037" s="11" t="n">
        <v>62113</v>
      </c>
      <c r="H2037" s="11" t="n">
        <v>5.73</v>
      </c>
      <c r="I2037" s="12" t="n">
        <v>355907.49</v>
      </c>
      <c r="J2037" s="13" t="n">
        <v>0.00434417</v>
      </c>
      <c r="K2037" s="14" t="n">
        <v>81933073.06538935</v>
      </c>
      <c r="L2037" s="15" t="n">
        <v>4310001</v>
      </c>
      <c r="M2037" s="16" t="n">
        <v>19.00998934</v>
      </c>
      <c r="N2037" s="17">
        <f>_xlfn.IF(ISNUMBER(BDP($C2037, "DELTA_MID")),BDP($C2037, "DELTA_MID")," ")</f>
        <v/>
      </c>
      <c r="O2037" s="17">
        <f>_xlfn.IF(ISNUMBER(N2037),BDP($C2037, "OPT_UNDL_TICKER"),"")</f>
        <v/>
      </c>
      <c r="P2037" s="18">
        <f>_xlfn.IF(ISNUMBER(N2037),BDP($C2037, "OPT_UNDL_PX")," ")</f>
        <v/>
      </c>
      <c r="Q2037" s="17">
        <f>_xlfn.IF(ISNUMBER(N2037),+G2037*BDP($C2037, "PX_POS_MULT_FACTOR")*P2037/K2037," ")</f>
        <v/>
      </c>
      <c r="R2037" s="18">
        <f>_xlfn.IF(OR($A2037="TUA",$A2037="TYA"),"",IF(ISNUMBER(BDP($C2037,"DUR_ADJ_OAS_MID")),BDP($C2037,"DUR_ADJ_OAS_MID"),IF(ISNUMBER(BDP($E2037&amp;" ISIN","DUR_ADJ_OAS_MID")),BDP($E2037&amp;" ISIN","DUR_ADJ_OAS_MID")," ")))</f>
        <v/>
      </c>
      <c r="S2037" s="17">
        <f>_xlfn.IF(ISNUMBER(N2037),Q2037*N2037,IF(ISNUMBER(R2037),J2037*R2037," "))</f>
        <v/>
      </c>
      <c r="T2037" t="inlineStr">
        <is>
          <t>91678A107</t>
        </is>
      </c>
      <c r="U2037" t="inlineStr">
        <is>
          <t>Equity</t>
        </is>
      </c>
      <c r="AG2037" s="16" t="n">
        <v>19.00873353</v>
      </c>
    </row>
    <row r="2038">
      <c r="A2038" t="inlineStr">
        <is>
          <t>SURI</t>
        </is>
      </c>
      <c r="B2038" t="inlineStr">
        <is>
          <t>CONTRA CHINOOK THERAPE + NPV</t>
        </is>
      </c>
      <c r="D2038" t="inlineStr">
        <is>
          <t>9A8IDXQ</t>
        </is>
      </c>
      <c r="E2038" t="inlineStr">
        <is>
          <t>US169CVR0169</t>
        </is>
      </c>
      <c r="F2038" t="inlineStr">
        <is>
          <t>169CVR016</t>
        </is>
      </c>
      <c r="G2038" s="11" t="n">
        <v>25000</v>
      </c>
      <c r="H2038" s="11" t="n">
        <v>0.08</v>
      </c>
      <c r="I2038" s="12" t="n">
        <v>2000</v>
      </c>
      <c r="J2038" s="13" t="n">
        <v>2.441e-05</v>
      </c>
      <c r="K2038" s="14" t="n">
        <v>81933073.06538935</v>
      </c>
      <c r="L2038" s="15" t="n">
        <v>4310001</v>
      </c>
      <c r="M2038" s="16" t="n">
        <v>19.00998934</v>
      </c>
      <c r="N2038" s="17">
        <f>_xlfn.IF(ISNUMBER(BDP($C2038, "DELTA_MID")),BDP($C2038, "DELTA_MID")," ")</f>
        <v/>
      </c>
      <c r="O2038" s="17">
        <f>_xlfn.IF(ISNUMBER(N2038),BDP($C2038, "OPT_UNDL_TICKER"),"")</f>
        <v/>
      </c>
      <c r="P2038" s="18">
        <f>_xlfn.IF(ISNUMBER(N2038),BDP($C2038, "OPT_UNDL_PX")," ")</f>
        <v/>
      </c>
      <c r="Q2038" s="17">
        <f>_xlfn.IF(ISNUMBER(N2038),+G2038*BDP($C2038, "PX_POS_MULT_FACTOR")*P2038/K2038," ")</f>
        <v/>
      </c>
      <c r="R2038" s="18">
        <f>_xlfn.IF(OR($A2038="TUA",$A2038="TYA"),"",IF(ISNUMBER(BDP($C2038,"DUR_ADJ_OAS_MID")),BDP($C2038,"DUR_ADJ_OAS_MID"),IF(ISNUMBER(BDP($E2038&amp;" ISIN","DUR_ADJ_OAS_MID")),BDP($E2038&amp;" ISIN","DUR_ADJ_OAS_MID")," ")))</f>
        <v/>
      </c>
      <c r="S2038" s="17">
        <f>_xlfn.IF(ISNUMBER(N2038),Q2038*N2038,IF(ISNUMBER(R2038),J2038*R2038," "))</f>
        <v/>
      </c>
      <c r="T2038" t="inlineStr">
        <is>
          <t>169CVR016</t>
        </is>
      </c>
      <c r="U2038" t="inlineStr">
        <is>
          <t>Equity</t>
        </is>
      </c>
      <c r="AG2038" s="16" t="n">
        <v>19.00873353</v>
      </c>
    </row>
    <row r="2039">
      <c r="A2039" t="inlineStr">
        <is>
          <t>SURI</t>
        </is>
      </c>
      <c r="B2039" t="inlineStr">
        <is>
          <t>MOLECULIN BIOTECH INC WTS</t>
        </is>
      </c>
      <c r="F2039" t="inlineStr">
        <is>
          <t>WTSMBRX01</t>
        </is>
      </c>
      <c r="G2039" s="11" t="n">
        <v>999999</v>
      </c>
      <c r="H2039" s="11" t="n">
        <v>1e-06</v>
      </c>
      <c r="I2039" s="12" t="n">
        <v>1</v>
      </c>
      <c r="J2039" s="13" t="n">
        <v>1e-08</v>
      </c>
      <c r="K2039" s="14" t="n">
        <v>81933073.06538935</v>
      </c>
      <c r="L2039" s="15" t="n">
        <v>4310001</v>
      </c>
      <c r="M2039" s="16" t="n">
        <v>19.00998934</v>
      </c>
      <c r="N2039" s="17">
        <f>_xlfn.IF(ISNUMBER(BDP($C2039, "DELTA_MID")),BDP($C2039, "DELTA_MID")," ")</f>
        <v/>
      </c>
      <c r="O2039" s="17">
        <f>_xlfn.IF(ISNUMBER(N2039),BDP($C2039, "OPT_UNDL_TICKER"),"")</f>
        <v/>
      </c>
      <c r="P2039" s="18">
        <f>_xlfn.IF(ISNUMBER(N2039),BDP($C2039, "OPT_UNDL_PX")," ")</f>
        <v/>
      </c>
      <c r="Q2039" s="17">
        <f>_xlfn.IF(ISNUMBER(N2039),+G2039*BDP($C2039, "PX_POS_MULT_FACTOR")*P2039/K2039," ")</f>
        <v/>
      </c>
      <c r="R2039" s="18">
        <f>_xlfn.IF(OR($A2039="TUA",$A2039="TYA"),"",IF(ISNUMBER(BDP($C2039,"DUR_ADJ_OAS_MID")),BDP($C2039,"DUR_ADJ_OAS_MID"),IF(ISNUMBER(BDP($E2039&amp;" ISIN","DUR_ADJ_OAS_MID")),BDP($E2039&amp;" ISIN","DUR_ADJ_OAS_MID")," ")))</f>
        <v/>
      </c>
      <c r="S2039" s="17">
        <f>_xlfn.IF(ISNUMBER(N2039),Q2039*N2039,IF(ISNUMBER(R2039),J2039*R2039," "))</f>
        <v/>
      </c>
      <c r="T2039" t="inlineStr">
        <is>
          <t>WTSMBRX01</t>
        </is>
      </c>
      <c r="U2039" t="inlineStr">
        <is>
          <t>Warrants</t>
        </is>
      </c>
      <c r="AG2039" s="16" t="n">
        <v>19.00873353</v>
      </c>
    </row>
    <row r="2040">
      <c r="A2040" t="inlineStr">
        <is>
          <t>SURI</t>
        </is>
      </c>
      <c r="B2040" t="inlineStr">
        <is>
          <t>WTS - QUOIN PHARMACEUTICALS LTD - Series H</t>
        </is>
      </c>
      <c r="F2040" t="inlineStr">
        <is>
          <t>WTSQNRX02</t>
        </is>
      </c>
      <c r="G2040" s="11" t="n">
        <v>34895</v>
      </c>
      <c r="H2040" s="11" t="n">
        <v>1e-06</v>
      </c>
      <c r="I2040" s="12" t="n">
        <v>0.03</v>
      </c>
      <c r="J2040" s="13" t="n">
        <v>0</v>
      </c>
      <c r="K2040" s="14" t="n">
        <v>81933073.06538935</v>
      </c>
      <c r="L2040" s="15" t="n">
        <v>4310001</v>
      </c>
      <c r="M2040" s="16" t="n">
        <v>19.00998934</v>
      </c>
      <c r="N2040" s="17">
        <f>_xlfn.IF(ISNUMBER(BDP($C2040, "DELTA_MID")),BDP($C2040, "DELTA_MID")," ")</f>
        <v/>
      </c>
      <c r="O2040" s="17">
        <f>_xlfn.IF(ISNUMBER(N2040),BDP($C2040, "OPT_UNDL_TICKER"),"")</f>
        <v/>
      </c>
      <c r="P2040" s="18">
        <f>_xlfn.IF(ISNUMBER(N2040),BDP($C2040, "OPT_UNDL_PX")," ")</f>
        <v/>
      </c>
      <c r="Q2040" s="17">
        <f>_xlfn.IF(ISNUMBER(N2040),+G2040*BDP($C2040, "PX_POS_MULT_FACTOR")*P2040/K2040," ")</f>
        <v/>
      </c>
      <c r="R2040" s="18">
        <f>_xlfn.IF(OR($A2040="TUA",$A2040="TYA"),"",IF(ISNUMBER(BDP($C2040,"DUR_ADJ_OAS_MID")),BDP($C2040,"DUR_ADJ_OAS_MID"),IF(ISNUMBER(BDP($E2040&amp;" ISIN","DUR_ADJ_OAS_MID")),BDP($E2040&amp;" ISIN","DUR_ADJ_OAS_MID")," ")))</f>
        <v/>
      </c>
      <c r="S2040" s="17">
        <f>_xlfn.IF(ISNUMBER(N2040),Q2040*N2040,IF(ISNUMBER(R2040),J2040*R2040," "))</f>
        <v/>
      </c>
      <c r="T2040" t="inlineStr">
        <is>
          <t>WTSQNRX02</t>
        </is>
      </c>
      <c r="U2040" t="inlineStr">
        <is>
          <t>Warrants</t>
        </is>
      </c>
      <c r="AG2040" s="16" t="n">
        <v>19.00873353</v>
      </c>
    </row>
    <row r="2041">
      <c r="A2041" t="inlineStr">
        <is>
          <t>SURI</t>
        </is>
      </c>
      <c r="B2041" t="inlineStr">
        <is>
          <t>JASPER THERAPEUTIC WTS</t>
        </is>
      </c>
      <c r="F2041" t="inlineStr">
        <is>
          <t>WTSJSPR01</t>
        </is>
      </c>
      <c r="G2041" s="11" t="n">
        <v>609053</v>
      </c>
      <c r="H2041" s="11" t="n">
        <v>1e-06</v>
      </c>
      <c r="I2041" s="12" t="n">
        <v>0.61</v>
      </c>
      <c r="J2041" s="13" t="n">
        <v>1e-08</v>
      </c>
      <c r="K2041" s="14" t="n">
        <v>81933073.06538935</v>
      </c>
      <c r="L2041" s="15" t="n">
        <v>4310001</v>
      </c>
      <c r="M2041" s="16" t="n">
        <v>19.00998934</v>
      </c>
      <c r="N2041" s="17">
        <f>_xlfn.IF(ISNUMBER(BDP($C2041, "DELTA_MID")),BDP($C2041, "DELTA_MID")," ")</f>
        <v/>
      </c>
      <c r="O2041" s="17">
        <f>_xlfn.IF(ISNUMBER(N2041),BDP($C2041, "OPT_UNDL_TICKER"),"")</f>
        <v/>
      </c>
      <c r="P2041" s="18">
        <f>_xlfn.IF(ISNUMBER(N2041),BDP($C2041, "OPT_UNDL_PX")," ")</f>
        <v/>
      </c>
      <c r="Q2041" s="17">
        <f>_xlfn.IF(ISNUMBER(N2041),+G2041*BDP($C2041, "PX_POS_MULT_FACTOR")*P2041/K2041," ")</f>
        <v/>
      </c>
      <c r="R2041" s="18">
        <f>_xlfn.IF(OR($A2041="TUA",$A2041="TYA"),"",IF(ISNUMBER(BDP($C2041,"DUR_ADJ_OAS_MID")),BDP($C2041,"DUR_ADJ_OAS_MID"),IF(ISNUMBER(BDP($E2041&amp;" ISIN","DUR_ADJ_OAS_MID")),BDP($E2041&amp;" ISIN","DUR_ADJ_OAS_MID")," ")))</f>
        <v/>
      </c>
      <c r="S2041" s="17">
        <f>_xlfn.IF(ISNUMBER(N2041),Q2041*N2041,IF(ISNUMBER(R2041),J2041*R2041," "))</f>
        <v/>
      </c>
      <c r="T2041" t="inlineStr">
        <is>
          <t>WTSJSPR01</t>
        </is>
      </c>
      <c r="U2041" t="inlineStr">
        <is>
          <t>Warrants</t>
        </is>
      </c>
      <c r="AG2041" s="16" t="n">
        <v>19.00873353</v>
      </c>
    </row>
    <row r="2042">
      <c r="A2042" t="inlineStr">
        <is>
          <t>SURI</t>
        </is>
      </c>
      <c r="B2042" t="inlineStr">
        <is>
          <t>WTS - QUOIN PHARMACEUTICALS LTD - Series K</t>
        </is>
      </c>
      <c r="F2042" t="inlineStr">
        <is>
          <t>WTSQNRX05</t>
        </is>
      </c>
      <c r="G2042" s="11" t="n">
        <v>34895</v>
      </c>
      <c r="H2042" s="11" t="n">
        <v>1e-06</v>
      </c>
      <c r="I2042" s="12" t="n">
        <v>0.03</v>
      </c>
      <c r="J2042" s="13" t="n">
        <v>0</v>
      </c>
      <c r="K2042" s="14" t="n">
        <v>81933073.06538935</v>
      </c>
      <c r="L2042" s="15" t="n">
        <v>4310001</v>
      </c>
      <c r="M2042" s="16" t="n">
        <v>19.00998934</v>
      </c>
      <c r="N2042" s="17">
        <f>_xlfn.IF(ISNUMBER(BDP($C2042, "DELTA_MID")),BDP($C2042, "DELTA_MID")," ")</f>
        <v/>
      </c>
      <c r="O2042" s="17">
        <f>_xlfn.IF(ISNUMBER(N2042),BDP($C2042, "OPT_UNDL_TICKER"),"")</f>
        <v/>
      </c>
      <c r="P2042" s="18">
        <f>_xlfn.IF(ISNUMBER(N2042),BDP($C2042, "OPT_UNDL_PX")," ")</f>
        <v/>
      </c>
      <c r="Q2042" s="17">
        <f>_xlfn.IF(ISNUMBER(N2042),+G2042*BDP($C2042, "PX_POS_MULT_FACTOR")*P2042/K2042," ")</f>
        <v/>
      </c>
      <c r="R2042" s="18">
        <f>_xlfn.IF(OR($A2042="TUA",$A2042="TYA"),"",IF(ISNUMBER(BDP($C2042,"DUR_ADJ_OAS_MID")),BDP($C2042,"DUR_ADJ_OAS_MID"),IF(ISNUMBER(BDP($E2042&amp;" ISIN","DUR_ADJ_OAS_MID")),BDP($E2042&amp;" ISIN","DUR_ADJ_OAS_MID")," ")))</f>
        <v/>
      </c>
      <c r="S2042" s="17">
        <f>_xlfn.IF(ISNUMBER(N2042),Q2042*N2042,IF(ISNUMBER(R2042),J2042*R2042," "))</f>
        <v/>
      </c>
      <c r="T2042" t="inlineStr">
        <is>
          <t>WTSQNRX05</t>
        </is>
      </c>
      <c r="U2042" t="inlineStr">
        <is>
          <t>Warrants</t>
        </is>
      </c>
      <c r="AG2042" s="16" t="n">
        <v>19.00873353</v>
      </c>
    </row>
    <row r="2043">
      <c r="A2043" t="inlineStr">
        <is>
          <t>SURI</t>
        </is>
      </c>
      <c r="B2043" t="inlineStr">
        <is>
          <t>ACHIEVE LIFE SCIENCES I WTS 30JUN30</t>
        </is>
      </c>
      <c r="D2043" t="inlineStr">
        <is>
          <t>9AAF9CX</t>
        </is>
      </c>
      <c r="E2043" t="inlineStr">
        <is>
          <t>US0044681874</t>
        </is>
      </c>
      <c r="F2043" t="inlineStr">
        <is>
          <t>004468187</t>
        </is>
      </c>
      <c r="G2043" s="11" t="n">
        <v>966667</v>
      </c>
      <c r="H2043" s="11" t="n">
        <v>4.06</v>
      </c>
      <c r="I2043" s="12" t="n">
        <v>3924668.02</v>
      </c>
      <c r="J2043" s="13" t="n">
        <v>0.04790407</v>
      </c>
      <c r="K2043" s="14" t="n">
        <v>81933073.06538935</v>
      </c>
      <c r="L2043" s="15" t="n">
        <v>4310001</v>
      </c>
      <c r="M2043" s="16" t="n">
        <v>19.00998934</v>
      </c>
      <c r="N2043" s="17">
        <f>_xlfn.IF(ISNUMBER(BDP($C2043, "DELTA_MID")),BDP($C2043, "DELTA_MID")," ")</f>
        <v/>
      </c>
      <c r="O2043" s="17">
        <f>_xlfn.IF(ISNUMBER(N2043),BDP($C2043, "OPT_UNDL_TICKER"),"")</f>
        <v/>
      </c>
      <c r="P2043" s="18">
        <f>_xlfn.IF(ISNUMBER(N2043),BDP($C2043, "OPT_UNDL_PX")," ")</f>
        <v/>
      </c>
      <c r="Q2043" s="17">
        <f>_xlfn.IF(ISNUMBER(N2043),+G2043*BDP($C2043, "PX_POS_MULT_FACTOR")*P2043/K2043," ")</f>
        <v/>
      </c>
      <c r="R2043" s="18">
        <f>_xlfn.IF(OR($A2043="TUA",$A2043="TYA"),"",IF(ISNUMBER(BDP($C2043,"DUR_ADJ_OAS_MID")),BDP($C2043,"DUR_ADJ_OAS_MID"),IF(ISNUMBER(BDP($E2043&amp;" ISIN","DUR_ADJ_OAS_MID")),BDP($E2043&amp;" ISIN","DUR_ADJ_OAS_MID")," ")))</f>
        <v/>
      </c>
      <c r="S2043" s="17">
        <f>_xlfn.IF(ISNUMBER(N2043),Q2043*N2043,IF(ISNUMBER(R2043),J2043*R2043," "))</f>
        <v/>
      </c>
      <c r="T2043" t="inlineStr">
        <is>
          <t>004468187</t>
        </is>
      </c>
      <c r="U2043" t="inlineStr">
        <is>
          <t>Warrants</t>
        </is>
      </c>
      <c r="AG2043" s="16" t="n">
        <v>19.00873353</v>
      </c>
    </row>
    <row r="2044">
      <c r="A2044" t="inlineStr">
        <is>
          <t>SURI</t>
        </is>
      </c>
      <c r="B2044" t="inlineStr">
        <is>
          <t>ACHIEVE LIFE SCIENCES WTS</t>
        </is>
      </c>
      <c r="F2044" t="inlineStr">
        <is>
          <t>WTSACHV01</t>
        </is>
      </c>
      <c r="G2044" s="11" t="n">
        <v>247593</v>
      </c>
      <c r="H2044" s="11" t="n">
        <v>3.55</v>
      </c>
      <c r="I2044" s="12" t="n">
        <v>878955.15</v>
      </c>
      <c r="J2044" s="13" t="n">
        <v>0.01072843</v>
      </c>
      <c r="K2044" s="14" t="n">
        <v>81933073.06538935</v>
      </c>
      <c r="L2044" s="15" t="n">
        <v>4310001</v>
      </c>
      <c r="M2044" s="16" t="n">
        <v>19.00998934</v>
      </c>
      <c r="N2044" s="17">
        <f>_xlfn.IF(ISNUMBER(BDP($C2044, "DELTA_MID")),BDP($C2044, "DELTA_MID")," ")</f>
        <v/>
      </c>
      <c r="O2044" s="17">
        <f>_xlfn.IF(ISNUMBER(N2044),BDP($C2044, "OPT_UNDL_TICKER"),"")</f>
        <v/>
      </c>
      <c r="P2044" s="18">
        <f>_xlfn.IF(ISNUMBER(N2044),BDP($C2044, "OPT_UNDL_PX")," ")</f>
        <v/>
      </c>
      <c r="Q2044" s="17">
        <f>_xlfn.IF(ISNUMBER(N2044),+G2044*BDP($C2044, "PX_POS_MULT_FACTOR")*P2044/K2044," ")</f>
        <v/>
      </c>
      <c r="R2044" s="18">
        <f>_xlfn.IF(OR($A2044="TUA",$A2044="TYA"),"",IF(ISNUMBER(BDP($C2044,"DUR_ADJ_OAS_MID")),BDP($C2044,"DUR_ADJ_OAS_MID"),IF(ISNUMBER(BDP($E2044&amp;" ISIN","DUR_ADJ_OAS_MID")),BDP($E2044&amp;" ISIN","DUR_ADJ_OAS_MID")," ")))</f>
        <v/>
      </c>
      <c r="S2044" s="17">
        <f>_xlfn.IF(ISNUMBER(N2044),Q2044*N2044,IF(ISNUMBER(R2044),J2044*R2044," "))</f>
        <v/>
      </c>
      <c r="T2044" t="inlineStr">
        <is>
          <t>WTSACHV01</t>
        </is>
      </c>
      <c r="U2044" t="inlineStr">
        <is>
          <t>Warrants</t>
        </is>
      </c>
      <c r="AG2044" s="16" t="n">
        <v>19.00873353</v>
      </c>
    </row>
    <row r="2045">
      <c r="A2045" t="inlineStr">
        <is>
          <t>SURI</t>
        </is>
      </c>
      <c r="B2045" t="inlineStr">
        <is>
          <t>WTS - TENAYA THERAPEUTICS INC</t>
        </is>
      </c>
      <c r="F2045" t="inlineStr">
        <is>
          <t>WTSTNYA01</t>
        </is>
      </c>
      <c r="G2045" s="11" t="n">
        <v>560000</v>
      </c>
      <c r="H2045" s="11" t="n">
        <v>1e-06</v>
      </c>
      <c r="I2045" s="12" t="n">
        <v>0.5600000000000001</v>
      </c>
      <c r="J2045" s="13" t="n">
        <v>1e-08</v>
      </c>
      <c r="K2045" s="14" t="n">
        <v>81933073.06538935</v>
      </c>
      <c r="L2045" s="15" t="n">
        <v>4310001</v>
      </c>
      <c r="M2045" s="16" t="n">
        <v>19.00998934</v>
      </c>
      <c r="N2045" s="17">
        <f>_xlfn.IF(ISNUMBER(BDP($C2045, "DELTA_MID")),BDP($C2045, "DELTA_MID")," ")</f>
        <v/>
      </c>
      <c r="O2045" s="17">
        <f>_xlfn.IF(ISNUMBER(N2045),BDP($C2045, "OPT_UNDL_TICKER"),"")</f>
        <v/>
      </c>
      <c r="P2045" s="18">
        <f>_xlfn.IF(ISNUMBER(N2045),BDP($C2045, "OPT_UNDL_PX")," ")</f>
        <v/>
      </c>
      <c r="Q2045" s="17">
        <f>_xlfn.IF(ISNUMBER(N2045),+G2045*BDP($C2045, "PX_POS_MULT_FACTOR")*P2045/K2045," ")</f>
        <v/>
      </c>
      <c r="R2045" s="18">
        <f>_xlfn.IF(OR($A2045="TUA",$A2045="TYA"),"",IF(ISNUMBER(BDP($C2045,"DUR_ADJ_OAS_MID")),BDP($C2045,"DUR_ADJ_OAS_MID"),IF(ISNUMBER(BDP($E2045&amp;" ISIN","DUR_ADJ_OAS_MID")),BDP($E2045&amp;" ISIN","DUR_ADJ_OAS_MID")," ")))</f>
        <v/>
      </c>
      <c r="S2045" s="17">
        <f>_xlfn.IF(ISNUMBER(N2045),Q2045*N2045,IF(ISNUMBER(R2045),J2045*R2045," "))</f>
        <v/>
      </c>
      <c r="T2045" t="inlineStr">
        <is>
          <t>WTSTNYA01</t>
        </is>
      </c>
      <c r="U2045" t="inlineStr">
        <is>
          <t>Warrants</t>
        </is>
      </c>
      <c r="AG2045" s="16" t="n">
        <v>19.00873353</v>
      </c>
    </row>
    <row r="2046">
      <c r="A2046" t="inlineStr">
        <is>
          <t>SURI</t>
        </is>
      </c>
      <c r="B2046" t="inlineStr">
        <is>
          <t>ALTIMMUNE INC</t>
        </is>
      </c>
      <c r="F2046" t="inlineStr">
        <is>
          <t>WTSALT001</t>
        </is>
      </c>
      <c r="G2046" s="11" t="n">
        <v>79075</v>
      </c>
      <c r="H2046" s="11" t="n">
        <v>0.27</v>
      </c>
      <c r="I2046" s="12" t="n">
        <v>21350.25</v>
      </c>
      <c r="J2046" s="13" t="n">
        <v>0.0002606</v>
      </c>
      <c r="K2046" s="14" t="n">
        <v>81933073.06538935</v>
      </c>
      <c r="L2046" s="15" t="n">
        <v>4310001</v>
      </c>
      <c r="M2046" s="16" t="n">
        <v>19.00998934</v>
      </c>
      <c r="N2046" s="17">
        <f>_xlfn.IF(ISNUMBER(BDP($C2046, "DELTA_MID")),BDP($C2046, "DELTA_MID")," ")</f>
        <v/>
      </c>
      <c r="O2046" s="17">
        <f>_xlfn.IF(ISNUMBER(N2046),BDP($C2046, "OPT_UNDL_TICKER"),"")</f>
        <v/>
      </c>
      <c r="P2046" s="18">
        <f>_xlfn.IF(ISNUMBER(N2046),BDP($C2046, "OPT_UNDL_PX")," ")</f>
        <v/>
      </c>
      <c r="Q2046" s="17">
        <f>_xlfn.IF(ISNUMBER(N2046),+G2046*BDP($C2046, "PX_POS_MULT_FACTOR")*P2046/K2046," ")</f>
        <v/>
      </c>
      <c r="R2046" s="18">
        <f>_xlfn.IF(OR($A2046="TUA",$A2046="TYA"),"",IF(ISNUMBER(BDP($C2046,"DUR_ADJ_OAS_MID")),BDP($C2046,"DUR_ADJ_OAS_MID"),IF(ISNUMBER(BDP($E2046&amp;" ISIN","DUR_ADJ_OAS_MID")),BDP($E2046&amp;" ISIN","DUR_ADJ_OAS_MID")," ")))</f>
        <v/>
      </c>
      <c r="S2046" s="17">
        <f>_xlfn.IF(ISNUMBER(N2046),Q2046*N2046,IF(ISNUMBER(R2046),J2046*R2046," "))</f>
        <v/>
      </c>
      <c r="T2046" t="inlineStr">
        <is>
          <t>WTSALT001</t>
        </is>
      </c>
      <c r="U2046" t="inlineStr">
        <is>
          <t>Warrants</t>
        </is>
      </c>
      <c r="AG2046" s="16" t="n">
        <v>19.00873353</v>
      </c>
    </row>
    <row r="2047">
      <c r="A2047" t="inlineStr">
        <is>
          <t>SURI</t>
        </is>
      </c>
      <c r="B2047" t="inlineStr">
        <is>
          <t>WTS - MILESTONE PHARMACEUTICALS INC SERIES B</t>
        </is>
      </c>
      <c r="F2047" t="inlineStr">
        <is>
          <t>WTSMISTSB</t>
        </is>
      </c>
      <c r="G2047" s="11" t="n">
        <v>1842974</v>
      </c>
      <c r="H2047" s="11" t="n">
        <v>1e-06</v>
      </c>
      <c r="I2047" s="12" t="n">
        <v>1.84</v>
      </c>
      <c r="J2047" s="13" t="n">
        <v>2e-08</v>
      </c>
      <c r="K2047" s="14" t="n">
        <v>81933073.06538935</v>
      </c>
      <c r="L2047" s="15" t="n">
        <v>4310001</v>
      </c>
      <c r="M2047" s="16" t="n">
        <v>19.00998934</v>
      </c>
      <c r="N2047" s="17">
        <f>_xlfn.IF(ISNUMBER(BDP($C2047, "DELTA_MID")),BDP($C2047, "DELTA_MID")," ")</f>
        <v/>
      </c>
      <c r="O2047" s="17">
        <f>_xlfn.IF(ISNUMBER(N2047),BDP($C2047, "OPT_UNDL_TICKER"),"")</f>
        <v/>
      </c>
      <c r="P2047" s="18">
        <f>_xlfn.IF(ISNUMBER(N2047),BDP($C2047, "OPT_UNDL_PX")," ")</f>
        <v/>
      </c>
      <c r="Q2047" s="17">
        <f>_xlfn.IF(ISNUMBER(N2047),+G2047*BDP($C2047, "PX_POS_MULT_FACTOR")*P2047/K2047," ")</f>
        <v/>
      </c>
      <c r="R2047" s="18">
        <f>_xlfn.IF(OR($A2047="TUA",$A2047="TYA"),"",IF(ISNUMBER(BDP($C2047,"DUR_ADJ_OAS_MID")),BDP($C2047,"DUR_ADJ_OAS_MID"),IF(ISNUMBER(BDP($E2047&amp;" ISIN","DUR_ADJ_OAS_MID")),BDP($E2047&amp;" ISIN","DUR_ADJ_OAS_MID")," ")))</f>
        <v/>
      </c>
      <c r="S2047" s="17">
        <f>_xlfn.IF(ISNUMBER(N2047),Q2047*N2047,IF(ISNUMBER(R2047),J2047*R2047," "))</f>
        <v/>
      </c>
      <c r="T2047" t="inlineStr">
        <is>
          <t>WTSMISTSB</t>
        </is>
      </c>
      <c r="U2047" t="inlineStr">
        <is>
          <t>Warrants</t>
        </is>
      </c>
      <c r="AG2047" s="16" t="n">
        <v>19.00873353</v>
      </c>
    </row>
    <row r="2048">
      <c r="A2048" t="inlineStr">
        <is>
          <t>SURI</t>
        </is>
      </c>
      <c r="B2048" t="inlineStr">
        <is>
          <t>WTS - QUOIN PHARMACEUTICALS LTD - Series J</t>
        </is>
      </c>
      <c r="F2048" t="inlineStr">
        <is>
          <t>WTSQNRX04</t>
        </is>
      </c>
      <c r="G2048" s="11" t="n">
        <v>34895</v>
      </c>
      <c r="H2048" s="11" t="n">
        <v>1e-06</v>
      </c>
      <c r="I2048" s="12" t="n">
        <v>0.03</v>
      </c>
      <c r="J2048" s="13" t="n">
        <v>0</v>
      </c>
      <c r="K2048" s="14" t="n">
        <v>81933073.06538935</v>
      </c>
      <c r="L2048" s="15" t="n">
        <v>4310001</v>
      </c>
      <c r="M2048" s="16" t="n">
        <v>19.00998934</v>
      </c>
      <c r="N2048" s="17">
        <f>_xlfn.IF(ISNUMBER(BDP($C2048, "DELTA_MID")),BDP($C2048, "DELTA_MID")," ")</f>
        <v/>
      </c>
      <c r="O2048" s="17">
        <f>_xlfn.IF(ISNUMBER(N2048),BDP($C2048, "OPT_UNDL_TICKER"),"")</f>
        <v/>
      </c>
      <c r="P2048" s="18">
        <f>_xlfn.IF(ISNUMBER(N2048),BDP($C2048, "OPT_UNDL_PX")," ")</f>
        <v/>
      </c>
      <c r="Q2048" s="17">
        <f>_xlfn.IF(ISNUMBER(N2048),+G2048*BDP($C2048, "PX_POS_MULT_FACTOR")*P2048/K2048," ")</f>
        <v/>
      </c>
      <c r="R2048" s="18">
        <f>_xlfn.IF(OR($A2048="TUA",$A2048="TYA"),"",IF(ISNUMBER(BDP($C2048,"DUR_ADJ_OAS_MID")),BDP($C2048,"DUR_ADJ_OAS_MID"),IF(ISNUMBER(BDP($E2048&amp;" ISIN","DUR_ADJ_OAS_MID")),BDP($E2048&amp;" ISIN","DUR_ADJ_OAS_MID")," ")))</f>
        <v/>
      </c>
      <c r="S2048" s="17">
        <f>_xlfn.IF(ISNUMBER(N2048),Q2048*N2048,IF(ISNUMBER(R2048),J2048*R2048," "))</f>
        <v/>
      </c>
      <c r="T2048" t="inlineStr">
        <is>
          <t>WTSQNRX04</t>
        </is>
      </c>
      <c r="U2048" t="inlineStr">
        <is>
          <t>Warrants</t>
        </is>
      </c>
      <c r="AG2048" s="16" t="n">
        <v>19.00873353</v>
      </c>
    </row>
    <row r="2049">
      <c r="A2049" t="inlineStr">
        <is>
          <t>SURI</t>
        </is>
      </c>
      <c r="B2049" t="inlineStr">
        <is>
          <t>WTS - QUOIN PHARMACEUTICALS LTD - Series I</t>
        </is>
      </c>
      <c r="F2049" t="inlineStr">
        <is>
          <t>WTSQNRX03</t>
        </is>
      </c>
      <c r="G2049" s="11" t="n">
        <v>34895</v>
      </c>
      <c r="H2049" s="11" t="n">
        <v>1e-06</v>
      </c>
      <c r="I2049" s="12" t="n">
        <v>0.03</v>
      </c>
      <c r="J2049" s="13" t="n">
        <v>0</v>
      </c>
      <c r="K2049" s="14" t="n">
        <v>81933073.06538935</v>
      </c>
      <c r="L2049" s="15" t="n">
        <v>4310001</v>
      </c>
      <c r="M2049" s="16" t="n">
        <v>19.00998934</v>
      </c>
      <c r="N2049" s="17">
        <f>_xlfn.IF(ISNUMBER(BDP($C2049, "DELTA_MID")),BDP($C2049, "DELTA_MID")," ")</f>
        <v/>
      </c>
      <c r="O2049" s="17">
        <f>_xlfn.IF(ISNUMBER(N2049),BDP($C2049, "OPT_UNDL_TICKER"),"")</f>
        <v/>
      </c>
      <c r="P2049" s="18">
        <f>_xlfn.IF(ISNUMBER(N2049),BDP($C2049, "OPT_UNDL_PX")," ")</f>
        <v/>
      </c>
      <c r="Q2049" s="17">
        <f>_xlfn.IF(ISNUMBER(N2049),+G2049*BDP($C2049, "PX_POS_MULT_FACTOR")*P2049/K2049," ")</f>
        <v/>
      </c>
      <c r="R2049" s="18">
        <f>_xlfn.IF(OR($A2049="TUA",$A2049="TYA"),"",IF(ISNUMBER(BDP($C2049,"DUR_ADJ_OAS_MID")),BDP($C2049,"DUR_ADJ_OAS_MID"),IF(ISNUMBER(BDP($E2049&amp;" ISIN","DUR_ADJ_OAS_MID")),BDP($E2049&amp;" ISIN","DUR_ADJ_OAS_MID")," ")))</f>
        <v/>
      </c>
      <c r="S2049" s="17">
        <f>_xlfn.IF(ISNUMBER(N2049),Q2049*N2049,IF(ISNUMBER(R2049),J2049*R2049," "))</f>
        <v/>
      </c>
      <c r="T2049" t="inlineStr">
        <is>
          <t>WTSQNRX03</t>
        </is>
      </c>
      <c r="U2049" t="inlineStr">
        <is>
          <t>Warrants</t>
        </is>
      </c>
      <c r="AG2049" s="16" t="n">
        <v>19.00873353</v>
      </c>
    </row>
    <row r="2050">
      <c r="A2050" t="inlineStr">
        <is>
          <t>SURI</t>
        </is>
      </c>
      <c r="B2050" t="inlineStr">
        <is>
          <t>TELSAT 5.625 12/06/26 144A Corp</t>
        </is>
      </c>
      <c r="C2050" t="inlineStr">
        <is>
          <t>TELSAT 5.625 12/06/26 144A Corp</t>
        </is>
      </c>
      <c r="D2050" t="inlineStr">
        <is>
          <t>BMC1QC8</t>
        </is>
      </c>
      <c r="E2050" t="inlineStr">
        <is>
          <t>US87952VAR78</t>
        </is>
      </c>
      <c r="F2050" t="inlineStr">
        <is>
          <t>87952VAR7</t>
        </is>
      </c>
      <c r="G2050" s="11" t="n">
        <v>1000000</v>
      </c>
      <c r="H2050" s="11" t="n">
        <v>84.25</v>
      </c>
      <c r="I2050" s="12" t="n">
        <v>842500</v>
      </c>
      <c r="J2050" s="13" t="n">
        <v>0.01028346</v>
      </c>
      <c r="K2050" s="14" t="n">
        <v>81933073.06538935</v>
      </c>
      <c r="L2050" s="15" t="n">
        <v>4310001</v>
      </c>
      <c r="M2050" s="16" t="n">
        <v>19.00998934</v>
      </c>
      <c r="N2050" s="17">
        <f>_xlfn.IF(ISNUMBER(BDP($C2050, "DELTA_MID")),BDP($C2050, "DELTA_MID")," ")</f>
        <v/>
      </c>
      <c r="O2050" s="17">
        <f>_xlfn.IF(ISNUMBER(N2050),BDP($C2050, "OPT_UNDL_TICKER"),"")</f>
        <v/>
      </c>
      <c r="P2050" s="18">
        <f>_xlfn.IF(ISNUMBER(N2050),BDP($C2050, "OPT_UNDL_PX")," ")</f>
        <v/>
      </c>
      <c r="Q2050" s="17">
        <f>_xlfn.IF(ISNUMBER(N2050),+G2050*BDP($C2050, "PX_POS_MULT_FACTOR")*P2050/K2050," ")</f>
        <v/>
      </c>
      <c r="R2050" s="18">
        <f>_xlfn.IF(OR($A2050="TUA",$A2050="TYA"),"",IF(ISNUMBER(BDP($C2050,"DUR_ADJ_OAS_MID")),BDP($C2050,"DUR_ADJ_OAS_MID"),IF(ISNUMBER(BDP($E2050&amp;" ISIN","DUR_ADJ_OAS_MID")),BDP($E2050&amp;" ISIN","DUR_ADJ_OAS_MID")," ")))</f>
        <v/>
      </c>
      <c r="S2050" s="17">
        <f>_xlfn.IF(ISNUMBER(N2050),Q2050*N2050,IF(ISNUMBER(R2050),J2050*R2050," "))</f>
        <v/>
      </c>
      <c r="T2050" t="inlineStr">
        <is>
          <t>87952VAR7</t>
        </is>
      </c>
      <c r="U2050" t="inlineStr">
        <is>
          <t>Bond</t>
        </is>
      </c>
      <c r="AG2050" s="16" t="n">
        <v>19.00873353</v>
      </c>
    </row>
    <row r="2051">
      <c r="A2051" t="inlineStr">
        <is>
          <t>SURI</t>
        </is>
      </c>
      <c r="B2051" t="inlineStr">
        <is>
          <t>Cash</t>
        </is>
      </c>
      <c r="C2051" t="inlineStr">
        <is>
          <t>Cash</t>
        </is>
      </c>
      <c r="G2051" s="11" t="n">
        <v>690311.79538935</v>
      </c>
      <c r="H2051" s="11" t="n">
        <v>1</v>
      </c>
      <c r="I2051" s="12" t="n">
        <v>690311.79538935</v>
      </c>
      <c r="J2051" s="13" t="n">
        <v>0.00842587</v>
      </c>
      <c r="K2051" s="14" t="n">
        <v>81933073.06538935</v>
      </c>
      <c r="L2051" s="15" t="n">
        <v>4310001</v>
      </c>
      <c r="M2051" s="16" t="n">
        <v>19.00998934</v>
      </c>
      <c r="N2051" s="17">
        <f>_xlfn.IF(ISNUMBER(BDP($C2051, "DELTA_MID")),BDP($C2051, "DELTA_MID")," ")</f>
        <v/>
      </c>
      <c r="O2051" s="17">
        <f>_xlfn.IF(ISNUMBER(N2051),BDP($C2051, "OPT_UNDL_TICKER"),"")</f>
        <v/>
      </c>
      <c r="P2051" s="18">
        <f>_xlfn.IF(ISNUMBER(N2051),BDP($C2051, "OPT_UNDL_PX")," ")</f>
        <v/>
      </c>
      <c r="Q2051" s="17">
        <f>_xlfn.IF(ISNUMBER(N2051),+G2051*BDP($C2051, "PX_POS_MULT_FACTOR")*P2051/K2051," ")</f>
        <v/>
      </c>
      <c r="R2051" s="18">
        <f>_xlfn.IF(OR($A2051="TUA",$A2051="TYA"),"",IF(ISNUMBER(BDP($C2051,"DUR_ADJ_OAS_MID")),BDP($C2051,"DUR_ADJ_OAS_MID"),IF(ISNUMBER(BDP($E2051&amp;" ISIN","DUR_ADJ_OAS_MID")),BDP($E2051&amp;" ISIN","DUR_ADJ_OAS_MID")," ")))</f>
        <v/>
      </c>
      <c r="S2051" s="17">
        <f>_xlfn.IF(ISNUMBER(N2051),Q2051*N2051,IF(ISNUMBER(R2051),J2051*R2051," "))</f>
        <v/>
      </c>
      <c r="T2051" t="inlineStr">
        <is>
          <t>Cash</t>
        </is>
      </c>
      <c r="U2051" t="inlineStr">
        <is>
          <t>Cash</t>
        </is>
      </c>
      <c r="AG2051" s="16" t="n">
        <v>19.00873353</v>
      </c>
    </row>
    <row r="2052">
      <c r="N2052" s="17">
        <f>_xlfn.IF(ISNUMBER(BDP($C2052, "DELTA_MID")),BDP($C2052, "DELTA_MID")," ")</f>
        <v/>
      </c>
      <c r="O2052" s="17">
        <f>_xlfn.IF(ISNUMBER(N2052),BDP($C2052, "OPT_UNDL_TICKER"),"")</f>
        <v/>
      </c>
      <c r="P2052" s="18">
        <f>_xlfn.IF(ISNUMBER(N2052),BDP($C2052, "OPT_UNDL_PX")," ")</f>
        <v/>
      </c>
      <c r="Q2052" s="17">
        <f>_xlfn.IF(ISNUMBER(N2052),+G2052*BDP($C2052, "PX_POS_MULT_FACTOR")*P2052/K2052," ")</f>
        <v/>
      </c>
      <c r="R2052" s="18">
        <f>_xlfn.IF(OR($A2052="TUA",$A2052="TYA"),"",IF(ISNUMBER(BDP($C2052,"DUR_ADJ_OAS_MID")),BDP($C2052,"DUR_ADJ_OAS_MID"),IF(ISNUMBER(BDP($E2052&amp;" ISIN","DUR_ADJ_OAS_MID")),BDP($E2052&amp;" ISIN","DUR_ADJ_OAS_MID")," ")))</f>
        <v/>
      </c>
      <c r="S2052" s="17">
        <f>_xlfn.IF(ISNUMBER(N2052),Q2052*N2052,IF(ISNUMBER(R2052),J2052*R2052," "))</f>
        <v/>
      </c>
    </row>
    <row r="2053">
      <c r="A2053" t="inlineStr">
        <is>
          <t>SVOL</t>
        </is>
      </c>
      <c r="B2053" t="inlineStr">
        <is>
          <t>SIMPLIFY E AGGREGATE BOND ETF</t>
        </is>
      </c>
      <c r="C2053" t="inlineStr">
        <is>
          <t>AGGH</t>
        </is>
      </c>
      <c r="D2053" t="inlineStr">
        <is>
          <t>BP6BSW9</t>
        </is>
      </c>
      <c r="E2053" t="inlineStr">
        <is>
          <t>US82889N7232</t>
        </is>
      </c>
      <c r="F2053" t="inlineStr">
        <is>
          <t>82889N723</t>
        </is>
      </c>
      <c r="G2053" s="11" t="n">
        <v>876127</v>
      </c>
      <c r="H2053" s="11" t="n">
        <v>19.455</v>
      </c>
      <c r="I2053" s="12" t="n">
        <v>17045050.79</v>
      </c>
      <c r="J2053" s="13" t="n">
        <v>0.03251235</v>
      </c>
      <c r="K2053" s="14" t="n">
        <v>524279700.6731322</v>
      </c>
      <c r="L2053" s="15" t="n">
        <v>31225001</v>
      </c>
      <c r="M2053" s="16" t="n">
        <v>16.79038219</v>
      </c>
      <c r="N2053" s="17">
        <f>_xlfn.IF(ISNUMBER(BDP($C2053, "DELTA_MID")),BDP($C2053, "DELTA_MID")," ")</f>
        <v/>
      </c>
      <c r="O2053" s="17">
        <f>_xlfn.IF(ISNUMBER(N2053),BDP($C2053, "OPT_UNDL_TICKER"),"")</f>
        <v/>
      </c>
      <c r="P2053" s="18">
        <f>_xlfn.IF(ISNUMBER(N2053),BDP($C2053, "OPT_UNDL_PX")," ")</f>
        <v/>
      </c>
      <c r="Q2053" s="17">
        <f>_xlfn.IF(ISNUMBER(N2053),+G2053*BDP($C2053, "PX_POS_MULT_FACTOR")*P2053/K2053," ")</f>
        <v/>
      </c>
      <c r="R2053" s="18">
        <f>_xlfn.IF(OR($A2053="TUA",$A2053="TYA"),"",IF(ISNUMBER(BDP($C2053,"DUR_ADJ_OAS_MID")),BDP($C2053,"DUR_ADJ_OAS_MID"),IF(ISNUMBER(BDP($E2053&amp;" ISIN","DUR_ADJ_OAS_MID")),BDP($E2053&amp;" ISIN","DUR_ADJ_OAS_MID")," ")))</f>
        <v/>
      </c>
      <c r="S2053" s="17">
        <f>_xlfn.IF(ISNUMBER(N2053),Q2053*N2053,IF(ISNUMBER(R2053),J2053*R2053," "))</f>
        <v/>
      </c>
      <c r="T2053" t="inlineStr">
        <is>
          <t>82889N723</t>
        </is>
      </c>
      <c r="U2053" t="inlineStr">
        <is>
          <t>Fund</t>
        </is>
      </c>
      <c r="AG2053" s="16" t="n">
        <v>16.78987315</v>
      </c>
    </row>
    <row r="2054">
      <c r="A2054" t="inlineStr">
        <is>
          <t>SVOL</t>
        </is>
      </c>
      <c r="B2054" t="inlineStr">
        <is>
          <t>SIMPLIFY STABLE INCOME ETF</t>
        </is>
      </c>
      <c r="C2054" t="inlineStr">
        <is>
          <t>BUCK</t>
        </is>
      </c>
      <c r="D2054" t="inlineStr">
        <is>
          <t>BQGHTD2</t>
        </is>
      </c>
      <c r="E2054" t="inlineStr">
        <is>
          <t>US82889N6408</t>
        </is>
      </c>
      <c r="F2054" t="inlineStr">
        <is>
          <t>82889N640</t>
        </is>
      </c>
      <c r="G2054" s="11" t="n">
        <v>1160000</v>
      </c>
      <c r="H2054" s="11" t="n">
        <v>23.33</v>
      </c>
      <c r="I2054" s="12" t="n">
        <v>27062800</v>
      </c>
      <c r="J2054" s="13" t="n">
        <v>0.05162058</v>
      </c>
      <c r="K2054" s="14" t="n">
        <v>524279700.6731322</v>
      </c>
      <c r="L2054" s="15" t="n">
        <v>31225001</v>
      </c>
      <c r="M2054" s="16" t="n">
        <v>16.79038219</v>
      </c>
      <c r="N2054" s="17">
        <f>_xlfn.IF(ISNUMBER(BDP($C2054, "DELTA_MID")),BDP($C2054, "DELTA_MID")," ")</f>
        <v/>
      </c>
      <c r="O2054" s="17">
        <f>_xlfn.IF(ISNUMBER(N2054),BDP($C2054, "OPT_UNDL_TICKER"),"")</f>
        <v/>
      </c>
      <c r="P2054" s="18">
        <f>_xlfn.IF(ISNUMBER(N2054),BDP($C2054, "OPT_UNDL_PX")," ")</f>
        <v/>
      </c>
      <c r="Q2054" s="17">
        <f>_xlfn.IF(ISNUMBER(N2054),+G2054*BDP($C2054, "PX_POS_MULT_FACTOR")*P2054/K2054," ")</f>
        <v/>
      </c>
      <c r="R2054" s="18">
        <f>_xlfn.IF(OR($A2054="TUA",$A2054="TYA"),"",IF(ISNUMBER(BDP($C2054,"DUR_ADJ_OAS_MID")),BDP($C2054,"DUR_ADJ_OAS_MID"),IF(ISNUMBER(BDP($E2054&amp;" ISIN","DUR_ADJ_OAS_MID")),BDP($E2054&amp;" ISIN","DUR_ADJ_OAS_MID")," ")))</f>
        <v/>
      </c>
      <c r="S2054" s="17">
        <f>_xlfn.IF(ISNUMBER(N2054),Q2054*N2054,IF(ISNUMBER(R2054),J2054*R2054," "))</f>
        <v/>
      </c>
      <c r="T2054" t="inlineStr">
        <is>
          <t>82889N640</t>
        </is>
      </c>
      <c r="U2054" t="inlineStr">
        <is>
          <t>Fund</t>
        </is>
      </c>
      <c r="AG2054" s="16" t="n">
        <v>16.78987315</v>
      </c>
    </row>
    <row r="2055">
      <c r="A2055" t="inlineStr">
        <is>
          <t>SVOL</t>
        </is>
      </c>
      <c r="B2055" t="inlineStr">
        <is>
          <t>SIMPLIFY E CHINA A SHS PLUS INCOME</t>
        </is>
      </c>
      <c r="C2055" t="inlineStr">
        <is>
          <t>CAS</t>
        </is>
      </c>
      <c r="D2055" t="inlineStr">
        <is>
          <t>BRBR484</t>
        </is>
      </c>
      <c r="E2055" t="inlineStr">
        <is>
          <t>US82889N3843</t>
        </is>
      </c>
      <c r="F2055" t="inlineStr">
        <is>
          <t>82889N384</t>
        </is>
      </c>
      <c r="G2055" s="11" t="n">
        <v>428078</v>
      </c>
      <c r="H2055" s="11" t="n">
        <v>24.9155</v>
      </c>
      <c r="I2055" s="12" t="n">
        <v>10665777.41</v>
      </c>
      <c r="J2055" s="13" t="n">
        <v>0.02034429</v>
      </c>
      <c r="K2055" s="14" t="n">
        <v>524279700.6731322</v>
      </c>
      <c r="L2055" s="15" t="n">
        <v>31225001</v>
      </c>
      <c r="M2055" s="16" t="n">
        <v>16.79038219</v>
      </c>
      <c r="N2055" s="17">
        <f>_xlfn.IF(ISNUMBER(BDP($C2055, "DELTA_MID")),BDP($C2055, "DELTA_MID")," ")</f>
        <v/>
      </c>
      <c r="O2055" s="17">
        <f>_xlfn.IF(ISNUMBER(N2055),BDP($C2055, "OPT_UNDL_TICKER"),"")</f>
        <v/>
      </c>
      <c r="P2055" s="18">
        <f>_xlfn.IF(ISNUMBER(N2055),BDP($C2055, "OPT_UNDL_PX")," ")</f>
        <v/>
      </c>
      <c r="Q2055" s="17">
        <f>_xlfn.IF(ISNUMBER(N2055),+G2055*BDP($C2055, "PX_POS_MULT_FACTOR")*P2055/K2055," ")</f>
        <v/>
      </c>
      <c r="R2055" s="18">
        <f>_xlfn.IF(OR($A2055="TUA",$A2055="TYA"),"",IF(ISNUMBER(BDP($C2055,"DUR_ADJ_OAS_MID")),BDP($C2055,"DUR_ADJ_OAS_MID"),IF(ISNUMBER(BDP($E2055&amp;" ISIN","DUR_ADJ_OAS_MID")),BDP($E2055&amp;" ISIN","DUR_ADJ_OAS_MID")," ")))</f>
        <v/>
      </c>
      <c r="S2055" s="17">
        <f>_xlfn.IF(ISNUMBER(N2055),Q2055*N2055,IF(ISNUMBER(R2055),J2055*R2055," "))</f>
        <v/>
      </c>
      <c r="T2055" t="inlineStr">
        <is>
          <t>82889N384</t>
        </is>
      </c>
      <c r="U2055" t="inlineStr">
        <is>
          <t>Fund</t>
        </is>
      </c>
      <c r="AG2055" s="16" t="n">
        <v>16.78987315</v>
      </c>
    </row>
    <row r="2056">
      <c r="A2056" t="inlineStr">
        <is>
          <t>SVOL</t>
        </is>
      </c>
      <c r="B2056" t="inlineStr">
        <is>
          <t>SIMPLIFY E US EQUITY PLUS MANAGED F</t>
        </is>
      </c>
      <c r="C2056" t="inlineStr">
        <is>
          <t>CTAP</t>
        </is>
      </c>
      <c r="D2056" t="inlineStr">
        <is>
          <t>BTZL271</t>
        </is>
      </c>
      <c r="E2056" t="inlineStr">
        <is>
          <t>US82889N2282</t>
        </is>
      </c>
      <c r="F2056" t="inlineStr">
        <is>
          <t>82889N228</t>
        </is>
      </c>
      <c r="G2056" s="11" t="n">
        <v>1400000</v>
      </c>
      <c r="H2056" s="11" t="n">
        <v>31.35</v>
      </c>
      <c r="I2056" s="12" t="n">
        <v>43890000</v>
      </c>
      <c r="J2056" s="13" t="n">
        <v>0.08371739</v>
      </c>
      <c r="K2056" s="14" t="n">
        <v>524279700.6731322</v>
      </c>
      <c r="L2056" s="15" t="n">
        <v>31225001</v>
      </c>
      <c r="M2056" s="16" t="n">
        <v>16.79038219</v>
      </c>
      <c r="N2056" s="17">
        <f>_xlfn.IF(ISNUMBER(BDP($C2056, "DELTA_MID")),BDP($C2056, "DELTA_MID")," ")</f>
        <v/>
      </c>
      <c r="O2056" s="17">
        <f>_xlfn.IF(ISNUMBER(N2056),BDP($C2056, "OPT_UNDL_TICKER"),"")</f>
        <v/>
      </c>
      <c r="P2056" s="18">
        <f>_xlfn.IF(ISNUMBER(N2056),BDP($C2056, "OPT_UNDL_PX")," ")</f>
        <v/>
      </c>
      <c r="Q2056" s="17">
        <f>_xlfn.IF(ISNUMBER(N2056),+G2056*BDP($C2056, "PX_POS_MULT_FACTOR")*P2056/K2056," ")</f>
        <v/>
      </c>
      <c r="R2056" s="18">
        <f>_xlfn.IF(OR($A2056="TUA",$A2056="TYA"),"",IF(ISNUMBER(BDP($C2056,"DUR_ADJ_OAS_MID")),BDP($C2056,"DUR_ADJ_OAS_MID"),IF(ISNUMBER(BDP($E2056&amp;" ISIN","DUR_ADJ_OAS_MID")),BDP($E2056&amp;" ISIN","DUR_ADJ_OAS_MID")," ")))</f>
        <v/>
      </c>
      <c r="S2056" s="17">
        <f>_xlfn.IF(ISNUMBER(N2056),Q2056*N2056,IF(ISNUMBER(R2056),J2056*R2056," "))</f>
        <v/>
      </c>
      <c r="T2056" t="inlineStr">
        <is>
          <t>82889N228</t>
        </is>
      </c>
      <c r="U2056" t="inlineStr">
        <is>
          <t>Fund</t>
        </is>
      </c>
      <c r="AG2056" s="16" t="n">
        <v>16.78987315</v>
      </c>
    </row>
    <row r="2057">
      <c r="A2057" t="inlineStr">
        <is>
          <t>SVOL</t>
        </is>
      </c>
      <c r="B2057" t="inlineStr">
        <is>
          <t>SIMPLIFY E PIPER SANDLER US SM CAP</t>
        </is>
      </c>
      <c r="C2057" t="inlineStr">
        <is>
          <t>LITL</t>
        </is>
      </c>
      <c r="D2057" t="inlineStr">
        <is>
          <t>BVDGYJ8</t>
        </is>
      </c>
      <c r="E2057" t="inlineStr">
        <is>
          <t>US82889N3272</t>
        </is>
      </c>
      <c r="F2057" t="inlineStr">
        <is>
          <t>82889N327</t>
        </is>
      </c>
      <c r="G2057" s="11" t="n">
        <v>91464</v>
      </c>
      <c r="H2057" s="11" t="n">
        <v>33.6043</v>
      </c>
      <c r="I2057" s="12" t="n">
        <v>3073583.7</v>
      </c>
      <c r="J2057" s="13" t="n">
        <v>0.00586267</v>
      </c>
      <c r="K2057" s="14" t="n">
        <v>524279700.6731322</v>
      </c>
      <c r="L2057" s="15" t="n">
        <v>31225001</v>
      </c>
      <c r="M2057" s="16" t="n">
        <v>16.79038219</v>
      </c>
      <c r="N2057" s="17">
        <f>_xlfn.IF(ISNUMBER(BDP($C2057, "DELTA_MID")),BDP($C2057, "DELTA_MID")," ")</f>
        <v/>
      </c>
      <c r="O2057" s="17">
        <f>_xlfn.IF(ISNUMBER(N2057),BDP($C2057, "OPT_UNDL_TICKER"),"")</f>
        <v/>
      </c>
      <c r="P2057" s="18">
        <f>_xlfn.IF(ISNUMBER(N2057),BDP($C2057, "OPT_UNDL_PX")," ")</f>
        <v/>
      </c>
      <c r="Q2057" s="17">
        <f>_xlfn.IF(ISNUMBER(N2057),+G2057*BDP($C2057, "PX_POS_MULT_FACTOR")*P2057/K2057," ")</f>
        <v/>
      </c>
      <c r="R2057" s="18">
        <f>_xlfn.IF(OR($A2057="TUA",$A2057="TYA"),"",IF(ISNUMBER(BDP($C2057,"DUR_ADJ_OAS_MID")),BDP($C2057,"DUR_ADJ_OAS_MID"),IF(ISNUMBER(BDP($E2057&amp;" ISIN","DUR_ADJ_OAS_MID")),BDP($E2057&amp;" ISIN","DUR_ADJ_OAS_MID")," ")))</f>
        <v/>
      </c>
      <c r="S2057" s="17">
        <f>_xlfn.IF(ISNUMBER(N2057),Q2057*N2057,IF(ISNUMBER(R2057),J2057*R2057," "))</f>
        <v/>
      </c>
      <c r="T2057" t="inlineStr">
        <is>
          <t>82889N327</t>
        </is>
      </c>
      <c r="U2057" t="inlineStr">
        <is>
          <t>Fund</t>
        </is>
      </c>
      <c r="AG2057" s="16" t="n">
        <v>16.78987315</v>
      </c>
    </row>
    <row r="2058">
      <c r="A2058" t="inlineStr">
        <is>
          <t>SVOL</t>
        </is>
      </c>
      <c r="B2058" t="inlineStr">
        <is>
          <t>SIMPLIFY E NATIONAL MUNI BOND ETF</t>
        </is>
      </c>
      <c r="C2058" t="inlineStr">
        <is>
          <t>NMB</t>
        </is>
      </c>
      <c r="D2058" t="inlineStr">
        <is>
          <t>BQ95VG0</t>
        </is>
      </c>
      <c r="E2058" t="inlineStr">
        <is>
          <t>US82889N4429</t>
        </is>
      </c>
      <c r="F2058" t="inlineStr">
        <is>
          <t>82889N442</t>
        </is>
      </c>
      <c r="G2058" s="11" t="n">
        <v>1553376</v>
      </c>
      <c r="H2058" s="11" t="n">
        <v>23.7163</v>
      </c>
      <c r="I2058" s="12" t="n">
        <v>36840331.23</v>
      </c>
      <c r="J2058" s="13" t="n">
        <v>0.0702706</v>
      </c>
      <c r="K2058" s="14" t="n">
        <v>524279700.6731322</v>
      </c>
      <c r="L2058" s="15" t="n">
        <v>31225001</v>
      </c>
      <c r="M2058" s="16" t="n">
        <v>16.79038219</v>
      </c>
      <c r="N2058" s="17">
        <f>_xlfn.IF(ISNUMBER(BDP($C2058, "DELTA_MID")),BDP($C2058, "DELTA_MID")," ")</f>
        <v/>
      </c>
      <c r="O2058" s="17">
        <f>_xlfn.IF(ISNUMBER(N2058),BDP($C2058, "OPT_UNDL_TICKER"),"")</f>
        <v/>
      </c>
      <c r="P2058" s="18">
        <f>_xlfn.IF(ISNUMBER(N2058),BDP($C2058, "OPT_UNDL_PX")," ")</f>
        <v/>
      </c>
      <c r="Q2058" s="17">
        <f>_xlfn.IF(ISNUMBER(N2058),+G2058*BDP($C2058, "PX_POS_MULT_FACTOR")*P2058/K2058," ")</f>
        <v/>
      </c>
      <c r="R2058" s="18">
        <f>_xlfn.IF(OR($A2058="TUA",$A2058="TYA"),"",IF(ISNUMBER(BDP($C2058,"DUR_ADJ_OAS_MID")),BDP($C2058,"DUR_ADJ_OAS_MID"),IF(ISNUMBER(BDP($E2058&amp;" ISIN","DUR_ADJ_OAS_MID")),BDP($E2058&amp;" ISIN","DUR_ADJ_OAS_MID")," ")))</f>
        <v/>
      </c>
      <c r="S2058" s="17">
        <f>_xlfn.IF(ISNUMBER(N2058),Q2058*N2058,IF(ISNUMBER(R2058),J2058*R2058," "))</f>
        <v/>
      </c>
      <c r="T2058" t="inlineStr">
        <is>
          <t>82889N442</t>
        </is>
      </c>
      <c r="U2058" t="inlineStr">
        <is>
          <t>Fund</t>
        </is>
      </c>
      <c r="AG2058" s="16" t="n">
        <v>16.78987315</v>
      </c>
    </row>
    <row r="2059">
      <c r="A2059" t="inlineStr">
        <is>
          <t>SVOL</t>
        </is>
      </c>
      <c r="B2059" t="inlineStr">
        <is>
          <t>NEXT INTANGIBLE CORE INDEX ETF</t>
        </is>
      </c>
      <c r="C2059" t="inlineStr">
        <is>
          <t>NXTI</t>
        </is>
      </c>
      <c r="D2059" t="inlineStr">
        <is>
          <t>BPSN4M5</t>
        </is>
      </c>
      <c r="E2059" t="inlineStr">
        <is>
          <t>US82889N4759</t>
        </is>
      </c>
      <c r="F2059" t="inlineStr">
        <is>
          <t>82889N475</t>
        </is>
      </c>
      <c r="G2059" s="11" t="n">
        <v>822303</v>
      </c>
      <c r="H2059" s="11" t="n">
        <v>35.9275</v>
      </c>
      <c r="I2059" s="12" t="n">
        <v>29543291.03</v>
      </c>
      <c r="J2059" s="13" t="n">
        <v>0.05635196</v>
      </c>
      <c r="K2059" s="14" t="n">
        <v>524279700.6731322</v>
      </c>
      <c r="L2059" s="15" t="n">
        <v>31225001</v>
      </c>
      <c r="M2059" s="16" t="n">
        <v>16.79038219</v>
      </c>
      <c r="N2059" s="17">
        <f>_xlfn.IF(ISNUMBER(BDP($C2059, "DELTA_MID")),BDP($C2059, "DELTA_MID")," ")</f>
        <v/>
      </c>
      <c r="O2059" s="17">
        <f>_xlfn.IF(ISNUMBER(N2059),BDP($C2059, "OPT_UNDL_TICKER"),"")</f>
        <v/>
      </c>
      <c r="P2059" s="18">
        <f>_xlfn.IF(ISNUMBER(N2059),BDP($C2059, "OPT_UNDL_PX")," ")</f>
        <v/>
      </c>
      <c r="Q2059" s="17">
        <f>_xlfn.IF(ISNUMBER(N2059),+G2059*BDP($C2059, "PX_POS_MULT_FACTOR")*P2059/K2059," ")</f>
        <v/>
      </c>
      <c r="R2059" s="18">
        <f>_xlfn.IF(OR($A2059="TUA",$A2059="TYA"),"",IF(ISNUMBER(BDP($C2059,"DUR_ADJ_OAS_MID")),BDP($C2059,"DUR_ADJ_OAS_MID"),IF(ISNUMBER(BDP($E2059&amp;" ISIN","DUR_ADJ_OAS_MID")),BDP($E2059&amp;" ISIN","DUR_ADJ_OAS_MID")," ")))</f>
        <v/>
      </c>
      <c r="S2059" s="17">
        <f>_xlfn.IF(ISNUMBER(N2059),Q2059*N2059,IF(ISNUMBER(R2059),J2059*R2059," "))</f>
        <v/>
      </c>
      <c r="T2059" t="inlineStr">
        <is>
          <t>82889N475</t>
        </is>
      </c>
      <c r="U2059" t="inlineStr">
        <is>
          <t>Fund</t>
        </is>
      </c>
      <c r="AG2059" s="16" t="n">
        <v>16.78987315</v>
      </c>
    </row>
    <row r="2060">
      <c r="A2060" t="inlineStr">
        <is>
          <t>SVOL</t>
        </is>
      </c>
      <c r="B2060" t="inlineStr">
        <is>
          <t>SIMPLIFY E MULTI-QIS ALTERNATIVE ET</t>
        </is>
      </c>
      <c r="C2060" t="inlineStr">
        <is>
          <t>QIS</t>
        </is>
      </c>
      <c r="D2060" t="inlineStr">
        <is>
          <t>BS3BMD2</t>
        </is>
      </c>
      <c r="E2060" t="inlineStr">
        <is>
          <t>US82889N5335</t>
        </is>
      </c>
      <c r="F2060" t="inlineStr">
        <is>
          <t>82889N533</t>
        </is>
      </c>
      <c r="G2060" s="11" t="n">
        <v>3777620</v>
      </c>
      <c r="H2060" s="11" t="n">
        <v>12.374</v>
      </c>
      <c r="I2060" s="12" t="n">
        <v>46744269.88</v>
      </c>
      <c r="J2060" s="13" t="n">
        <v>0.08916172999999999</v>
      </c>
      <c r="K2060" s="14" t="n">
        <v>524279700.6731322</v>
      </c>
      <c r="L2060" s="15" t="n">
        <v>31225001</v>
      </c>
      <c r="M2060" s="16" t="n">
        <v>16.79038219</v>
      </c>
      <c r="N2060" s="17">
        <f>_xlfn.IF(ISNUMBER(BDP($C2060, "DELTA_MID")),BDP($C2060, "DELTA_MID")," ")</f>
        <v/>
      </c>
      <c r="O2060" s="17">
        <f>_xlfn.IF(ISNUMBER(N2060),BDP($C2060, "OPT_UNDL_TICKER"),"")</f>
        <v/>
      </c>
      <c r="P2060" s="18">
        <f>_xlfn.IF(ISNUMBER(N2060),BDP($C2060, "OPT_UNDL_PX")," ")</f>
        <v/>
      </c>
      <c r="Q2060" s="17">
        <f>_xlfn.IF(ISNUMBER(N2060),+G2060*BDP($C2060, "PX_POS_MULT_FACTOR")*P2060/K2060," ")</f>
        <v/>
      </c>
      <c r="R2060" s="18">
        <f>_xlfn.IF(OR($A2060="TUA",$A2060="TYA"),"",IF(ISNUMBER(BDP($C2060,"DUR_ADJ_OAS_MID")),BDP($C2060,"DUR_ADJ_OAS_MID"),IF(ISNUMBER(BDP($E2060&amp;" ISIN","DUR_ADJ_OAS_MID")),BDP($E2060&amp;" ISIN","DUR_ADJ_OAS_MID")," ")))</f>
        <v/>
      </c>
      <c r="S2060" s="17">
        <f>_xlfn.IF(ISNUMBER(N2060),Q2060*N2060,IF(ISNUMBER(R2060),J2060*R2060," "))</f>
        <v/>
      </c>
      <c r="T2060" t="inlineStr">
        <is>
          <t>82889N533</t>
        </is>
      </c>
      <c r="U2060" t="inlineStr">
        <is>
          <t>Fund</t>
        </is>
      </c>
      <c r="AG2060" s="16" t="n">
        <v>16.78987315</v>
      </c>
    </row>
    <row r="2061">
      <c r="A2061" t="inlineStr">
        <is>
          <t>SVOL</t>
        </is>
      </c>
      <c r="B2061" t="inlineStr">
        <is>
          <t>SIMPLIFY E US EQUITY INCOME ETF</t>
        </is>
      </c>
      <c r="C2061" t="inlineStr">
        <is>
          <t>SPUC</t>
        </is>
      </c>
      <c r="D2061" t="inlineStr">
        <is>
          <t>BNC22J7</t>
        </is>
      </c>
      <c r="E2061" t="inlineStr">
        <is>
          <t>US82889N3017</t>
        </is>
      </c>
      <c r="F2061" t="inlineStr">
        <is>
          <t>82889N301</t>
        </is>
      </c>
      <c r="G2061" s="11" t="n">
        <v>559812</v>
      </c>
      <c r="H2061" s="11" t="n">
        <v>49.26</v>
      </c>
      <c r="I2061" s="12" t="n">
        <v>27576339.12</v>
      </c>
      <c r="J2061" s="13" t="n">
        <v>0.05260012</v>
      </c>
      <c r="K2061" s="14" t="n">
        <v>524279700.6731322</v>
      </c>
      <c r="L2061" s="15" t="n">
        <v>31225001</v>
      </c>
      <c r="M2061" s="16" t="n">
        <v>16.79038219</v>
      </c>
      <c r="N2061" s="17">
        <f>_xlfn.IF(ISNUMBER(BDP($C2061, "DELTA_MID")),BDP($C2061, "DELTA_MID")," ")</f>
        <v/>
      </c>
      <c r="O2061" s="17">
        <f>_xlfn.IF(ISNUMBER(N2061),BDP($C2061, "OPT_UNDL_TICKER"),"")</f>
        <v/>
      </c>
      <c r="P2061" s="18">
        <f>_xlfn.IF(ISNUMBER(N2061),BDP($C2061, "OPT_UNDL_PX")," ")</f>
        <v/>
      </c>
      <c r="Q2061" s="17">
        <f>_xlfn.IF(ISNUMBER(N2061),+G2061*BDP($C2061, "PX_POS_MULT_FACTOR")*P2061/K2061," ")</f>
        <v/>
      </c>
      <c r="R2061" s="18">
        <f>_xlfn.IF(OR($A2061="TUA",$A2061="TYA"),"",IF(ISNUMBER(BDP($C2061,"DUR_ADJ_OAS_MID")),BDP($C2061,"DUR_ADJ_OAS_MID"),IF(ISNUMBER(BDP($E2061&amp;" ISIN","DUR_ADJ_OAS_MID")),BDP($E2061&amp;" ISIN","DUR_ADJ_OAS_MID")," ")))</f>
        <v/>
      </c>
      <c r="S2061" s="17">
        <f>_xlfn.IF(ISNUMBER(N2061),Q2061*N2061,IF(ISNUMBER(R2061),J2061*R2061," "))</f>
        <v/>
      </c>
      <c r="T2061" t="inlineStr">
        <is>
          <t>82889N301</t>
        </is>
      </c>
      <c r="U2061" t="inlineStr">
        <is>
          <t>Fund</t>
        </is>
      </c>
      <c r="AG2061" s="16" t="n">
        <v>16.78987315</v>
      </c>
    </row>
    <row r="2062">
      <c r="A2062" t="inlineStr">
        <is>
          <t>SVOL</t>
        </is>
      </c>
      <c r="B2062" t="inlineStr">
        <is>
          <t>SIMPLIFY E TARGET 15 DISTRIBUTION E</t>
        </is>
      </c>
      <c r="C2062" t="inlineStr">
        <is>
          <t>XV</t>
        </is>
      </c>
      <c r="D2062" t="inlineStr">
        <is>
          <t>BTHWRC2</t>
        </is>
      </c>
      <c r="E2062" t="inlineStr">
        <is>
          <t>US82889N3504</t>
        </is>
      </c>
      <c r="F2062" t="inlineStr">
        <is>
          <t>82889N350</t>
        </is>
      </c>
      <c r="G2062" s="11" t="n">
        <v>524406</v>
      </c>
      <c r="H2062" s="11" t="n">
        <v>24.62</v>
      </c>
      <c r="I2062" s="12" t="n">
        <v>12910875.72</v>
      </c>
      <c r="J2062" s="13" t="n">
        <v>0.02462668</v>
      </c>
      <c r="K2062" s="14" t="n">
        <v>524279700.6731322</v>
      </c>
      <c r="L2062" s="15" t="n">
        <v>31225001</v>
      </c>
      <c r="M2062" s="16" t="n">
        <v>16.79038219</v>
      </c>
      <c r="N2062" s="17">
        <f>_xlfn.IF(ISNUMBER(BDP($C2062, "DELTA_MID")),BDP($C2062, "DELTA_MID")," ")</f>
        <v/>
      </c>
      <c r="O2062" s="17">
        <f>_xlfn.IF(ISNUMBER(N2062),BDP($C2062, "OPT_UNDL_TICKER"),"")</f>
        <v/>
      </c>
      <c r="P2062" s="18">
        <f>_xlfn.IF(ISNUMBER(N2062),BDP($C2062, "OPT_UNDL_PX")," ")</f>
        <v/>
      </c>
      <c r="Q2062" s="17">
        <f>_xlfn.IF(ISNUMBER(N2062),+G2062*BDP($C2062, "PX_POS_MULT_FACTOR")*P2062/K2062," ")</f>
        <v/>
      </c>
      <c r="R2062" s="18">
        <f>_xlfn.IF(OR($A2062="TUA",$A2062="TYA"),"",IF(ISNUMBER(BDP($C2062,"DUR_ADJ_OAS_MID")),BDP($C2062,"DUR_ADJ_OAS_MID"),IF(ISNUMBER(BDP($E2062&amp;" ISIN","DUR_ADJ_OAS_MID")),BDP($E2062&amp;" ISIN","DUR_ADJ_OAS_MID")," ")))</f>
        <v/>
      </c>
      <c r="S2062" s="17">
        <f>_xlfn.IF(ISNUMBER(N2062),Q2062*N2062,IF(ISNUMBER(R2062),J2062*R2062," "))</f>
        <v/>
      </c>
      <c r="T2062" t="inlineStr">
        <is>
          <t>82889N350</t>
        </is>
      </c>
      <c r="U2062" t="inlineStr">
        <is>
          <t>Fund</t>
        </is>
      </c>
      <c r="AG2062" s="16" t="n">
        <v>16.78987315</v>
      </c>
    </row>
    <row r="2063">
      <c r="A2063" t="inlineStr">
        <is>
          <t>SVOL</t>
        </is>
      </c>
      <c r="B2063" t="inlineStr">
        <is>
          <t>CBOE VIX FUTURE OCT26</t>
        </is>
      </c>
      <c r="C2063" t="inlineStr">
        <is>
          <t>UXV6 Index</t>
        </is>
      </c>
      <c r="F2063" t="inlineStr">
        <is>
          <t>CBOE VIX FUTURE OCT26</t>
        </is>
      </c>
      <c r="G2063" s="11" t="n">
        <v>-8042</v>
      </c>
      <c r="H2063" s="11" t="n">
        <v>18.3595</v>
      </c>
      <c r="I2063" s="12" t="n">
        <v>-147647099</v>
      </c>
      <c r="J2063" s="13" t="n">
        <v>-0.28162749</v>
      </c>
      <c r="K2063" s="14" t="n">
        <v>524279700.6731322</v>
      </c>
      <c r="L2063" s="15" t="n">
        <v>31225001</v>
      </c>
      <c r="M2063" s="16" t="n">
        <v>16.79038219</v>
      </c>
      <c r="N2063" s="17">
        <f>_xlfn.IF(ISNUMBER(BDP($C2063, "DELTA_MID")),BDP($C2063, "DELTA_MID")," ")</f>
        <v/>
      </c>
      <c r="O2063" s="17">
        <f>_xlfn.IF(ISNUMBER(N2063),BDP($C2063, "OPT_UNDL_TICKER"),"")</f>
        <v/>
      </c>
      <c r="P2063" s="18">
        <f>_xlfn.IF(ISNUMBER(N2063),BDP($C2063, "OPT_UNDL_PX")," ")</f>
        <v/>
      </c>
      <c r="Q2063" s="17">
        <f>_xlfn.IF(ISNUMBER(N2063),+G2063*BDP($C2063, "PX_POS_MULT_FACTOR")*P2063/K2063," ")</f>
        <v/>
      </c>
      <c r="R2063" s="18">
        <f>_xlfn.IF(OR($A2063="TUA",$A2063="TYA"),"",IF(ISNUMBER(BDP($C2063,"DUR_ADJ_OAS_MID")),BDP($C2063,"DUR_ADJ_OAS_MID"),IF(ISNUMBER(BDP($E2063&amp;" ISIN","DUR_ADJ_OAS_MID")),BDP($E2063&amp;" ISIN","DUR_ADJ_OAS_MID")," ")))</f>
        <v/>
      </c>
      <c r="S2063" s="17">
        <f>_xlfn.IF(ISNUMBER(N2063),Q2063*N2063,IF(ISNUMBER(R2063),J2063*R2063," "))</f>
        <v/>
      </c>
      <c r="T2063" t="inlineStr">
        <is>
          <t>UXV6</t>
        </is>
      </c>
      <c r="U2063" t="inlineStr">
        <is>
          <t>Future</t>
        </is>
      </c>
      <c r="AG2063" s="16" t="n">
        <v>16.78987315</v>
      </c>
    </row>
    <row r="2064">
      <c r="A2064" t="inlineStr">
        <is>
          <t>SVOL</t>
        </is>
      </c>
      <c r="B2064" t="inlineStr">
        <is>
          <t>SPXW US 09/14/26 P6000 Index</t>
        </is>
      </c>
      <c r="C2064" t="inlineStr">
        <is>
          <t>SPXW US 09/14/26 P6000 Index</t>
        </is>
      </c>
      <c r="F2064" t="inlineStr">
        <is>
          <t>0241V5WF7</t>
        </is>
      </c>
      <c r="G2064" s="11" t="n">
        <v>97</v>
      </c>
      <c r="H2064" s="11" t="n">
        <v>0.05</v>
      </c>
      <c r="I2064" s="12" t="n">
        <v>485</v>
      </c>
      <c r="J2064" s="13" t="n">
        <v>9.3e-07</v>
      </c>
      <c r="K2064" s="14" t="n">
        <v>524279700.6731322</v>
      </c>
      <c r="L2064" s="15" t="n">
        <v>31225001</v>
      </c>
      <c r="M2064" s="16" t="n">
        <v>16.79038219</v>
      </c>
      <c r="N2064" s="17">
        <f>_xlfn.IF(ISNUMBER(BDP($C2064, "DELTA_MID")),BDP($C2064, "DELTA_MID")," ")</f>
        <v/>
      </c>
      <c r="O2064" s="17">
        <f>_xlfn.IF(ISNUMBER(N2064),BDP($C2064, "OPT_UNDL_TICKER"),"")</f>
        <v/>
      </c>
      <c r="P2064" s="18">
        <f>_xlfn.IF(ISNUMBER(N2064),BDP($C2064, "OPT_UNDL_PX")," ")</f>
        <v/>
      </c>
      <c r="Q2064" s="17">
        <f>_xlfn.IF(ISNUMBER(N2064),+G2064*BDP($C2064, "PX_POS_MULT_FACTOR")*P2064/K2064," ")</f>
        <v/>
      </c>
      <c r="R2064" s="18">
        <f>_xlfn.IF(OR($A2064="TUA",$A2064="TYA"),"",IF(ISNUMBER(BDP($C2064,"DUR_ADJ_OAS_MID")),BDP($C2064,"DUR_ADJ_OAS_MID"),IF(ISNUMBER(BDP($E2064&amp;" ISIN","DUR_ADJ_OAS_MID")),BDP($E2064&amp;" ISIN","DUR_ADJ_OAS_MID")," ")))</f>
        <v/>
      </c>
      <c r="S2064" s="17">
        <f>_xlfn.IF(ISNUMBER(N2064),Q2064*N2064,IF(ISNUMBER(R2064),J2064*R2064," "))</f>
        <v/>
      </c>
      <c r="T2064" t="inlineStr">
        <is>
          <t>0241V5WF7</t>
        </is>
      </c>
      <c r="U2064" t="inlineStr">
        <is>
          <t>Option</t>
        </is>
      </c>
      <c r="AG2064" s="16" t="n">
        <v>16.78987315</v>
      </c>
    </row>
    <row r="2065">
      <c r="A2065" t="inlineStr">
        <is>
          <t>SVOL</t>
        </is>
      </c>
      <c r="B2065" t="inlineStr">
        <is>
          <t>SPXW US 09/15/26 P6000 Index</t>
        </is>
      </c>
      <c r="C2065" t="inlineStr">
        <is>
          <t>SPXW US 09/15/26 P6000 Index</t>
        </is>
      </c>
      <c r="F2065" t="inlineStr">
        <is>
          <t>0247QV2C2</t>
        </is>
      </c>
      <c r="G2065" s="11" t="n">
        <v>88</v>
      </c>
      <c r="H2065" s="11" t="n">
        <v>0.05</v>
      </c>
      <c r="I2065" s="12" t="n">
        <v>440</v>
      </c>
      <c r="J2065" s="13" t="n">
        <v>8.4e-07</v>
      </c>
      <c r="K2065" s="14" t="n">
        <v>524279700.6731322</v>
      </c>
      <c r="L2065" s="15" t="n">
        <v>31225001</v>
      </c>
      <c r="M2065" s="16" t="n">
        <v>16.79038219</v>
      </c>
      <c r="N2065" s="17">
        <f>_xlfn.IF(ISNUMBER(BDP($C2065, "DELTA_MID")),BDP($C2065, "DELTA_MID")," ")</f>
        <v/>
      </c>
      <c r="O2065" s="17">
        <f>_xlfn.IF(ISNUMBER(N2065),BDP($C2065, "OPT_UNDL_TICKER"),"")</f>
        <v/>
      </c>
      <c r="P2065" s="18">
        <f>_xlfn.IF(ISNUMBER(N2065),BDP($C2065, "OPT_UNDL_PX")," ")</f>
        <v/>
      </c>
      <c r="Q2065" s="17">
        <f>_xlfn.IF(ISNUMBER(N2065),+G2065*BDP($C2065, "PX_POS_MULT_FACTOR")*P2065/K2065," ")</f>
        <v/>
      </c>
      <c r="R2065" s="18">
        <f>_xlfn.IF(OR($A2065="TUA",$A2065="TYA"),"",IF(ISNUMBER(BDP($C2065,"DUR_ADJ_OAS_MID")),BDP($C2065,"DUR_ADJ_OAS_MID"),IF(ISNUMBER(BDP($E2065&amp;" ISIN","DUR_ADJ_OAS_MID")),BDP($E2065&amp;" ISIN","DUR_ADJ_OAS_MID")," ")))</f>
        <v/>
      </c>
      <c r="S2065" s="17">
        <f>_xlfn.IF(ISNUMBER(N2065),Q2065*N2065,IF(ISNUMBER(R2065),J2065*R2065," "))</f>
        <v/>
      </c>
      <c r="T2065" t="inlineStr">
        <is>
          <t>0247QV2C2</t>
        </is>
      </c>
      <c r="U2065" t="inlineStr">
        <is>
          <t>Option</t>
        </is>
      </c>
      <c r="AG2065" s="16" t="n">
        <v>16.78987315</v>
      </c>
    </row>
    <row r="2066">
      <c r="A2066" t="inlineStr">
        <is>
          <t>SVOL</t>
        </is>
      </c>
      <c r="B2066" t="inlineStr">
        <is>
          <t>SPXW US 09/16/26 P6000 Index</t>
        </is>
      </c>
      <c r="C2066" t="inlineStr">
        <is>
          <t>SPXW US 09/16/26 P6000 Index</t>
        </is>
      </c>
      <c r="F2066" t="inlineStr">
        <is>
          <t>0248J3D52</t>
        </is>
      </c>
      <c r="G2066" s="11" t="n">
        <v>80</v>
      </c>
      <c r="H2066" s="11" t="n">
        <v>0.125</v>
      </c>
      <c r="I2066" s="12" t="n">
        <v>1000</v>
      </c>
      <c r="J2066" s="13" t="n">
        <v>1.91e-06</v>
      </c>
      <c r="K2066" s="14" t="n">
        <v>524279700.6731322</v>
      </c>
      <c r="L2066" s="15" t="n">
        <v>31225001</v>
      </c>
      <c r="M2066" s="16" t="n">
        <v>16.79038219</v>
      </c>
      <c r="N2066" s="17">
        <f>_xlfn.IF(ISNUMBER(BDP($C2066, "DELTA_MID")),BDP($C2066, "DELTA_MID")," ")</f>
        <v/>
      </c>
      <c r="O2066" s="17">
        <f>_xlfn.IF(ISNUMBER(N2066),BDP($C2066, "OPT_UNDL_TICKER"),"")</f>
        <v/>
      </c>
      <c r="P2066" s="18">
        <f>_xlfn.IF(ISNUMBER(N2066),BDP($C2066, "OPT_UNDL_PX")," ")</f>
        <v/>
      </c>
      <c r="Q2066" s="17">
        <f>_xlfn.IF(ISNUMBER(N2066),+G2066*BDP($C2066, "PX_POS_MULT_FACTOR")*P2066/K2066," ")</f>
        <v/>
      </c>
      <c r="R2066" s="18">
        <f>_xlfn.IF(OR($A2066="TUA",$A2066="TYA"),"",IF(ISNUMBER(BDP($C2066,"DUR_ADJ_OAS_MID")),BDP($C2066,"DUR_ADJ_OAS_MID"),IF(ISNUMBER(BDP($E2066&amp;" ISIN","DUR_ADJ_OAS_MID")),BDP($E2066&amp;" ISIN","DUR_ADJ_OAS_MID")," ")))</f>
        <v/>
      </c>
      <c r="S2066" s="17">
        <f>_xlfn.IF(ISNUMBER(N2066),Q2066*N2066,IF(ISNUMBER(R2066),J2066*R2066," "))</f>
        <v/>
      </c>
      <c r="T2066" t="inlineStr">
        <is>
          <t>0248J3D52</t>
        </is>
      </c>
      <c r="U2066" t="inlineStr">
        <is>
          <t>Option</t>
        </is>
      </c>
      <c r="AG2066" s="16" t="n">
        <v>16.78987315</v>
      </c>
    </row>
    <row r="2067">
      <c r="A2067" t="inlineStr">
        <is>
          <t>SVOL</t>
        </is>
      </c>
      <c r="B2067" t="inlineStr">
        <is>
          <t>SPXW US 09/17/26 P6000 Index</t>
        </is>
      </c>
      <c r="C2067" t="inlineStr">
        <is>
          <t>SPXW US 09/17/26 P6000 Index</t>
        </is>
      </c>
      <c r="F2067" t="inlineStr">
        <is>
          <t>0249F5F89</t>
        </is>
      </c>
      <c r="G2067" s="11" t="n">
        <v>90</v>
      </c>
      <c r="H2067" s="11" t="n">
        <v>0.275</v>
      </c>
      <c r="I2067" s="12" t="n">
        <v>2475</v>
      </c>
      <c r="J2067" s="13" t="n">
        <v>4.72e-06</v>
      </c>
      <c r="K2067" s="14" t="n">
        <v>524279700.6731322</v>
      </c>
      <c r="L2067" s="15" t="n">
        <v>31225001</v>
      </c>
      <c r="M2067" s="16" t="n">
        <v>16.79038219</v>
      </c>
      <c r="N2067" s="17">
        <f>_xlfn.IF(ISNUMBER(BDP($C2067, "DELTA_MID")),BDP($C2067, "DELTA_MID")," ")</f>
        <v/>
      </c>
      <c r="O2067" s="17">
        <f>_xlfn.IF(ISNUMBER(N2067),BDP($C2067, "OPT_UNDL_TICKER"),"")</f>
        <v/>
      </c>
      <c r="P2067" s="18">
        <f>_xlfn.IF(ISNUMBER(N2067),BDP($C2067, "OPT_UNDL_PX")," ")</f>
        <v/>
      </c>
      <c r="Q2067" s="17">
        <f>_xlfn.IF(ISNUMBER(N2067),+G2067*BDP($C2067, "PX_POS_MULT_FACTOR")*P2067/K2067," ")</f>
        <v/>
      </c>
      <c r="R2067" s="18">
        <f>_xlfn.IF(OR($A2067="TUA",$A2067="TYA"),"",IF(ISNUMBER(BDP($C2067,"DUR_ADJ_OAS_MID")),BDP($C2067,"DUR_ADJ_OAS_MID"),IF(ISNUMBER(BDP($E2067&amp;" ISIN","DUR_ADJ_OAS_MID")),BDP($E2067&amp;" ISIN","DUR_ADJ_OAS_MID")," ")))</f>
        <v/>
      </c>
      <c r="S2067" s="17">
        <f>_xlfn.IF(ISNUMBER(N2067),Q2067*N2067,IF(ISNUMBER(R2067),J2067*R2067," "))</f>
        <v/>
      </c>
      <c r="T2067" t="inlineStr">
        <is>
          <t>0249F5F89</t>
        </is>
      </c>
      <c r="U2067" t="inlineStr">
        <is>
          <t>Option</t>
        </is>
      </c>
      <c r="AG2067" s="16" t="n">
        <v>16.78987315</v>
      </c>
    </row>
    <row r="2068">
      <c r="A2068" t="inlineStr">
        <is>
          <t>SVOL</t>
        </is>
      </c>
      <c r="B2068" t="inlineStr">
        <is>
          <t>SPXW US 09/18/26 P6000 Index</t>
        </is>
      </c>
      <c r="C2068" t="inlineStr">
        <is>
          <t>SPXW US 09/18/26 P6000 Index</t>
        </is>
      </c>
      <c r="F2068" t="inlineStr">
        <is>
          <t>021N7ZQD4</t>
        </is>
      </c>
      <c r="G2068" s="11" t="n">
        <v>90</v>
      </c>
      <c r="H2068" s="11" t="n">
        <v>0.4</v>
      </c>
      <c r="I2068" s="12" t="n">
        <v>3600</v>
      </c>
      <c r="J2068" s="13" t="n">
        <v>6.87e-06</v>
      </c>
      <c r="K2068" s="14" t="n">
        <v>524279700.6731322</v>
      </c>
      <c r="L2068" s="15" t="n">
        <v>31225001</v>
      </c>
      <c r="M2068" s="16" t="n">
        <v>16.79038219</v>
      </c>
      <c r="N2068" s="17">
        <f>_xlfn.IF(ISNUMBER(BDP($C2068, "DELTA_MID")),BDP($C2068, "DELTA_MID")," ")</f>
        <v/>
      </c>
      <c r="O2068" s="17">
        <f>_xlfn.IF(ISNUMBER(N2068),BDP($C2068, "OPT_UNDL_TICKER"),"")</f>
        <v/>
      </c>
      <c r="P2068" s="18">
        <f>_xlfn.IF(ISNUMBER(N2068),BDP($C2068, "OPT_UNDL_PX")," ")</f>
        <v/>
      </c>
      <c r="Q2068" s="17">
        <f>_xlfn.IF(ISNUMBER(N2068),+G2068*BDP($C2068, "PX_POS_MULT_FACTOR")*P2068/K2068," ")</f>
        <v/>
      </c>
      <c r="R2068" s="18">
        <f>_xlfn.IF(OR($A2068="TUA",$A2068="TYA"),"",IF(ISNUMBER(BDP($C2068,"DUR_ADJ_OAS_MID")),BDP($C2068,"DUR_ADJ_OAS_MID"),IF(ISNUMBER(BDP($E2068&amp;" ISIN","DUR_ADJ_OAS_MID")),BDP($E2068&amp;" ISIN","DUR_ADJ_OAS_MID")," ")))</f>
        <v/>
      </c>
      <c r="S2068" s="17">
        <f>_xlfn.IF(ISNUMBER(N2068),Q2068*N2068,IF(ISNUMBER(R2068),J2068*R2068," "))</f>
        <v/>
      </c>
      <c r="T2068" t="inlineStr">
        <is>
          <t>021N7ZQD4</t>
        </is>
      </c>
      <c r="U2068" t="inlineStr">
        <is>
          <t>Option</t>
        </is>
      </c>
      <c r="AG2068" s="16" t="n">
        <v>16.78987315</v>
      </c>
    </row>
    <row r="2069">
      <c r="A2069" t="inlineStr">
        <is>
          <t>SVOL</t>
        </is>
      </c>
      <c r="B2069" t="inlineStr">
        <is>
          <t>SPXW US 09/21/26 P6000 Index</t>
        </is>
      </c>
      <c r="C2069" t="inlineStr">
        <is>
          <t>SPXW US 09/21/26 P6000 Index</t>
        </is>
      </c>
      <c r="F2069" t="inlineStr">
        <is>
          <t>0246GDW57</t>
        </is>
      </c>
      <c r="G2069" s="11" t="n">
        <v>88</v>
      </c>
      <c r="H2069" s="11" t="n">
        <v>0.55</v>
      </c>
      <c r="I2069" s="12" t="n">
        <v>4840</v>
      </c>
      <c r="J2069" s="13" t="n">
        <v>9.23e-06</v>
      </c>
      <c r="K2069" s="14" t="n">
        <v>524279700.6731322</v>
      </c>
      <c r="L2069" s="15" t="n">
        <v>31225001</v>
      </c>
      <c r="M2069" s="16" t="n">
        <v>16.79038219</v>
      </c>
      <c r="N2069" s="17">
        <f>_xlfn.IF(ISNUMBER(BDP($C2069, "DELTA_MID")),BDP($C2069, "DELTA_MID")," ")</f>
        <v/>
      </c>
      <c r="O2069" s="17">
        <f>_xlfn.IF(ISNUMBER(N2069),BDP($C2069, "OPT_UNDL_TICKER"),"")</f>
        <v/>
      </c>
      <c r="P2069" s="18">
        <f>_xlfn.IF(ISNUMBER(N2069),BDP($C2069, "OPT_UNDL_PX")," ")</f>
        <v/>
      </c>
      <c r="Q2069" s="17">
        <f>_xlfn.IF(ISNUMBER(N2069),+G2069*BDP($C2069, "PX_POS_MULT_FACTOR")*P2069/K2069," ")</f>
        <v/>
      </c>
      <c r="R2069" s="18">
        <f>_xlfn.IF(OR($A2069="TUA",$A2069="TYA"),"",IF(ISNUMBER(BDP($C2069,"DUR_ADJ_OAS_MID")),BDP($C2069,"DUR_ADJ_OAS_MID"),IF(ISNUMBER(BDP($E2069&amp;" ISIN","DUR_ADJ_OAS_MID")),BDP($E2069&amp;" ISIN","DUR_ADJ_OAS_MID")," ")))</f>
        <v/>
      </c>
      <c r="S2069" s="17">
        <f>_xlfn.IF(ISNUMBER(N2069),Q2069*N2069,IF(ISNUMBER(R2069),J2069*R2069," "))</f>
        <v/>
      </c>
      <c r="T2069" t="inlineStr">
        <is>
          <t>0246GDW57</t>
        </is>
      </c>
      <c r="U2069" t="inlineStr">
        <is>
          <t>Option</t>
        </is>
      </c>
      <c r="AG2069" s="16" t="n">
        <v>16.78987315</v>
      </c>
    </row>
    <row r="2070">
      <c r="A2070" t="inlineStr">
        <is>
          <t>SVOL</t>
        </is>
      </c>
      <c r="B2070" t="inlineStr">
        <is>
          <t>SPXW US 09/22/26 P6000 Index</t>
        </is>
      </c>
      <c r="C2070" t="inlineStr">
        <is>
          <t>SPXW US 09/22/26 P6000 Index</t>
        </is>
      </c>
      <c r="F2070" t="inlineStr">
        <is>
          <t>024CZ7LV0</t>
        </is>
      </c>
      <c r="G2070" s="11" t="n">
        <v>78</v>
      </c>
      <c r="H2070" s="11" t="n">
        <v>0.625</v>
      </c>
      <c r="I2070" s="12" t="n">
        <v>4875</v>
      </c>
      <c r="J2070" s="13" t="n">
        <v>9.300000000000001e-06</v>
      </c>
      <c r="K2070" s="14" t="n">
        <v>524279700.6731322</v>
      </c>
      <c r="L2070" s="15" t="n">
        <v>31225001</v>
      </c>
      <c r="M2070" s="16" t="n">
        <v>16.79038219</v>
      </c>
      <c r="N2070" s="17">
        <f>_xlfn.IF(ISNUMBER(BDP($C2070, "DELTA_MID")),BDP($C2070, "DELTA_MID")," ")</f>
        <v/>
      </c>
      <c r="O2070" s="17">
        <f>_xlfn.IF(ISNUMBER(N2070),BDP($C2070, "OPT_UNDL_TICKER"),"")</f>
        <v/>
      </c>
      <c r="P2070" s="18">
        <f>_xlfn.IF(ISNUMBER(N2070),BDP($C2070, "OPT_UNDL_PX")," ")</f>
        <v/>
      </c>
      <c r="Q2070" s="17">
        <f>_xlfn.IF(ISNUMBER(N2070),+G2070*BDP($C2070, "PX_POS_MULT_FACTOR")*P2070/K2070," ")</f>
        <v/>
      </c>
      <c r="R2070" s="18">
        <f>_xlfn.IF(OR($A2070="TUA",$A2070="TYA"),"",IF(ISNUMBER(BDP($C2070,"DUR_ADJ_OAS_MID")),BDP($C2070,"DUR_ADJ_OAS_MID"),IF(ISNUMBER(BDP($E2070&amp;" ISIN","DUR_ADJ_OAS_MID")),BDP($E2070&amp;" ISIN","DUR_ADJ_OAS_MID")," ")))</f>
        <v/>
      </c>
      <c r="S2070" s="17">
        <f>_xlfn.IF(ISNUMBER(N2070),Q2070*N2070,IF(ISNUMBER(R2070),J2070*R2070," "))</f>
        <v/>
      </c>
      <c r="T2070" t="inlineStr">
        <is>
          <t>024CZ7LV0</t>
        </is>
      </c>
      <c r="U2070" t="inlineStr">
        <is>
          <t>Option</t>
        </is>
      </c>
      <c r="AG2070" s="16" t="n">
        <v>16.78987315</v>
      </c>
    </row>
    <row r="2071">
      <c r="A2071" t="inlineStr">
        <is>
          <t>SVOL</t>
        </is>
      </c>
      <c r="B2071" t="inlineStr">
        <is>
          <t>SPXW US 09/23/26 P6000 Index</t>
        </is>
      </c>
      <c r="C2071" t="inlineStr">
        <is>
          <t>SPXW US 09/23/26 P6000 Index</t>
        </is>
      </c>
      <c r="F2071" t="inlineStr">
        <is>
          <t>024DJV4M6</t>
        </is>
      </c>
      <c r="G2071" s="11" t="n">
        <v>66</v>
      </c>
      <c r="H2071" s="11" t="n">
        <v>0.75</v>
      </c>
      <c r="I2071" s="12" t="n">
        <v>4950</v>
      </c>
      <c r="J2071" s="13" t="n">
        <v>9.439999999999999e-06</v>
      </c>
      <c r="K2071" s="14" t="n">
        <v>524279700.6731322</v>
      </c>
      <c r="L2071" s="15" t="n">
        <v>31225001</v>
      </c>
      <c r="M2071" s="16" t="n">
        <v>16.79038219</v>
      </c>
      <c r="N2071" s="17">
        <f>_xlfn.IF(ISNUMBER(BDP($C2071, "DELTA_MID")),BDP($C2071, "DELTA_MID")," ")</f>
        <v/>
      </c>
      <c r="O2071" s="17">
        <f>_xlfn.IF(ISNUMBER(N2071),BDP($C2071, "OPT_UNDL_TICKER"),"")</f>
        <v/>
      </c>
      <c r="P2071" s="18">
        <f>_xlfn.IF(ISNUMBER(N2071),BDP($C2071, "OPT_UNDL_PX")," ")</f>
        <v/>
      </c>
      <c r="Q2071" s="17">
        <f>_xlfn.IF(ISNUMBER(N2071),+G2071*BDP($C2071, "PX_POS_MULT_FACTOR")*P2071/K2071," ")</f>
        <v/>
      </c>
      <c r="R2071" s="18">
        <f>_xlfn.IF(OR($A2071="TUA",$A2071="TYA"),"",IF(ISNUMBER(BDP($C2071,"DUR_ADJ_OAS_MID")),BDP($C2071,"DUR_ADJ_OAS_MID"),IF(ISNUMBER(BDP($E2071&amp;" ISIN","DUR_ADJ_OAS_MID")),BDP($E2071&amp;" ISIN","DUR_ADJ_OAS_MID")," ")))</f>
        <v/>
      </c>
      <c r="S2071" s="17">
        <f>_xlfn.IF(ISNUMBER(N2071),Q2071*N2071,IF(ISNUMBER(R2071),J2071*R2071," "))</f>
        <v/>
      </c>
      <c r="T2071" t="inlineStr">
        <is>
          <t>024DJV4M6</t>
        </is>
      </c>
      <c r="U2071" t="inlineStr">
        <is>
          <t>Option</t>
        </is>
      </c>
      <c r="AG2071" s="16" t="n">
        <v>16.78987315</v>
      </c>
    </row>
    <row r="2072">
      <c r="A2072" t="inlineStr">
        <is>
          <t>SVOL</t>
        </is>
      </c>
      <c r="B2072" t="inlineStr">
        <is>
          <t>SPXW US 09/24/26 P6000 Index</t>
        </is>
      </c>
      <c r="C2072" t="inlineStr">
        <is>
          <t>SPXW US 09/24/26 P6000 Index</t>
        </is>
      </c>
      <c r="F2072" t="inlineStr">
        <is>
          <t>024FPPMP4</t>
        </is>
      </c>
      <c r="G2072" s="11" t="n">
        <v>77</v>
      </c>
      <c r="H2072" s="11" t="n">
        <v>0.875</v>
      </c>
      <c r="I2072" s="12" t="n">
        <v>6737.5</v>
      </c>
      <c r="J2072" s="13" t="n">
        <v>1.285e-05</v>
      </c>
      <c r="K2072" s="14" t="n">
        <v>524279700.6731322</v>
      </c>
      <c r="L2072" s="15" t="n">
        <v>31225001</v>
      </c>
      <c r="M2072" s="16" t="n">
        <v>16.79038219</v>
      </c>
      <c r="N2072" s="17">
        <f>_xlfn.IF(ISNUMBER(BDP($C2072, "DELTA_MID")),BDP($C2072, "DELTA_MID")," ")</f>
        <v/>
      </c>
      <c r="O2072" s="17">
        <f>_xlfn.IF(ISNUMBER(N2072),BDP($C2072, "OPT_UNDL_TICKER"),"")</f>
        <v/>
      </c>
      <c r="P2072" s="18">
        <f>_xlfn.IF(ISNUMBER(N2072),BDP($C2072, "OPT_UNDL_PX")," ")</f>
        <v/>
      </c>
      <c r="Q2072" s="17">
        <f>_xlfn.IF(ISNUMBER(N2072),+G2072*BDP($C2072, "PX_POS_MULT_FACTOR")*P2072/K2072," ")</f>
        <v/>
      </c>
      <c r="R2072" s="18">
        <f>_xlfn.IF(OR($A2072="TUA",$A2072="TYA"),"",IF(ISNUMBER(BDP($C2072,"DUR_ADJ_OAS_MID")),BDP($C2072,"DUR_ADJ_OAS_MID"),IF(ISNUMBER(BDP($E2072&amp;" ISIN","DUR_ADJ_OAS_MID")),BDP($E2072&amp;" ISIN","DUR_ADJ_OAS_MID")," ")))</f>
        <v/>
      </c>
      <c r="S2072" s="17">
        <f>_xlfn.IF(ISNUMBER(N2072),Q2072*N2072,IF(ISNUMBER(R2072),J2072*R2072," "))</f>
        <v/>
      </c>
      <c r="T2072" t="inlineStr">
        <is>
          <t>024FPPMP4</t>
        </is>
      </c>
      <c r="U2072" t="inlineStr">
        <is>
          <t>Option</t>
        </is>
      </c>
      <c r="AG2072" s="16" t="n">
        <v>16.78987315</v>
      </c>
    </row>
    <row r="2073">
      <c r="A2073" t="inlineStr">
        <is>
          <t>SVOL</t>
        </is>
      </c>
      <c r="B2073" t="inlineStr">
        <is>
          <t>SPXW US 09/25/26 P6000 Index</t>
        </is>
      </c>
      <c r="C2073" t="inlineStr">
        <is>
          <t>SPXW US 09/25/26 P6000 Index</t>
        </is>
      </c>
      <c r="F2073" t="inlineStr">
        <is>
          <t>0245SNTK1</t>
        </is>
      </c>
      <c r="G2073" s="11" t="n">
        <v>60</v>
      </c>
      <c r="H2073" s="11" t="n">
        <v>1</v>
      </c>
      <c r="I2073" s="12" t="n">
        <v>6000</v>
      </c>
      <c r="J2073" s="13" t="n">
        <v>1.144e-05</v>
      </c>
      <c r="K2073" s="14" t="n">
        <v>524279700.6731322</v>
      </c>
      <c r="L2073" s="15" t="n">
        <v>31225001</v>
      </c>
      <c r="M2073" s="16" t="n">
        <v>16.79038219</v>
      </c>
      <c r="N2073" s="17">
        <f>_xlfn.IF(ISNUMBER(BDP($C2073, "DELTA_MID")),BDP($C2073, "DELTA_MID")," ")</f>
        <v/>
      </c>
      <c r="O2073" s="17">
        <f>_xlfn.IF(ISNUMBER(N2073),BDP($C2073, "OPT_UNDL_TICKER"),"")</f>
        <v/>
      </c>
      <c r="P2073" s="18">
        <f>_xlfn.IF(ISNUMBER(N2073),BDP($C2073, "OPT_UNDL_PX")," ")</f>
        <v/>
      </c>
      <c r="Q2073" s="17">
        <f>_xlfn.IF(ISNUMBER(N2073),+G2073*BDP($C2073, "PX_POS_MULT_FACTOR")*P2073/K2073," ")</f>
        <v/>
      </c>
      <c r="R2073" s="18">
        <f>_xlfn.IF(OR($A2073="TUA",$A2073="TYA"),"",IF(ISNUMBER(BDP($C2073,"DUR_ADJ_OAS_MID")),BDP($C2073,"DUR_ADJ_OAS_MID"),IF(ISNUMBER(BDP($E2073&amp;" ISIN","DUR_ADJ_OAS_MID")),BDP($E2073&amp;" ISIN","DUR_ADJ_OAS_MID")," ")))</f>
        <v/>
      </c>
      <c r="S2073" s="17">
        <f>_xlfn.IF(ISNUMBER(N2073),Q2073*N2073,IF(ISNUMBER(R2073),J2073*R2073," "))</f>
        <v/>
      </c>
      <c r="T2073" t="inlineStr">
        <is>
          <t>0245SNTK1</t>
        </is>
      </c>
      <c r="U2073" t="inlineStr">
        <is>
          <t>Option</t>
        </is>
      </c>
      <c r="AG2073" s="16" t="n">
        <v>16.78987315</v>
      </c>
    </row>
    <row r="2074">
      <c r="A2074" t="inlineStr">
        <is>
          <t>SVOL</t>
        </is>
      </c>
      <c r="B2074" t="inlineStr">
        <is>
          <t>SPXW US 09/28/26 P6000 Index</t>
        </is>
      </c>
      <c r="C2074" t="inlineStr">
        <is>
          <t>SPXW US 09/28/26 P6000 Index</t>
        </is>
      </c>
      <c r="F2074" t="inlineStr">
        <is>
          <t>024BNKPH0</t>
        </is>
      </c>
      <c r="G2074" s="11" t="n">
        <v>70</v>
      </c>
      <c r="H2074" s="11" t="n">
        <v>1.175</v>
      </c>
      <c r="I2074" s="12" t="n">
        <v>8225</v>
      </c>
      <c r="J2074" s="13" t="n">
        <v>1.569e-05</v>
      </c>
      <c r="K2074" s="14" t="n">
        <v>524279700.6731322</v>
      </c>
      <c r="L2074" s="15" t="n">
        <v>31225001</v>
      </c>
      <c r="M2074" s="16" t="n">
        <v>16.79038219</v>
      </c>
      <c r="N2074" s="17">
        <f>_xlfn.IF(ISNUMBER(BDP($C2074, "DELTA_MID")),BDP($C2074, "DELTA_MID")," ")</f>
        <v/>
      </c>
      <c r="O2074" s="17">
        <f>_xlfn.IF(ISNUMBER(N2074),BDP($C2074, "OPT_UNDL_TICKER"),"")</f>
        <v/>
      </c>
      <c r="P2074" s="18">
        <f>_xlfn.IF(ISNUMBER(N2074),BDP($C2074, "OPT_UNDL_PX")," ")</f>
        <v/>
      </c>
      <c r="Q2074" s="17">
        <f>_xlfn.IF(ISNUMBER(N2074),+G2074*BDP($C2074, "PX_POS_MULT_FACTOR")*P2074/K2074," ")</f>
        <v/>
      </c>
      <c r="R2074" s="18">
        <f>_xlfn.IF(OR($A2074="TUA",$A2074="TYA"),"",IF(ISNUMBER(BDP($C2074,"DUR_ADJ_OAS_MID")),BDP($C2074,"DUR_ADJ_OAS_MID"),IF(ISNUMBER(BDP($E2074&amp;" ISIN","DUR_ADJ_OAS_MID")),BDP($E2074&amp;" ISIN","DUR_ADJ_OAS_MID")," ")))</f>
        <v/>
      </c>
      <c r="S2074" s="17">
        <f>_xlfn.IF(ISNUMBER(N2074),Q2074*N2074,IF(ISNUMBER(R2074),J2074*R2074," "))</f>
        <v/>
      </c>
      <c r="T2074" t="inlineStr">
        <is>
          <t>024BNKPH0</t>
        </is>
      </c>
      <c r="U2074" t="inlineStr">
        <is>
          <t>Option</t>
        </is>
      </c>
      <c r="AG2074" s="16" t="n">
        <v>16.78987315</v>
      </c>
    </row>
    <row r="2075">
      <c r="A2075" t="inlineStr">
        <is>
          <t>SVOL</t>
        </is>
      </c>
      <c r="B2075" t="inlineStr">
        <is>
          <t>SPXW US 09/29/26 P6000 Index</t>
        </is>
      </c>
      <c r="C2075" t="inlineStr">
        <is>
          <t>SPXW US 09/29/26 P6000 Index</t>
        </is>
      </c>
      <c r="F2075" t="inlineStr">
        <is>
          <t>024LY3FY7</t>
        </is>
      </c>
      <c r="G2075" s="11" t="n">
        <v>67</v>
      </c>
      <c r="H2075" s="11" t="n">
        <v>1.3</v>
      </c>
      <c r="I2075" s="12" t="n">
        <v>8710</v>
      </c>
      <c r="J2075" s="13" t="n">
        <v>1.661e-05</v>
      </c>
      <c r="K2075" s="14" t="n">
        <v>524279700.6731322</v>
      </c>
      <c r="L2075" s="15" t="n">
        <v>31225001</v>
      </c>
      <c r="M2075" s="16" t="n">
        <v>16.79038219</v>
      </c>
      <c r="N2075" s="17">
        <f>_xlfn.IF(ISNUMBER(BDP($C2075, "DELTA_MID")),BDP($C2075, "DELTA_MID")," ")</f>
        <v/>
      </c>
      <c r="O2075" s="17">
        <f>_xlfn.IF(ISNUMBER(N2075),BDP($C2075, "OPT_UNDL_TICKER"),"")</f>
        <v/>
      </c>
      <c r="P2075" s="18">
        <f>_xlfn.IF(ISNUMBER(N2075),BDP($C2075, "OPT_UNDL_PX")," ")</f>
        <v/>
      </c>
      <c r="Q2075" s="17">
        <f>_xlfn.IF(ISNUMBER(N2075),+G2075*BDP($C2075, "PX_POS_MULT_FACTOR")*P2075/K2075," ")</f>
        <v/>
      </c>
      <c r="R2075" s="18">
        <f>_xlfn.IF(OR($A2075="TUA",$A2075="TYA"),"",IF(ISNUMBER(BDP($C2075,"DUR_ADJ_OAS_MID")),BDP($C2075,"DUR_ADJ_OAS_MID"),IF(ISNUMBER(BDP($E2075&amp;" ISIN","DUR_ADJ_OAS_MID")),BDP($E2075&amp;" ISIN","DUR_ADJ_OAS_MID")," ")))</f>
        <v/>
      </c>
      <c r="S2075" s="17">
        <f>_xlfn.IF(ISNUMBER(N2075),Q2075*N2075,IF(ISNUMBER(R2075),J2075*R2075," "))</f>
        <v/>
      </c>
      <c r="T2075" t="inlineStr">
        <is>
          <t>024LY3FY7</t>
        </is>
      </c>
      <c r="U2075" t="inlineStr">
        <is>
          <t>Option</t>
        </is>
      </c>
      <c r="AG2075" s="16" t="n">
        <v>16.78987315</v>
      </c>
    </row>
    <row r="2076">
      <c r="A2076" t="inlineStr">
        <is>
          <t>SVOL</t>
        </is>
      </c>
      <c r="B2076" t="inlineStr">
        <is>
          <t>SPXW US 09/30/26 P6000 Index</t>
        </is>
      </c>
      <c r="C2076" t="inlineStr">
        <is>
          <t>SPXW US 09/30/26 P6000 Index</t>
        </is>
      </c>
      <c r="F2076" t="inlineStr">
        <is>
          <t>01XG7RLZ9</t>
        </is>
      </c>
      <c r="G2076" s="11" t="n">
        <v>76</v>
      </c>
      <c r="H2076" s="11" t="n">
        <v>1.45</v>
      </c>
      <c r="I2076" s="12" t="n">
        <v>11020</v>
      </c>
      <c r="J2076" s="13" t="n">
        <v>2.102e-05</v>
      </c>
      <c r="K2076" s="14" t="n">
        <v>524279700.6731322</v>
      </c>
      <c r="L2076" s="15" t="n">
        <v>31225001</v>
      </c>
      <c r="M2076" s="16" t="n">
        <v>16.79038219</v>
      </c>
      <c r="N2076" s="17">
        <f>_xlfn.IF(ISNUMBER(BDP($C2076, "DELTA_MID")),BDP($C2076, "DELTA_MID")," ")</f>
        <v/>
      </c>
      <c r="O2076" s="17">
        <f>_xlfn.IF(ISNUMBER(N2076),BDP($C2076, "OPT_UNDL_TICKER"),"")</f>
        <v/>
      </c>
      <c r="P2076" s="18">
        <f>_xlfn.IF(ISNUMBER(N2076),BDP($C2076, "OPT_UNDL_PX")," ")</f>
        <v/>
      </c>
      <c r="Q2076" s="17">
        <f>_xlfn.IF(ISNUMBER(N2076),+G2076*BDP($C2076, "PX_POS_MULT_FACTOR")*P2076/K2076," ")</f>
        <v/>
      </c>
      <c r="R2076" s="18">
        <f>_xlfn.IF(OR($A2076="TUA",$A2076="TYA"),"",IF(ISNUMBER(BDP($C2076,"DUR_ADJ_OAS_MID")),BDP($C2076,"DUR_ADJ_OAS_MID"),IF(ISNUMBER(BDP($E2076&amp;" ISIN","DUR_ADJ_OAS_MID")),BDP($E2076&amp;" ISIN","DUR_ADJ_OAS_MID")," ")))</f>
        <v/>
      </c>
      <c r="S2076" s="17">
        <f>_xlfn.IF(ISNUMBER(N2076),Q2076*N2076,IF(ISNUMBER(R2076),J2076*R2076," "))</f>
        <v/>
      </c>
      <c r="T2076" t="inlineStr">
        <is>
          <t>01XG7RLZ9</t>
        </is>
      </c>
      <c r="U2076" t="inlineStr">
        <is>
          <t>Option</t>
        </is>
      </c>
      <c r="AG2076" s="16" t="n">
        <v>16.78987315</v>
      </c>
    </row>
    <row r="2077">
      <c r="A2077" t="inlineStr">
        <is>
          <t>SVOL</t>
        </is>
      </c>
      <c r="B2077" t="inlineStr">
        <is>
          <t>SPXW US 10/01/26 P6000 Index</t>
        </is>
      </c>
      <c r="C2077" t="inlineStr">
        <is>
          <t>SPXW US 10/01/26 P6000 Index</t>
        </is>
      </c>
      <c r="F2077" t="inlineStr">
        <is>
          <t>024P1G6G1</t>
        </is>
      </c>
      <c r="G2077" s="11" t="n">
        <v>76</v>
      </c>
      <c r="H2077" s="11" t="n">
        <v>1.625</v>
      </c>
      <c r="I2077" s="12" t="n">
        <v>12350</v>
      </c>
      <c r="J2077" s="13" t="n">
        <v>2.356e-05</v>
      </c>
      <c r="K2077" s="14" t="n">
        <v>524279700.6731322</v>
      </c>
      <c r="L2077" s="15" t="n">
        <v>31225001</v>
      </c>
      <c r="M2077" s="16" t="n">
        <v>16.79038219</v>
      </c>
      <c r="N2077" s="17">
        <f>_xlfn.IF(ISNUMBER(BDP($C2077, "DELTA_MID")),BDP($C2077, "DELTA_MID")," ")</f>
        <v/>
      </c>
      <c r="O2077" s="17">
        <f>_xlfn.IF(ISNUMBER(N2077),BDP($C2077, "OPT_UNDL_TICKER"),"")</f>
        <v/>
      </c>
      <c r="P2077" s="18">
        <f>_xlfn.IF(ISNUMBER(N2077),BDP($C2077, "OPT_UNDL_PX")," ")</f>
        <v/>
      </c>
      <c r="Q2077" s="17">
        <f>_xlfn.IF(ISNUMBER(N2077),+G2077*BDP($C2077, "PX_POS_MULT_FACTOR")*P2077/K2077," ")</f>
        <v/>
      </c>
      <c r="R2077" s="18">
        <f>_xlfn.IF(OR($A2077="TUA",$A2077="TYA"),"",IF(ISNUMBER(BDP($C2077,"DUR_ADJ_OAS_MID")),BDP($C2077,"DUR_ADJ_OAS_MID"),IF(ISNUMBER(BDP($E2077&amp;" ISIN","DUR_ADJ_OAS_MID")),BDP($E2077&amp;" ISIN","DUR_ADJ_OAS_MID")," ")))</f>
        <v/>
      </c>
      <c r="S2077" s="17">
        <f>_xlfn.IF(ISNUMBER(N2077),Q2077*N2077,IF(ISNUMBER(R2077),J2077*R2077," "))</f>
        <v/>
      </c>
      <c r="T2077" t="inlineStr">
        <is>
          <t>024P1G6G1</t>
        </is>
      </c>
      <c r="U2077" t="inlineStr">
        <is>
          <t>Option</t>
        </is>
      </c>
      <c r="AG2077" s="16" t="n">
        <v>16.78987315</v>
      </c>
    </row>
    <row r="2078">
      <c r="A2078" t="inlineStr">
        <is>
          <t>SVOL</t>
        </is>
      </c>
      <c r="B2078" t="inlineStr">
        <is>
          <t>SPXW US 10/02/26 P6000 Index</t>
        </is>
      </c>
      <c r="C2078" t="inlineStr">
        <is>
          <t>SPXW US 10/02/26 P6000 Index</t>
        </is>
      </c>
      <c r="F2078" t="inlineStr">
        <is>
          <t>024B36SX6</t>
        </is>
      </c>
      <c r="G2078" s="11" t="n">
        <v>86</v>
      </c>
      <c r="H2078" s="11" t="n">
        <v>1.825</v>
      </c>
      <c r="I2078" s="12" t="n">
        <v>15695</v>
      </c>
      <c r="J2078" s="13" t="n">
        <v>2.994e-05</v>
      </c>
      <c r="K2078" s="14" t="n">
        <v>524279700.6731322</v>
      </c>
      <c r="L2078" s="15" t="n">
        <v>31225001</v>
      </c>
      <c r="M2078" s="16" t="n">
        <v>16.79038219</v>
      </c>
      <c r="N2078" s="17">
        <f>_xlfn.IF(ISNUMBER(BDP($C2078, "DELTA_MID")),BDP($C2078, "DELTA_MID")," ")</f>
        <v/>
      </c>
      <c r="O2078" s="17">
        <f>_xlfn.IF(ISNUMBER(N2078),BDP($C2078, "OPT_UNDL_TICKER"),"")</f>
        <v/>
      </c>
      <c r="P2078" s="18">
        <f>_xlfn.IF(ISNUMBER(N2078),BDP($C2078, "OPT_UNDL_PX")," ")</f>
        <v/>
      </c>
      <c r="Q2078" s="17">
        <f>_xlfn.IF(ISNUMBER(N2078),+G2078*BDP($C2078, "PX_POS_MULT_FACTOR")*P2078/K2078," ")</f>
        <v/>
      </c>
      <c r="R2078" s="18">
        <f>_xlfn.IF(OR($A2078="TUA",$A2078="TYA"),"",IF(ISNUMBER(BDP($C2078,"DUR_ADJ_OAS_MID")),BDP($C2078,"DUR_ADJ_OAS_MID"),IF(ISNUMBER(BDP($E2078&amp;" ISIN","DUR_ADJ_OAS_MID")),BDP($E2078&amp;" ISIN","DUR_ADJ_OAS_MID")," ")))</f>
        <v/>
      </c>
      <c r="S2078" s="17">
        <f>_xlfn.IF(ISNUMBER(N2078),Q2078*N2078,IF(ISNUMBER(R2078),J2078*R2078," "))</f>
        <v/>
      </c>
      <c r="T2078" t="inlineStr">
        <is>
          <t>024B36SX6</t>
        </is>
      </c>
      <c r="U2078" t="inlineStr">
        <is>
          <t>Option</t>
        </is>
      </c>
      <c r="AG2078" s="16" t="n">
        <v>16.78987315</v>
      </c>
    </row>
    <row r="2079">
      <c r="A2079" t="inlineStr">
        <is>
          <t>SVOL</t>
        </is>
      </c>
      <c r="B2079" t="inlineStr">
        <is>
          <t>SPXW US 10/05/26 P6000 Index</t>
        </is>
      </c>
      <c r="C2079" t="inlineStr">
        <is>
          <t>SPXW US 10/05/26 P6000 Index</t>
        </is>
      </c>
      <c r="F2079" t="inlineStr">
        <is>
          <t>024H5R7F8</t>
        </is>
      </c>
      <c r="G2079" s="11" t="n">
        <v>82</v>
      </c>
      <c r="H2079" s="11" t="n">
        <v>2.075</v>
      </c>
      <c r="I2079" s="12" t="n">
        <v>17015</v>
      </c>
      <c r="J2079" s="13" t="n">
        <v>3.246e-05</v>
      </c>
      <c r="K2079" s="14" t="n">
        <v>524279700.6731322</v>
      </c>
      <c r="L2079" s="15" t="n">
        <v>31225001</v>
      </c>
      <c r="M2079" s="16" t="n">
        <v>16.79038219</v>
      </c>
      <c r="N2079" s="17">
        <f>_xlfn.IF(ISNUMBER(BDP($C2079, "DELTA_MID")),BDP($C2079, "DELTA_MID")," ")</f>
        <v/>
      </c>
      <c r="O2079" s="17">
        <f>_xlfn.IF(ISNUMBER(N2079),BDP($C2079, "OPT_UNDL_TICKER"),"")</f>
        <v/>
      </c>
      <c r="P2079" s="18">
        <f>_xlfn.IF(ISNUMBER(N2079),BDP($C2079, "OPT_UNDL_PX")," ")</f>
        <v/>
      </c>
      <c r="Q2079" s="17">
        <f>_xlfn.IF(ISNUMBER(N2079),+G2079*BDP($C2079, "PX_POS_MULT_FACTOR")*P2079/K2079," ")</f>
        <v/>
      </c>
      <c r="R2079" s="18">
        <f>_xlfn.IF(OR($A2079="TUA",$A2079="TYA"),"",IF(ISNUMBER(BDP($C2079,"DUR_ADJ_OAS_MID")),BDP($C2079,"DUR_ADJ_OAS_MID"),IF(ISNUMBER(BDP($E2079&amp;" ISIN","DUR_ADJ_OAS_MID")),BDP($E2079&amp;" ISIN","DUR_ADJ_OAS_MID")," ")))</f>
        <v/>
      </c>
      <c r="S2079" s="17">
        <f>_xlfn.IF(ISNUMBER(N2079),Q2079*N2079,IF(ISNUMBER(R2079),J2079*R2079," "))</f>
        <v/>
      </c>
      <c r="T2079" t="inlineStr">
        <is>
          <t>024H5R7F8</t>
        </is>
      </c>
      <c r="U2079" t="inlineStr">
        <is>
          <t>Option</t>
        </is>
      </c>
      <c r="AG2079" s="16" t="n">
        <v>16.78987315</v>
      </c>
    </row>
    <row r="2080">
      <c r="A2080" t="inlineStr">
        <is>
          <t>SVOL</t>
        </is>
      </c>
      <c r="B2080" t="inlineStr">
        <is>
          <t>SPXW US 10/06/26 P6000 Index</t>
        </is>
      </c>
      <c r="C2080" t="inlineStr">
        <is>
          <t>SPXW US 10/06/26 P6000 Index</t>
        </is>
      </c>
      <c r="F2080" t="inlineStr">
        <is>
          <t>024R7X8D6</t>
        </is>
      </c>
      <c r="G2080" s="11" t="n">
        <v>80</v>
      </c>
      <c r="H2080" s="11" t="n">
        <v>2.325</v>
      </c>
      <c r="I2080" s="12" t="n">
        <v>18600</v>
      </c>
      <c r="J2080" s="13" t="n">
        <v>3.548e-05</v>
      </c>
      <c r="K2080" s="14" t="n">
        <v>524279700.6731322</v>
      </c>
      <c r="L2080" s="15" t="n">
        <v>31225001</v>
      </c>
      <c r="M2080" s="16" t="n">
        <v>16.79038219</v>
      </c>
      <c r="N2080" s="17">
        <f>_xlfn.IF(ISNUMBER(BDP($C2080, "DELTA_MID")),BDP($C2080, "DELTA_MID")," ")</f>
        <v/>
      </c>
      <c r="O2080" s="17">
        <f>_xlfn.IF(ISNUMBER(N2080),BDP($C2080, "OPT_UNDL_TICKER"),"")</f>
        <v/>
      </c>
      <c r="P2080" s="18">
        <f>_xlfn.IF(ISNUMBER(N2080),BDP($C2080, "OPT_UNDL_PX")," ")</f>
        <v/>
      </c>
      <c r="Q2080" s="17">
        <f>_xlfn.IF(ISNUMBER(N2080),+G2080*BDP($C2080, "PX_POS_MULT_FACTOR")*P2080/K2080," ")</f>
        <v/>
      </c>
      <c r="R2080" s="18">
        <f>_xlfn.IF(OR($A2080="TUA",$A2080="TYA"),"",IF(ISNUMBER(BDP($C2080,"DUR_ADJ_OAS_MID")),BDP($C2080,"DUR_ADJ_OAS_MID"),IF(ISNUMBER(BDP($E2080&amp;" ISIN","DUR_ADJ_OAS_MID")),BDP($E2080&amp;" ISIN","DUR_ADJ_OAS_MID")," ")))</f>
        <v/>
      </c>
      <c r="S2080" s="17">
        <f>_xlfn.IF(ISNUMBER(N2080),Q2080*N2080,IF(ISNUMBER(R2080),J2080*R2080," "))</f>
        <v/>
      </c>
      <c r="T2080" t="inlineStr">
        <is>
          <t>024R7X8D6</t>
        </is>
      </c>
      <c r="U2080" t="inlineStr">
        <is>
          <t>Option</t>
        </is>
      </c>
      <c r="AG2080" s="16" t="n">
        <v>16.78987315</v>
      </c>
    </row>
    <row r="2081">
      <c r="A2081" t="inlineStr">
        <is>
          <t>SVOL</t>
        </is>
      </c>
      <c r="B2081" t="inlineStr">
        <is>
          <t>SPXW US 10/07/26 P6000 Index</t>
        </is>
      </c>
      <c r="C2081" t="inlineStr">
        <is>
          <t>SPXW US 10/07/26 P6000 Index</t>
        </is>
      </c>
      <c r="F2081" t="inlineStr">
        <is>
          <t>024SFPB12</t>
        </is>
      </c>
      <c r="G2081" s="11" t="n">
        <v>57</v>
      </c>
      <c r="H2081" s="11" t="n">
        <v>2.525</v>
      </c>
      <c r="I2081" s="12" t="n">
        <v>14392.5</v>
      </c>
      <c r="J2081" s="13" t="n">
        <v>2.745e-05</v>
      </c>
      <c r="K2081" s="14" t="n">
        <v>524279700.6731322</v>
      </c>
      <c r="L2081" s="15" t="n">
        <v>31225001</v>
      </c>
      <c r="M2081" s="16" t="n">
        <v>16.79038219</v>
      </c>
      <c r="N2081" s="17">
        <f>_xlfn.IF(ISNUMBER(BDP($C2081, "DELTA_MID")),BDP($C2081, "DELTA_MID")," ")</f>
        <v/>
      </c>
      <c r="O2081" s="17">
        <f>_xlfn.IF(ISNUMBER(N2081),BDP($C2081, "OPT_UNDL_TICKER"),"")</f>
        <v/>
      </c>
      <c r="P2081" s="18">
        <f>_xlfn.IF(ISNUMBER(N2081),BDP($C2081, "OPT_UNDL_PX")," ")</f>
        <v/>
      </c>
      <c r="Q2081" s="17">
        <f>_xlfn.IF(ISNUMBER(N2081),+G2081*BDP($C2081, "PX_POS_MULT_FACTOR")*P2081/K2081," ")</f>
        <v/>
      </c>
      <c r="R2081" s="18">
        <f>_xlfn.IF(OR($A2081="TUA",$A2081="TYA"),"",IF(ISNUMBER(BDP($C2081,"DUR_ADJ_OAS_MID")),BDP($C2081,"DUR_ADJ_OAS_MID"),IF(ISNUMBER(BDP($E2081&amp;" ISIN","DUR_ADJ_OAS_MID")),BDP($E2081&amp;" ISIN","DUR_ADJ_OAS_MID")," ")))</f>
        <v/>
      </c>
      <c r="S2081" s="17">
        <f>_xlfn.IF(ISNUMBER(N2081),Q2081*N2081,IF(ISNUMBER(R2081),J2081*R2081," "))</f>
        <v/>
      </c>
      <c r="T2081" t="inlineStr">
        <is>
          <t>024SFPB12</t>
        </is>
      </c>
      <c r="U2081" t="inlineStr">
        <is>
          <t>Option</t>
        </is>
      </c>
      <c r="AG2081" s="16" t="n">
        <v>16.78987315</v>
      </c>
    </row>
    <row r="2082">
      <c r="A2082" t="inlineStr">
        <is>
          <t>SVOL</t>
        </is>
      </c>
      <c r="B2082" t="inlineStr">
        <is>
          <t>SPXW US 10/08/26 P6000 Index</t>
        </is>
      </c>
      <c r="C2082" t="inlineStr">
        <is>
          <t>SPXW US 10/08/26 P6000 Index</t>
        </is>
      </c>
      <c r="F2082" t="inlineStr">
        <is>
          <t>024T8G226</t>
        </is>
      </c>
      <c r="G2082" s="11" t="n">
        <v>71</v>
      </c>
      <c r="H2082" s="11" t="n">
        <v>2.75</v>
      </c>
      <c r="I2082" s="12" t="n">
        <v>19525</v>
      </c>
      <c r="J2082" s="13" t="n">
        <v>3.724e-05</v>
      </c>
      <c r="K2082" s="14" t="n">
        <v>524279700.6731322</v>
      </c>
      <c r="L2082" s="15" t="n">
        <v>31225001</v>
      </c>
      <c r="M2082" s="16" t="n">
        <v>16.79038219</v>
      </c>
      <c r="N2082" s="17">
        <f>_xlfn.IF(ISNUMBER(BDP($C2082, "DELTA_MID")),BDP($C2082, "DELTA_MID")," ")</f>
        <v/>
      </c>
      <c r="O2082" s="17">
        <f>_xlfn.IF(ISNUMBER(N2082),BDP($C2082, "OPT_UNDL_TICKER"),"")</f>
        <v/>
      </c>
      <c r="P2082" s="18">
        <f>_xlfn.IF(ISNUMBER(N2082),BDP($C2082, "OPT_UNDL_PX")," ")</f>
        <v/>
      </c>
      <c r="Q2082" s="17">
        <f>_xlfn.IF(ISNUMBER(N2082),+G2082*BDP($C2082, "PX_POS_MULT_FACTOR")*P2082/K2082," ")</f>
        <v/>
      </c>
      <c r="R2082" s="18">
        <f>_xlfn.IF(OR($A2082="TUA",$A2082="TYA"),"",IF(ISNUMBER(BDP($C2082,"DUR_ADJ_OAS_MID")),BDP($C2082,"DUR_ADJ_OAS_MID"),IF(ISNUMBER(BDP($E2082&amp;" ISIN","DUR_ADJ_OAS_MID")),BDP($E2082&amp;" ISIN","DUR_ADJ_OAS_MID")," ")))</f>
        <v/>
      </c>
      <c r="S2082" s="17">
        <f>_xlfn.IF(ISNUMBER(N2082),Q2082*N2082,IF(ISNUMBER(R2082),J2082*R2082," "))</f>
        <v/>
      </c>
      <c r="T2082" t="inlineStr">
        <is>
          <t>024T8G226</t>
        </is>
      </c>
      <c r="U2082" t="inlineStr">
        <is>
          <t>Option</t>
        </is>
      </c>
      <c r="AG2082" s="16" t="n">
        <v>16.78987315</v>
      </c>
    </row>
    <row r="2083">
      <c r="A2083" t="inlineStr">
        <is>
          <t>SVOL</t>
        </is>
      </c>
      <c r="B2083" t="inlineStr">
        <is>
          <t>SPXW US 10/09/26 P6000 Index</t>
        </is>
      </c>
      <c r="C2083" t="inlineStr">
        <is>
          <t>SPXW US 10/09/26 P6000 Index</t>
        </is>
      </c>
      <c r="F2083" t="inlineStr">
        <is>
          <t>024PJX3Z9</t>
        </is>
      </c>
      <c r="G2083" s="11" t="n">
        <v>95</v>
      </c>
      <c r="H2083" s="11" t="n">
        <v>3</v>
      </c>
      <c r="I2083" s="12" t="n">
        <v>28500</v>
      </c>
      <c r="J2083" s="13" t="n">
        <v>5.436e-05</v>
      </c>
      <c r="K2083" s="14" t="n">
        <v>524279700.6731322</v>
      </c>
      <c r="L2083" s="15" t="n">
        <v>31225001</v>
      </c>
      <c r="M2083" s="16" t="n">
        <v>16.79038219</v>
      </c>
      <c r="N2083" s="17">
        <f>_xlfn.IF(ISNUMBER(BDP($C2083, "DELTA_MID")),BDP($C2083, "DELTA_MID")," ")</f>
        <v/>
      </c>
      <c r="O2083" s="17">
        <f>_xlfn.IF(ISNUMBER(N2083),BDP($C2083, "OPT_UNDL_TICKER"),"")</f>
        <v/>
      </c>
      <c r="P2083" s="18">
        <f>_xlfn.IF(ISNUMBER(N2083),BDP($C2083, "OPT_UNDL_PX")," ")</f>
        <v/>
      </c>
      <c r="Q2083" s="17">
        <f>_xlfn.IF(ISNUMBER(N2083),+G2083*BDP($C2083, "PX_POS_MULT_FACTOR")*P2083/K2083," ")</f>
        <v/>
      </c>
      <c r="R2083" s="18">
        <f>_xlfn.IF(OR($A2083="TUA",$A2083="TYA"),"",IF(ISNUMBER(BDP($C2083,"DUR_ADJ_OAS_MID")),BDP($C2083,"DUR_ADJ_OAS_MID"),IF(ISNUMBER(BDP($E2083&amp;" ISIN","DUR_ADJ_OAS_MID")),BDP($E2083&amp;" ISIN","DUR_ADJ_OAS_MID")," ")))</f>
        <v/>
      </c>
      <c r="S2083" s="17">
        <f>_xlfn.IF(ISNUMBER(N2083),Q2083*N2083,IF(ISNUMBER(R2083),J2083*R2083," "))</f>
        <v/>
      </c>
      <c r="T2083" t="inlineStr">
        <is>
          <t>024PJX3Z9</t>
        </is>
      </c>
      <c r="U2083" t="inlineStr">
        <is>
          <t>Option</t>
        </is>
      </c>
      <c r="AG2083" s="16" t="n">
        <v>16.78987315</v>
      </c>
    </row>
    <row r="2084">
      <c r="A2084" t="inlineStr">
        <is>
          <t>SVOL</t>
        </is>
      </c>
      <c r="B2084" t="inlineStr">
        <is>
          <t>SPXW US 10/12/26 P6000 Index</t>
        </is>
      </c>
      <c r="C2084" t="inlineStr">
        <is>
          <t>SPXW US 10/12/26 P6000 Index</t>
        </is>
      </c>
      <c r="F2084" t="inlineStr">
        <is>
          <t>024Q0SPF8</t>
        </is>
      </c>
      <c r="G2084" s="11" t="n">
        <v>80</v>
      </c>
      <c r="H2084" s="11" t="n">
        <v>3.3</v>
      </c>
      <c r="I2084" s="12" t="n">
        <v>26400</v>
      </c>
      <c r="J2084" s="13" t="n">
        <v>5.036e-05</v>
      </c>
      <c r="K2084" s="14" t="n">
        <v>524279700.6731322</v>
      </c>
      <c r="L2084" s="15" t="n">
        <v>31225001</v>
      </c>
      <c r="M2084" s="16" t="n">
        <v>16.79038219</v>
      </c>
      <c r="N2084" s="17">
        <f>_xlfn.IF(ISNUMBER(BDP($C2084, "DELTA_MID")),BDP($C2084, "DELTA_MID")," ")</f>
        <v/>
      </c>
      <c r="O2084" s="17">
        <f>_xlfn.IF(ISNUMBER(N2084),BDP($C2084, "OPT_UNDL_TICKER"),"")</f>
        <v/>
      </c>
      <c r="P2084" s="18">
        <f>_xlfn.IF(ISNUMBER(N2084),BDP($C2084, "OPT_UNDL_PX")," ")</f>
        <v/>
      </c>
      <c r="Q2084" s="17">
        <f>_xlfn.IF(ISNUMBER(N2084),+G2084*BDP($C2084, "PX_POS_MULT_FACTOR")*P2084/K2084," ")</f>
        <v/>
      </c>
      <c r="R2084" s="18">
        <f>_xlfn.IF(OR($A2084="TUA",$A2084="TYA"),"",IF(ISNUMBER(BDP($C2084,"DUR_ADJ_OAS_MID")),BDP($C2084,"DUR_ADJ_OAS_MID"),IF(ISNUMBER(BDP($E2084&amp;" ISIN","DUR_ADJ_OAS_MID")),BDP($E2084&amp;" ISIN","DUR_ADJ_OAS_MID")," ")))</f>
        <v/>
      </c>
      <c r="S2084" s="17">
        <f>_xlfn.IF(ISNUMBER(N2084),Q2084*N2084,IF(ISNUMBER(R2084),J2084*R2084," "))</f>
        <v/>
      </c>
      <c r="T2084" t="inlineStr">
        <is>
          <t>024Q0SPF8</t>
        </is>
      </c>
      <c r="U2084" t="inlineStr">
        <is>
          <t>Option</t>
        </is>
      </c>
      <c r="AG2084" s="16" t="n">
        <v>16.78987315</v>
      </c>
    </row>
    <row r="2085">
      <c r="A2085" t="inlineStr">
        <is>
          <t>SVOL</t>
        </is>
      </c>
      <c r="B2085" t="inlineStr">
        <is>
          <t>SPXW US 10/13/26 P6000 Index</t>
        </is>
      </c>
      <c r="C2085" t="inlineStr">
        <is>
          <t>SPXW US 10/13/26 P6000 Index</t>
        </is>
      </c>
      <c r="F2085" t="inlineStr">
        <is>
          <t>024V252N5</t>
        </is>
      </c>
      <c r="G2085" s="11" t="n">
        <v>72</v>
      </c>
      <c r="H2085" s="11" t="n">
        <v>3.55</v>
      </c>
      <c r="I2085" s="12" t="n">
        <v>25560</v>
      </c>
      <c r="J2085" s="13" t="n">
        <v>4.875e-05</v>
      </c>
      <c r="K2085" s="14" t="n">
        <v>524279700.6731322</v>
      </c>
      <c r="L2085" s="15" t="n">
        <v>31225001</v>
      </c>
      <c r="M2085" s="16" t="n">
        <v>16.79038219</v>
      </c>
      <c r="N2085" s="17">
        <f>_xlfn.IF(ISNUMBER(BDP($C2085, "DELTA_MID")),BDP($C2085, "DELTA_MID")," ")</f>
        <v/>
      </c>
      <c r="O2085" s="17">
        <f>_xlfn.IF(ISNUMBER(N2085),BDP($C2085, "OPT_UNDL_TICKER"),"")</f>
        <v/>
      </c>
      <c r="P2085" s="18">
        <f>_xlfn.IF(ISNUMBER(N2085),BDP($C2085, "OPT_UNDL_PX")," ")</f>
        <v/>
      </c>
      <c r="Q2085" s="17">
        <f>_xlfn.IF(ISNUMBER(N2085),+G2085*BDP($C2085, "PX_POS_MULT_FACTOR")*P2085/K2085," ")</f>
        <v/>
      </c>
      <c r="R2085" s="18">
        <f>_xlfn.IF(OR($A2085="TUA",$A2085="TYA"),"",IF(ISNUMBER(BDP($C2085,"DUR_ADJ_OAS_MID")),BDP($C2085,"DUR_ADJ_OAS_MID"),IF(ISNUMBER(BDP($E2085&amp;" ISIN","DUR_ADJ_OAS_MID")),BDP($E2085&amp;" ISIN","DUR_ADJ_OAS_MID")," ")))</f>
        <v/>
      </c>
      <c r="S2085" s="17">
        <f>_xlfn.IF(ISNUMBER(N2085),Q2085*N2085,IF(ISNUMBER(R2085),J2085*R2085," "))</f>
        <v/>
      </c>
      <c r="T2085" t="inlineStr">
        <is>
          <t>024V252N5</t>
        </is>
      </c>
      <c r="U2085" t="inlineStr">
        <is>
          <t>Option</t>
        </is>
      </c>
      <c r="AG2085" s="16" t="n">
        <v>16.78987315</v>
      </c>
    </row>
    <row r="2086">
      <c r="A2086" t="inlineStr">
        <is>
          <t>SVOL</t>
        </is>
      </c>
      <c r="B2086" t="inlineStr">
        <is>
          <t>SPXW US 10/14/26 P6000 Index</t>
        </is>
      </c>
      <c r="C2086" t="inlineStr">
        <is>
          <t>SPXW US 10/14/26 P6000 Index</t>
        </is>
      </c>
      <c r="F2086" t="inlineStr">
        <is>
          <t>024WBKZ63</t>
        </is>
      </c>
      <c r="G2086" s="11" t="n">
        <v>58</v>
      </c>
      <c r="H2086" s="11" t="n">
        <v>3.9</v>
      </c>
      <c r="I2086" s="12" t="n">
        <v>22620</v>
      </c>
      <c r="J2086" s="13" t="n">
        <v>4.315e-05</v>
      </c>
      <c r="K2086" s="14" t="n">
        <v>524279700.6731322</v>
      </c>
      <c r="L2086" s="15" t="n">
        <v>31225001</v>
      </c>
      <c r="M2086" s="16" t="n">
        <v>16.79038219</v>
      </c>
      <c r="N2086" s="17">
        <f>_xlfn.IF(ISNUMBER(BDP($C2086, "DELTA_MID")),BDP($C2086, "DELTA_MID")," ")</f>
        <v/>
      </c>
      <c r="O2086" s="17">
        <f>_xlfn.IF(ISNUMBER(N2086),BDP($C2086, "OPT_UNDL_TICKER"),"")</f>
        <v/>
      </c>
      <c r="P2086" s="18">
        <f>_xlfn.IF(ISNUMBER(N2086),BDP($C2086, "OPT_UNDL_PX")," ")</f>
        <v/>
      </c>
      <c r="Q2086" s="17">
        <f>_xlfn.IF(ISNUMBER(N2086),+G2086*BDP($C2086, "PX_POS_MULT_FACTOR")*P2086/K2086," ")</f>
        <v/>
      </c>
      <c r="R2086" s="18">
        <f>_xlfn.IF(OR($A2086="TUA",$A2086="TYA"),"",IF(ISNUMBER(BDP($C2086,"DUR_ADJ_OAS_MID")),BDP($C2086,"DUR_ADJ_OAS_MID"),IF(ISNUMBER(BDP($E2086&amp;" ISIN","DUR_ADJ_OAS_MID")),BDP($E2086&amp;" ISIN","DUR_ADJ_OAS_MID")," ")))</f>
        <v/>
      </c>
      <c r="S2086" s="17">
        <f>_xlfn.IF(ISNUMBER(N2086),Q2086*N2086,IF(ISNUMBER(R2086),J2086*R2086," "))</f>
        <v/>
      </c>
      <c r="T2086" t="inlineStr">
        <is>
          <t>024WBKZ63</t>
        </is>
      </c>
      <c r="U2086" t="inlineStr">
        <is>
          <t>Option</t>
        </is>
      </c>
      <c r="AG2086" s="16" t="n">
        <v>16.78987315</v>
      </c>
    </row>
    <row r="2087">
      <c r="A2087" t="inlineStr">
        <is>
          <t>SVOL</t>
        </is>
      </c>
      <c r="B2087" t="inlineStr">
        <is>
          <t>SPXW US 10/15/26 P6000 Index</t>
        </is>
      </c>
      <c r="C2087" t="inlineStr">
        <is>
          <t>SPXW US 10/15/26 P6000 Index</t>
        </is>
      </c>
      <c r="F2087" t="inlineStr">
        <is>
          <t>024X29V19</t>
        </is>
      </c>
      <c r="G2087" s="11" t="n">
        <v>45</v>
      </c>
      <c r="H2087" s="11" t="n">
        <v>4.1</v>
      </c>
      <c r="I2087" s="12" t="n">
        <v>18450</v>
      </c>
      <c r="J2087" s="13" t="n">
        <v>3.519e-05</v>
      </c>
      <c r="K2087" s="14" t="n">
        <v>524279700.6731322</v>
      </c>
      <c r="L2087" s="15" t="n">
        <v>31225001</v>
      </c>
      <c r="M2087" s="16" t="n">
        <v>16.79038219</v>
      </c>
      <c r="N2087" s="17">
        <f>_xlfn.IF(ISNUMBER(BDP($C2087, "DELTA_MID")),BDP($C2087, "DELTA_MID")," ")</f>
        <v/>
      </c>
      <c r="O2087" s="17">
        <f>_xlfn.IF(ISNUMBER(N2087),BDP($C2087, "OPT_UNDL_TICKER"),"")</f>
        <v/>
      </c>
      <c r="P2087" s="18">
        <f>_xlfn.IF(ISNUMBER(N2087),BDP($C2087, "OPT_UNDL_PX")," ")</f>
        <v/>
      </c>
      <c r="Q2087" s="17">
        <f>_xlfn.IF(ISNUMBER(N2087),+G2087*BDP($C2087, "PX_POS_MULT_FACTOR")*P2087/K2087," ")</f>
        <v/>
      </c>
      <c r="R2087" s="18">
        <f>_xlfn.IF(OR($A2087="TUA",$A2087="TYA"),"",IF(ISNUMBER(BDP($C2087,"DUR_ADJ_OAS_MID")),BDP($C2087,"DUR_ADJ_OAS_MID"),IF(ISNUMBER(BDP($E2087&amp;" ISIN","DUR_ADJ_OAS_MID")),BDP($E2087&amp;" ISIN","DUR_ADJ_OAS_MID")," ")))</f>
        <v/>
      </c>
      <c r="S2087" s="17">
        <f>_xlfn.IF(ISNUMBER(N2087),Q2087*N2087,IF(ISNUMBER(R2087),J2087*R2087," "))</f>
        <v/>
      </c>
      <c r="T2087" t="inlineStr">
        <is>
          <t>024X29V19</t>
        </is>
      </c>
      <c r="U2087" t="inlineStr">
        <is>
          <t>Option</t>
        </is>
      </c>
      <c r="AG2087" s="16" t="n">
        <v>16.78987315</v>
      </c>
    </row>
    <row r="2088">
      <c r="A2088" t="inlineStr">
        <is>
          <t>SVOL</t>
        </is>
      </c>
      <c r="B2088" t="inlineStr">
        <is>
          <t>SPXW US 10/16/26 P6000 Index</t>
        </is>
      </c>
      <c r="C2088" t="inlineStr">
        <is>
          <t>SPXW US 10/16/26 P6000 Index</t>
        </is>
      </c>
      <c r="F2088" t="inlineStr">
        <is>
          <t>02293Y287</t>
        </is>
      </c>
      <c r="G2088" s="11" t="n">
        <v>61</v>
      </c>
      <c r="H2088" s="11" t="n">
        <v>4.4</v>
      </c>
      <c r="I2088" s="12" t="n">
        <v>26840</v>
      </c>
      <c r="J2088" s="13" t="n">
        <v>5.12e-05</v>
      </c>
      <c r="K2088" s="14" t="n">
        <v>524279700.6731322</v>
      </c>
      <c r="L2088" s="15" t="n">
        <v>31225001</v>
      </c>
      <c r="M2088" s="16" t="n">
        <v>16.79038219</v>
      </c>
      <c r="N2088" s="17">
        <f>_xlfn.IF(ISNUMBER(BDP($C2088, "DELTA_MID")),BDP($C2088, "DELTA_MID")," ")</f>
        <v/>
      </c>
      <c r="O2088" s="17">
        <f>_xlfn.IF(ISNUMBER(N2088),BDP($C2088, "OPT_UNDL_TICKER"),"")</f>
        <v/>
      </c>
      <c r="P2088" s="18">
        <f>_xlfn.IF(ISNUMBER(N2088),BDP($C2088, "OPT_UNDL_PX")," ")</f>
        <v/>
      </c>
      <c r="Q2088" s="17">
        <f>_xlfn.IF(ISNUMBER(N2088),+G2088*BDP($C2088, "PX_POS_MULT_FACTOR")*P2088/K2088," ")</f>
        <v/>
      </c>
      <c r="R2088" s="18">
        <f>_xlfn.IF(OR($A2088="TUA",$A2088="TYA"),"",IF(ISNUMBER(BDP($C2088,"DUR_ADJ_OAS_MID")),BDP($C2088,"DUR_ADJ_OAS_MID"),IF(ISNUMBER(BDP($E2088&amp;" ISIN","DUR_ADJ_OAS_MID")),BDP($E2088&amp;" ISIN","DUR_ADJ_OAS_MID")," ")))</f>
        <v/>
      </c>
      <c r="S2088" s="17">
        <f>_xlfn.IF(ISNUMBER(N2088),Q2088*N2088,IF(ISNUMBER(R2088),J2088*R2088," "))</f>
        <v/>
      </c>
      <c r="T2088" t="inlineStr">
        <is>
          <t>02293Y287</t>
        </is>
      </c>
      <c r="U2088" t="inlineStr">
        <is>
          <t>Option</t>
        </is>
      </c>
      <c r="AG2088" s="16" t="n">
        <v>16.78987315</v>
      </c>
    </row>
    <row r="2089">
      <c r="A2089" t="inlineStr">
        <is>
          <t>SVOL</t>
        </is>
      </c>
      <c r="B2089" t="inlineStr">
        <is>
          <t>VIX US 09/16/26 C70 Index</t>
        </is>
      </c>
      <c r="C2089" t="inlineStr">
        <is>
          <t>VIX US 09/16/26 C70 Index</t>
        </is>
      </c>
      <c r="F2089" t="inlineStr">
        <is>
          <t>01Z99LNT7</t>
        </is>
      </c>
      <c r="G2089" s="11" t="n">
        <v>38250</v>
      </c>
      <c r="H2089" s="11" t="n">
        <v>0.03</v>
      </c>
      <c r="I2089" s="12" t="n">
        <v>114750</v>
      </c>
      <c r="J2089" s="13" t="n">
        <v>0.00021888</v>
      </c>
      <c r="K2089" s="14" t="n">
        <v>524279700.6731322</v>
      </c>
      <c r="L2089" s="15" t="n">
        <v>31225001</v>
      </c>
      <c r="M2089" s="16" t="n">
        <v>16.79038219</v>
      </c>
      <c r="N2089" s="17">
        <f>_xlfn.IF(ISNUMBER(BDP($C2089, "DELTA_MID")),BDP($C2089, "DELTA_MID")," ")</f>
        <v/>
      </c>
      <c r="O2089" s="17">
        <f>_xlfn.IF(ISNUMBER(N2089),BDP($C2089, "OPT_UNDL_TICKER"),"")</f>
        <v/>
      </c>
      <c r="P2089" s="18">
        <f>_xlfn.IF(ISNUMBER(N2089),BDP($C2089, "OPT_UNDL_PX")," ")</f>
        <v/>
      </c>
      <c r="Q2089" s="17">
        <f>_xlfn.IF(ISNUMBER(N2089),+G2089*BDP($C2089, "PX_POS_MULT_FACTOR")*P2089/K2089," ")</f>
        <v/>
      </c>
      <c r="R2089" s="18">
        <f>_xlfn.IF(OR($A2089="TUA",$A2089="TYA"),"",IF(ISNUMBER(BDP($C2089,"DUR_ADJ_OAS_MID")),BDP($C2089,"DUR_ADJ_OAS_MID"),IF(ISNUMBER(BDP($E2089&amp;" ISIN","DUR_ADJ_OAS_MID")),BDP($E2089&amp;" ISIN","DUR_ADJ_OAS_MID")," ")))</f>
        <v/>
      </c>
      <c r="S2089" s="17">
        <f>_xlfn.IF(ISNUMBER(N2089),Q2089*N2089,IF(ISNUMBER(R2089),J2089*R2089," "))</f>
        <v/>
      </c>
      <c r="T2089" t="inlineStr">
        <is>
          <t>01Z99LNT7</t>
        </is>
      </c>
      <c r="U2089" t="inlineStr">
        <is>
          <t>Option</t>
        </is>
      </c>
      <c r="AG2089" s="16" t="n">
        <v>16.78987315</v>
      </c>
    </row>
    <row r="2090">
      <c r="A2090" t="inlineStr">
        <is>
          <t>SVOL</t>
        </is>
      </c>
      <c r="B2090" t="inlineStr">
        <is>
          <t>VIX US 10/21/26 C70 Index</t>
        </is>
      </c>
      <c r="C2090" t="inlineStr">
        <is>
          <t>VIX US 10/21/26 C70 Index</t>
        </is>
      </c>
      <c r="F2090" t="inlineStr">
        <is>
          <t>01ZX29BH8</t>
        </is>
      </c>
      <c r="G2090" s="11" t="n">
        <v>20800</v>
      </c>
      <c r="H2090" s="11" t="n">
        <v>0.155</v>
      </c>
      <c r="I2090" s="12" t="n">
        <v>322400</v>
      </c>
      <c r="J2090" s="13" t="n">
        <v>0.00061496</v>
      </c>
      <c r="K2090" s="14" t="n">
        <v>524279700.6731322</v>
      </c>
      <c r="L2090" s="15" t="n">
        <v>31225001</v>
      </c>
      <c r="M2090" s="16" t="n">
        <v>16.79038219</v>
      </c>
      <c r="N2090" s="17">
        <f>_xlfn.IF(ISNUMBER(BDP($C2090, "DELTA_MID")),BDP($C2090, "DELTA_MID")," ")</f>
        <v/>
      </c>
      <c r="O2090" s="17">
        <f>_xlfn.IF(ISNUMBER(N2090),BDP($C2090, "OPT_UNDL_TICKER"),"")</f>
        <v/>
      </c>
      <c r="P2090" s="18">
        <f>_xlfn.IF(ISNUMBER(N2090),BDP($C2090, "OPT_UNDL_PX")," ")</f>
        <v/>
      </c>
      <c r="Q2090" s="17">
        <f>_xlfn.IF(ISNUMBER(N2090),+G2090*BDP($C2090, "PX_POS_MULT_FACTOR")*P2090/K2090," ")</f>
        <v/>
      </c>
      <c r="R2090" s="18">
        <f>_xlfn.IF(OR($A2090="TUA",$A2090="TYA"),"",IF(ISNUMBER(BDP($C2090,"DUR_ADJ_OAS_MID")),BDP($C2090,"DUR_ADJ_OAS_MID"),IF(ISNUMBER(BDP($E2090&amp;" ISIN","DUR_ADJ_OAS_MID")),BDP($E2090&amp;" ISIN","DUR_ADJ_OAS_MID")," ")))</f>
        <v/>
      </c>
      <c r="S2090" s="17">
        <f>_xlfn.IF(ISNUMBER(N2090),Q2090*N2090,IF(ISNUMBER(R2090),J2090*R2090," "))</f>
        <v/>
      </c>
      <c r="T2090" t="inlineStr">
        <is>
          <t>01ZX29BH8</t>
        </is>
      </c>
      <c r="U2090" t="inlineStr">
        <is>
          <t>Option</t>
        </is>
      </c>
      <c r="AG2090" s="16" t="n">
        <v>16.78987315</v>
      </c>
    </row>
    <row r="2091">
      <c r="A2091" t="inlineStr">
        <is>
          <t>SVOL</t>
        </is>
      </c>
      <c r="B2091" t="inlineStr">
        <is>
          <t>TRS CTAP OBFR +125 082727 BULLET</t>
        </is>
      </c>
      <c r="C2091" t="inlineStr">
        <is>
          <t>CTAP US Equity</t>
        </is>
      </c>
      <c r="F2091" t="inlineStr">
        <is>
          <t>TRSCS0001</t>
        </is>
      </c>
      <c r="G2091" s="11" t="n">
        <v>1000000</v>
      </c>
      <c r="H2091" s="11" t="n">
        <v>31.35</v>
      </c>
      <c r="I2091" s="12" t="n">
        <v>31350000</v>
      </c>
      <c r="J2091" s="13" t="n">
        <v>0.05979814</v>
      </c>
      <c r="K2091" s="14" t="n">
        <v>524279700.6731322</v>
      </c>
      <c r="L2091" s="15" t="n">
        <v>31225001</v>
      </c>
      <c r="M2091" s="16" t="n">
        <v>16.79038219</v>
      </c>
      <c r="N2091" s="17">
        <f>_xlfn.IF(ISNUMBER(BDP($C2091, "DELTA_MID")),BDP($C2091, "DELTA_MID")," ")</f>
        <v/>
      </c>
      <c r="O2091" s="17">
        <f>_xlfn.IF(ISNUMBER(N2091),BDP($C2091, "OPT_UNDL_TICKER"),"")</f>
        <v/>
      </c>
      <c r="P2091" s="18">
        <f>_xlfn.IF(ISNUMBER(N2091),BDP($C2091, "OPT_UNDL_PX")," ")</f>
        <v/>
      </c>
      <c r="Q2091" s="17">
        <f>_xlfn.IF(ISNUMBER(N2091),+G2091*BDP($C2091, "PX_POS_MULT_FACTOR")*P2091/K2091," ")</f>
        <v/>
      </c>
      <c r="R2091" s="18">
        <f>_xlfn.IF(OR($A2091="TUA",$A2091="TYA"),"",IF(ISNUMBER(BDP($C2091,"DUR_ADJ_OAS_MID")),BDP($C2091,"DUR_ADJ_OAS_MID"),IF(ISNUMBER(BDP($E2091&amp;" ISIN","DUR_ADJ_OAS_MID")),BDP($E2091&amp;" ISIN","DUR_ADJ_OAS_MID")," ")))</f>
        <v/>
      </c>
      <c r="S2091" s="17">
        <f>_xlfn.IF(ISNUMBER(N2091),Q2091*N2091,IF(ISNUMBER(R2091),J2091*R2091," "))</f>
        <v/>
      </c>
      <c r="T2091" t="inlineStr">
        <is>
          <t>TRSCS0001</t>
        </is>
      </c>
      <c r="U2091" t="inlineStr">
        <is>
          <t>Swap</t>
        </is>
      </c>
      <c r="AG2091" s="16" t="n">
        <v>16.78987315</v>
      </c>
    </row>
    <row r="2092">
      <c r="A2092" t="inlineStr">
        <is>
          <t>SVOL</t>
        </is>
      </c>
      <c r="B2092" t="inlineStr">
        <is>
          <t>TRS CTAP SOFR +115 083127 BULLET</t>
        </is>
      </c>
      <c r="C2092" t="inlineStr">
        <is>
          <t>CTAP US Equity</t>
        </is>
      </c>
      <c r="F2092" t="inlineStr">
        <is>
          <t>TRSJP0001</t>
        </is>
      </c>
      <c r="G2092" s="11" t="n">
        <v>275000</v>
      </c>
      <c r="H2092" s="11" t="n">
        <v>31.35</v>
      </c>
      <c r="I2092" s="12" t="n">
        <v>8621250</v>
      </c>
      <c r="J2092" s="13" t="n">
        <v>0.01644449</v>
      </c>
      <c r="K2092" s="14" t="n">
        <v>524279700.6731322</v>
      </c>
      <c r="L2092" s="15" t="n">
        <v>31225001</v>
      </c>
      <c r="M2092" s="16" t="n">
        <v>16.79038219</v>
      </c>
      <c r="N2092" s="17">
        <f>_xlfn.IF(ISNUMBER(BDP($C2092, "DELTA_MID")),BDP($C2092, "DELTA_MID")," ")</f>
        <v/>
      </c>
      <c r="O2092" s="17">
        <f>_xlfn.IF(ISNUMBER(N2092),BDP($C2092, "OPT_UNDL_TICKER"),"")</f>
        <v/>
      </c>
      <c r="P2092" s="18">
        <f>_xlfn.IF(ISNUMBER(N2092),BDP($C2092, "OPT_UNDL_PX")," ")</f>
        <v/>
      </c>
      <c r="Q2092" s="17">
        <f>_xlfn.IF(ISNUMBER(N2092),+G2092*BDP($C2092, "PX_POS_MULT_FACTOR")*P2092/K2092," ")</f>
        <v/>
      </c>
      <c r="R2092" s="18">
        <f>_xlfn.IF(OR($A2092="TUA",$A2092="TYA"),"",IF(ISNUMBER(BDP($C2092,"DUR_ADJ_OAS_MID")),BDP($C2092,"DUR_ADJ_OAS_MID"),IF(ISNUMBER(BDP($E2092&amp;" ISIN","DUR_ADJ_OAS_MID")),BDP($E2092&amp;" ISIN","DUR_ADJ_OAS_MID")," ")))</f>
        <v/>
      </c>
      <c r="S2092" s="17">
        <f>_xlfn.IF(ISNUMBER(N2092),Q2092*N2092,IF(ISNUMBER(R2092),J2092*R2092," "))</f>
        <v/>
      </c>
      <c r="T2092" t="inlineStr">
        <is>
          <t>TRSJP0001</t>
        </is>
      </c>
      <c r="U2092" t="inlineStr">
        <is>
          <t>Swap</t>
        </is>
      </c>
      <c r="AG2092" s="16" t="n">
        <v>16.78987315</v>
      </c>
    </row>
    <row r="2093">
      <c r="A2093" t="inlineStr">
        <is>
          <t>SVOL</t>
        </is>
      </c>
      <c r="B2093" t="inlineStr">
        <is>
          <t>TRS SPUC OBFR +125 082727 BULLET</t>
        </is>
      </c>
      <c r="C2093" t="inlineStr">
        <is>
          <t>SPUC US Equity</t>
        </is>
      </c>
      <c r="F2093" t="inlineStr">
        <is>
          <t>TRSCS0002</t>
        </is>
      </c>
      <c r="G2093" s="11" t="n">
        <v>550000</v>
      </c>
      <c r="H2093" s="11" t="n">
        <v>49.26</v>
      </c>
      <c r="I2093" s="12" t="n">
        <v>27093000</v>
      </c>
      <c r="J2093" s="13" t="n">
        <v>0.05167818</v>
      </c>
      <c r="K2093" s="14" t="n">
        <v>524279700.6731322</v>
      </c>
      <c r="L2093" s="15" t="n">
        <v>31225001</v>
      </c>
      <c r="M2093" s="16" t="n">
        <v>16.79038219</v>
      </c>
      <c r="N2093" s="17">
        <f>_xlfn.IF(ISNUMBER(BDP($C2093, "DELTA_MID")),BDP($C2093, "DELTA_MID")," ")</f>
        <v/>
      </c>
      <c r="O2093" s="17">
        <f>_xlfn.IF(ISNUMBER(N2093),BDP($C2093, "OPT_UNDL_TICKER"),"")</f>
        <v/>
      </c>
      <c r="P2093" s="18">
        <f>_xlfn.IF(ISNUMBER(N2093),BDP($C2093, "OPT_UNDL_PX")," ")</f>
        <v/>
      </c>
      <c r="Q2093" s="17">
        <f>_xlfn.IF(ISNUMBER(N2093),+G2093*BDP($C2093, "PX_POS_MULT_FACTOR")*P2093/K2093," ")</f>
        <v/>
      </c>
      <c r="R2093" s="18">
        <f>_xlfn.IF(OR($A2093="TUA",$A2093="TYA"),"",IF(ISNUMBER(BDP($C2093,"DUR_ADJ_OAS_MID")),BDP($C2093,"DUR_ADJ_OAS_MID"),IF(ISNUMBER(BDP($E2093&amp;" ISIN","DUR_ADJ_OAS_MID")),BDP($E2093&amp;" ISIN","DUR_ADJ_OAS_MID")," ")))</f>
        <v/>
      </c>
      <c r="S2093" s="17">
        <f>_xlfn.IF(ISNUMBER(N2093),Q2093*N2093,IF(ISNUMBER(R2093),J2093*R2093," "))</f>
        <v/>
      </c>
      <c r="T2093" t="inlineStr">
        <is>
          <t>TRSCS0002</t>
        </is>
      </c>
      <c r="U2093" t="inlineStr">
        <is>
          <t>Swap</t>
        </is>
      </c>
      <c r="AG2093" s="16" t="n">
        <v>16.78987315</v>
      </c>
    </row>
    <row r="2094">
      <c r="A2094" t="inlineStr">
        <is>
          <t>SVOL</t>
        </is>
      </c>
      <c r="B2094" t="inlineStr">
        <is>
          <t>TRS SPUC SOFR +115 083127 BULLET</t>
        </is>
      </c>
      <c r="C2094" t="inlineStr">
        <is>
          <t>SPUC US Equity</t>
        </is>
      </c>
      <c r="F2094" t="inlineStr">
        <is>
          <t>TRSJP0002</t>
        </is>
      </c>
      <c r="G2094" s="11" t="n">
        <v>175000</v>
      </c>
      <c r="H2094" s="11" t="n">
        <v>49.26</v>
      </c>
      <c r="I2094" s="12" t="n">
        <v>8620500</v>
      </c>
      <c r="J2094" s="13" t="n">
        <v>0.01644306</v>
      </c>
      <c r="K2094" s="14" t="n">
        <v>524279700.6731322</v>
      </c>
      <c r="L2094" s="15" t="n">
        <v>31225001</v>
      </c>
      <c r="M2094" s="16" t="n">
        <v>16.79038219</v>
      </c>
      <c r="N2094" s="17">
        <f>_xlfn.IF(ISNUMBER(BDP($C2094, "DELTA_MID")),BDP($C2094, "DELTA_MID")," ")</f>
        <v/>
      </c>
      <c r="O2094" s="17">
        <f>_xlfn.IF(ISNUMBER(N2094),BDP($C2094, "OPT_UNDL_TICKER"),"")</f>
        <v/>
      </c>
      <c r="P2094" s="18">
        <f>_xlfn.IF(ISNUMBER(N2094),BDP($C2094, "OPT_UNDL_PX")," ")</f>
        <v/>
      </c>
      <c r="Q2094" s="17">
        <f>_xlfn.IF(ISNUMBER(N2094),+G2094*BDP($C2094, "PX_POS_MULT_FACTOR")*P2094/K2094," ")</f>
        <v/>
      </c>
      <c r="R2094" s="18">
        <f>_xlfn.IF(OR($A2094="TUA",$A2094="TYA"),"",IF(ISNUMBER(BDP($C2094,"DUR_ADJ_OAS_MID")),BDP($C2094,"DUR_ADJ_OAS_MID"),IF(ISNUMBER(BDP($E2094&amp;" ISIN","DUR_ADJ_OAS_MID")),BDP($E2094&amp;" ISIN","DUR_ADJ_OAS_MID")," ")))</f>
        <v/>
      </c>
      <c r="S2094" s="17">
        <f>_xlfn.IF(ISNUMBER(N2094),Q2094*N2094,IF(ISNUMBER(R2094),J2094*R2094," "))</f>
        <v/>
      </c>
      <c r="T2094" t="inlineStr">
        <is>
          <t>TRSJP0002</t>
        </is>
      </c>
      <c r="U2094" t="inlineStr">
        <is>
          <t>Swap</t>
        </is>
      </c>
      <c r="AG2094" s="16" t="n">
        <v>16.78987315</v>
      </c>
    </row>
    <row r="2095">
      <c r="A2095" t="inlineStr">
        <is>
          <t>SVOL</t>
        </is>
      </c>
      <c r="B2095" t="inlineStr">
        <is>
          <t>TRS CTAP OBFR +125 082727 BULLET</t>
        </is>
      </c>
      <c r="C2095" t="inlineStr">
        <is>
          <t>TRSCS0001 00001</t>
        </is>
      </c>
      <c r="F2095" t="inlineStr">
        <is>
          <t>TRSCS0001 00001</t>
        </is>
      </c>
      <c r="G2095" s="11" t="n">
        <v>-26927807.03</v>
      </c>
      <c r="H2095" s="11" t="n">
        <v>1</v>
      </c>
      <c r="I2095" s="12" t="n">
        <v>-26927807.03</v>
      </c>
      <c r="J2095" s="13" t="n">
        <v>-0.05136309</v>
      </c>
      <c r="K2095" s="14" t="n">
        <v>524279700.6731322</v>
      </c>
      <c r="L2095" s="15" t="n">
        <v>31225001</v>
      </c>
      <c r="M2095" s="16" t="n">
        <v>16.79038219</v>
      </c>
      <c r="N2095" s="17">
        <f>_xlfn.IF(ISNUMBER(BDP($C2095, "DELTA_MID")),BDP($C2095, "DELTA_MID")," ")</f>
        <v/>
      </c>
      <c r="O2095" s="17">
        <f>_xlfn.IF(ISNUMBER(N2095),BDP($C2095, "OPT_UNDL_TICKER"),"")</f>
        <v/>
      </c>
      <c r="P2095" s="18">
        <f>_xlfn.IF(ISNUMBER(N2095),BDP($C2095, "OPT_UNDL_PX")," ")</f>
        <v/>
      </c>
      <c r="Q2095" s="17">
        <f>_xlfn.IF(ISNUMBER(N2095),+G2095*BDP($C2095, "PX_POS_MULT_FACTOR")*P2095/K2095," ")</f>
        <v/>
      </c>
      <c r="R2095" s="18">
        <f>_xlfn.IF(OR($A2095="TUA",$A2095="TYA"),"",IF(ISNUMBER(BDP($C2095,"DUR_ADJ_OAS_MID")),BDP($C2095,"DUR_ADJ_OAS_MID"),IF(ISNUMBER(BDP($E2095&amp;" ISIN","DUR_ADJ_OAS_MID")),BDP($E2095&amp;" ISIN","DUR_ADJ_OAS_MID")," ")))</f>
        <v/>
      </c>
      <c r="S2095" s="17">
        <f>_xlfn.IF(ISNUMBER(N2095),Q2095*N2095,IF(ISNUMBER(R2095),J2095*R2095," "))</f>
        <v/>
      </c>
      <c r="T2095" t="inlineStr">
        <is>
          <t>TRSCS0001 00001</t>
        </is>
      </c>
      <c r="U2095" t="inlineStr">
        <is>
          <t>Swap</t>
        </is>
      </c>
      <c r="AG2095" s="16" t="n">
        <v>16.78987315</v>
      </c>
    </row>
    <row r="2096">
      <c r="A2096" t="inlineStr">
        <is>
          <t>SVOL</t>
        </is>
      </c>
      <c r="B2096" t="inlineStr">
        <is>
          <t>TRS SPUC OBFR +125 082727 BULLET</t>
        </is>
      </c>
      <c r="C2096" t="inlineStr">
        <is>
          <t>TRSCS0002 00001</t>
        </is>
      </c>
      <c r="F2096" t="inlineStr">
        <is>
          <t>TRSCS0002 00001</t>
        </is>
      </c>
      <c r="G2096" s="11" t="n">
        <v>-26845528.15</v>
      </c>
      <c r="H2096" s="11" t="n">
        <v>1</v>
      </c>
      <c r="I2096" s="12" t="n">
        <v>-26845528.15</v>
      </c>
      <c r="J2096" s="13" t="n">
        <v>-0.05120614</v>
      </c>
      <c r="K2096" s="14" t="n">
        <v>524279700.6731322</v>
      </c>
      <c r="L2096" s="15" t="n">
        <v>31225001</v>
      </c>
      <c r="M2096" s="16" t="n">
        <v>16.79038219</v>
      </c>
      <c r="N2096" s="17">
        <f>_xlfn.IF(ISNUMBER(BDP($C2096, "DELTA_MID")),BDP($C2096, "DELTA_MID")," ")</f>
        <v/>
      </c>
      <c r="O2096" s="17">
        <f>_xlfn.IF(ISNUMBER(N2096),BDP($C2096, "OPT_UNDL_TICKER"),"")</f>
        <v/>
      </c>
      <c r="P2096" s="18">
        <f>_xlfn.IF(ISNUMBER(N2096),BDP($C2096, "OPT_UNDL_PX")," ")</f>
        <v/>
      </c>
      <c r="Q2096" s="17">
        <f>_xlfn.IF(ISNUMBER(N2096),+G2096*BDP($C2096, "PX_POS_MULT_FACTOR")*P2096/K2096," ")</f>
        <v/>
      </c>
      <c r="R2096" s="18">
        <f>_xlfn.IF(OR($A2096="TUA",$A2096="TYA"),"",IF(ISNUMBER(BDP($C2096,"DUR_ADJ_OAS_MID")),BDP($C2096,"DUR_ADJ_OAS_MID"),IF(ISNUMBER(BDP($E2096&amp;" ISIN","DUR_ADJ_OAS_MID")),BDP($E2096&amp;" ISIN","DUR_ADJ_OAS_MID")," ")))</f>
        <v/>
      </c>
      <c r="S2096" s="17">
        <f>_xlfn.IF(ISNUMBER(N2096),Q2096*N2096,IF(ISNUMBER(R2096),J2096*R2096," "))</f>
        <v/>
      </c>
      <c r="T2096" t="inlineStr">
        <is>
          <t>TRSCS0002 00001</t>
        </is>
      </c>
      <c r="U2096" t="inlineStr">
        <is>
          <t>Swap</t>
        </is>
      </c>
      <c r="AG2096" s="16" t="n">
        <v>16.78987315</v>
      </c>
    </row>
    <row r="2097">
      <c r="A2097" t="inlineStr">
        <is>
          <t>SVOL</t>
        </is>
      </c>
      <c r="B2097" t="inlineStr">
        <is>
          <t>TRS CTAP SOFR +115 083127 BULLET</t>
        </is>
      </c>
      <c r="C2097" t="inlineStr">
        <is>
          <t>TRSJP0001 00001</t>
        </is>
      </c>
      <c r="F2097" t="inlineStr">
        <is>
          <t>TRSJP0001 00001</t>
        </is>
      </c>
      <c r="G2097" s="11" t="n">
        <v>-7588295</v>
      </c>
      <c r="H2097" s="11" t="n">
        <v>1</v>
      </c>
      <c r="I2097" s="12" t="n">
        <v>-7588295</v>
      </c>
      <c r="J2097" s="13" t="n">
        <v>-0.01447419</v>
      </c>
      <c r="K2097" s="14" t="n">
        <v>524279700.6731322</v>
      </c>
      <c r="L2097" s="15" t="n">
        <v>31225001</v>
      </c>
      <c r="M2097" s="16" t="n">
        <v>16.79038219</v>
      </c>
      <c r="N2097" s="17">
        <f>_xlfn.IF(ISNUMBER(BDP($C2097, "DELTA_MID")),BDP($C2097, "DELTA_MID")," ")</f>
        <v/>
      </c>
      <c r="O2097" s="17">
        <f>_xlfn.IF(ISNUMBER(N2097),BDP($C2097, "OPT_UNDL_TICKER"),"")</f>
        <v/>
      </c>
      <c r="P2097" s="18">
        <f>_xlfn.IF(ISNUMBER(N2097),BDP($C2097, "OPT_UNDL_PX")," ")</f>
        <v/>
      </c>
      <c r="Q2097" s="17">
        <f>_xlfn.IF(ISNUMBER(N2097),+G2097*BDP($C2097, "PX_POS_MULT_FACTOR")*P2097/K2097," ")</f>
        <v/>
      </c>
      <c r="R2097" s="18">
        <f>_xlfn.IF(OR($A2097="TUA",$A2097="TYA"),"",IF(ISNUMBER(BDP($C2097,"DUR_ADJ_OAS_MID")),BDP($C2097,"DUR_ADJ_OAS_MID"),IF(ISNUMBER(BDP($E2097&amp;" ISIN","DUR_ADJ_OAS_MID")),BDP($E2097&amp;" ISIN","DUR_ADJ_OAS_MID")," ")))</f>
        <v/>
      </c>
      <c r="S2097" s="17">
        <f>_xlfn.IF(ISNUMBER(N2097),Q2097*N2097,IF(ISNUMBER(R2097),J2097*R2097," "))</f>
        <v/>
      </c>
      <c r="T2097" t="inlineStr">
        <is>
          <t>TRSJP0001 00001</t>
        </is>
      </c>
      <c r="U2097" t="inlineStr">
        <is>
          <t>Swap</t>
        </is>
      </c>
      <c r="AG2097" s="16" t="n">
        <v>16.78987315</v>
      </c>
    </row>
    <row r="2098">
      <c r="A2098" t="inlineStr">
        <is>
          <t>SVOL</t>
        </is>
      </c>
      <c r="B2098" t="inlineStr">
        <is>
          <t>TRS SPUC SOFR +115 083127 BULLET</t>
        </is>
      </c>
      <c r="C2098" t="inlineStr">
        <is>
          <t>TRSJP0002 00001</t>
        </is>
      </c>
      <c r="F2098" t="inlineStr">
        <is>
          <t>TRSJP0002 00001</t>
        </is>
      </c>
      <c r="G2098" s="11" t="n">
        <v>-8551340</v>
      </c>
      <c r="H2098" s="11" t="n">
        <v>1</v>
      </c>
      <c r="I2098" s="12" t="n">
        <v>-8551340</v>
      </c>
      <c r="J2098" s="13" t="n">
        <v>-0.01631114</v>
      </c>
      <c r="K2098" s="14" t="n">
        <v>524279700.6731322</v>
      </c>
      <c r="L2098" s="15" t="n">
        <v>31225001</v>
      </c>
      <c r="M2098" s="16" t="n">
        <v>16.79038219</v>
      </c>
      <c r="N2098" s="17">
        <f>_xlfn.IF(ISNUMBER(BDP($C2098, "DELTA_MID")),BDP($C2098, "DELTA_MID")," ")</f>
        <v/>
      </c>
      <c r="O2098" s="17">
        <f>_xlfn.IF(ISNUMBER(N2098),BDP($C2098, "OPT_UNDL_TICKER"),"")</f>
        <v/>
      </c>
      <c r="P2098" s="18">
        <f>_xlfn.IF(ISNUMBER(N2098),BDP($C2098, "OPT_UNDL_PX")," ")</f>
        <v/>
      </c>
      <c r="Q2098" s="17">
        <f>_xlfn.IF(ISNUMBER(N2098),+G2098*BDP($C2098, "PX_POS_MULT_FACTOR")*P2098/K2098," ")</f>
        <v/>
      </c>
      <c r="R2098" s="18">
        <f>_xlfn.IF(OR($A2098="TUA",$A2098="TYA"),"",IF(ISNUMBER(BDP($C2098,"DUR_ADJ_OAS_MID")),BDP($C2098,"DUR_ADJ_OAS_MID"),IF(ISNUMBER(BDP($E2098&amp;" ISIN","DUR_ADJ_OAS_MID")),BDP($E2098&amp;" ISIN","DUR_ADJ_OAS_MID")," ")))</f>
        <v/>
      </c>
      <c r="S2098" s="17">
        <f>_xlfn.IF(ISNUMBER(N2098),Q2098*N2098,IF(ISNUMBER(R2098),J2098*R2098," "))</f>
        <v/>
      </c>
      <c r="T2098" t="inlineStr">
        <is>
          <t>TRSJP0002 00001</t>
        </is>
      </c>
      <c r="U2098" t="inlineStr">
        <is>
          <t>Swap</t>
        </is>
      </c>
      <c r="AG2098" s="16" t="n">
        <v>16.78987315</v>
      </c>
    </row>
    <row r="2099">
      <c r="A2099" t="inlineStr">
        <is>
          <t>SVOL</t>
        </is>
      </c>
      <c r="B2099" t="inlineStr">
        <is>
          <t>B 10/22/26 Govt</t>
        </is>
      </c>
      <c r="C2099" t="inlineStr">
        <is>
          <t>B 10/22/26 Govt</t>
        </is>
      </c>
      <c r="D2099" t="inlineStr">
        <is>
          <t>BW5RJY6</t>
        </is>
      </c>
      <c r="E2099" t="inlineStr">
        <is>
          <t>US912797UL95</t>
        </is>
      </c>
      <c r="F2099" t="inlineStr">
        <is>
          <t>912797UL9</t>
        </is>
      </c>
      <c r="G2099" s="11" t="n">
        <v>11000000</v>
      </c>
      <c r="H2099" s="11" t="n">
        <v>99.59680899999999</v>
      </c>
      <c r="I2099" s="12" t="n">
        <v>10955648.99</v>
      </c>
      <c r="J2099" s="13" t="n">
        <v>0.02089721</v>
      </c>
      <c r="K2099" s="14" t="n">
        <v>524279700.6731322</v>
      </c>
      <c r="L2099" s="15" t="n">
        <v>31225001</v>
      </c>
      <c r="M2099" s="16" t="n">
        <v>16.79038219</v>
      </c>
      <c r="N2099" s="17">
        <f>_xlfn.IF(ISNUMBER(BDP($C2099, "DELTA_MID")),BDP($C2099, "DELTA_MID")," ")</f>
        <v/>
      </c>
      <c r="O2099" s="17">
        <f>_xlfn.IF(ISNUMBER(N2099),BDP($C2099, "OPT_UNDL_TICKER"),"")</f>
        <v/>
      </c>
      <c r="P2099" s="18">
        <f>_xlfn.IF(ISNUMBER(N2099),BDP($C2099, "OPT_UNDL_PX")," ")</f>
        <v/>
      </c>
      <c r="Q2099" s="17">
        <f>_xlfn.IF(ISNUMBER(N2099),+G2099*BDP($C2099, "PX_POS_MULT_FACTOR")*P2099/K2099," ")</f>
        <v/>
      </c>
      <c r="R2099" s="18">
        <f>_xlfn.IF(OR($A2099="TUA",$A2099="TYA"),"",IF(ISNUMBER(BDP($C2099,"DUR_ADJ_OAS_MID")),BDP($C2099,"DUR_ADJ_OAS_MID"),IF(ISNUMBER(BDP($E2099&amp;" ISIN","DUR_ADJ_OAS_MID")),BDP($E2099&amp;" ISIN","DUR_ADJ_OAS_MID")," ")))</f>
        <v/>
      </c>
      <c r="S2099" s="17">
        <f>_xlfn.IF(ISNUMBER(N2099),Q2099*N2099,IF(ISNUMBER(R2099),J2099*R2099," "))</f>
        <v/>
      </c>
      <c r="T2099" t="inlineStr">
        <is>
          <t>912797UL9</t>
        </is>
      </c>
      <c r="U2099" t="inlineStr">
        <is>
          <t>Treasury Bill</t>
        </is>
      </c>
      <c r="AG2099" s="16" t="n">
        <v>16.78987315</v>
      </c>
    </row>
    <row r="2100">
      <c r="A2100" t="inlineStr">
        <is>
          <t>SVOL</t>
        </is>
      </c>
      <c r="B2100" t="inlineStr">
        <is>
          <t>B 11/12/26 Govt</t>
        </is>
      </c>
      <c r="C2100" t="inlineStr">
        <is>
          <t>B 11/12/26 Govt</t>
        </is>
      </c>
      <c r="D2100" t="inlineStr">
        <is>
          <t>BT9R101</t>
        </is>
      </c>
      <c r="E2100" t="inlineStr">
        <is>
          <t>US912797UY17</t>
        </is>
      </c>
      <c r="F2100" t="inlineStr">
        <is>
          <t>912797UY1</t>
        </is>
      </c>
      <c r="G2100" s="11" t="n">
        <v>40000000</v>
      </c>
      <c r="H2100" s="11" t="n">
        <v>99.36984699999999</v>
      </c>
      <c r="I2100" s="12" t="n">
        <v>39747938.8</v>
      </c>
      <c r="J2100" s="13" t="n">
        <v>0.07581668</v>
      </c>
      <c r="K2100" s="14" t="n">
        <v>524279700.6731322</v>
      </c>
      <c r="L2100" s="15" t="n">
        <v>31225001</v>
      </c>
      <c r="M2100" s="16" t="n">
        <v>16.79038219</v>
      </c>
      <c r="N2100" s="17">
        <f>_xlfn.IF(ISNUMBER(BDP($C2100, "DELTA_MID")),BDP($C2100, "DELTA_MID")," ")</f>
        <v/>
      </c>
      <c r="O2100" s="17">
        <f>_xlfn.IF(ISNUMBER(N2100),BDP($C2100, "OPT_UNDL_TICKER"),"")</f>
        <v/>
      </c>
      <c r="P2100" s="18">
        <f>_xlfn.IF(ISNUMBER(N2100),BDP($C2100, "OPT_UNDL_PX")," ")</f>
        <v/>
      </c>
      <c r="Q2100" s="17">
        <f>_xlfn.IF(ISNUMBER(N2100),+G2100*BDP($C2100, "PX_POS_MULT_FACTOR")*P2100/K2100," ")</f>
        <v/>
      </c>
      <c r="R2100" s="18">
        <f>_xlfn.IF(OR($A2100="TUA",$A2100="TYA"),"",IF(ISNUMBER(BDP($C2100,"DUR_ADJ_OAS_MID")),BDP($C2100,"DUR_ADJ_OAS_MID"),IF(ISNUMBER(BDP($E2100&amp;" ISIN","DUR_ADJ_OAS_MID")),BDP($E2100&amp;" ISIN","DUR_ADJ_OAS_MID")," ")))</f>
        <v/>
      </c>
      <c r="S2100" s="17">
        <f>_xlfn.IF(ISNUMBER(N2100),Q2100*N2100,IF(ISNUMBER(R2100),J2100*R2100," "))</f>
        <v/>
      </c>
      <c r="T2100" t="inlineStr">
        <is>
          <t>912797UY1</t>
        </is>
      </c>
      <c r="U2100" t="inlineStr">
        <is>
          <t>Treasury Bill</t>
        </is>
      </c>
      <c r="AG2100" s="16" t="n">
        <v>16.78987315</v>
      </c>
    </row>
    <row r="2101">
      <c r="A2101" t="inlineStr">
        <is>
          <t>SVOL</t>
        </is>
      </c>
      <c r="B2101" t="inlineStr">
        <is>
          <t>B 11/17/26 Govt</t>
        </is>
      </c>
      <c r="C2101" t="inlineStr">
        <is>
          <t>B 11/17/26 Govt</t>
        </is>
      </c>
      <c r="D2101" t="inlineStr">
        <is>
          <t>BRCDQ07</t>
        </is>
      </c>
      <c r="E2101" t="inlineStr">
        <is>
          <t>US912797VX25</t>
        </is>
      </c>
      <c r="F2101" t="inlineStr">
        <is>
          <t>912797VX2</t>
        </is>
      </c>
      <c r="G2101" s="11" t="n">
        <v>80000000</v>
      </c>
      <c r="H2101" s="11" t="n">
        <v>99.312889</v>
      </c>
      <c r="I2101" s="12" t="n">
        <v>79450311.2</v>
      </c>
      <c r="J2101" s="13" t="n">
        <v>0.15154644</v>
      </c>
      <c r="K2101" s="14" t="n">
        <v>524279700.6731322</v>
      </c>
      <c r="L2101" s="15" t="n">
        <v>31225001</v>
      </c>
      <c r="M2101" s="16" t="n">
        <v>16.79038219</v>
      </c>
      <c r="N2101" s="17">
        <f>_xlfn.IF(ISNUMBER(BDP($C2101, "DELTA_MID")),BDP($C2101, "DELTA_MID")," ")</f>
        <v/>
      </c>
      <c r="O2101" s="17">
        <f>_xlfn.IF(ISNUMBER(N2101),BDP($C2101, "OPT_UNDL_TICKER"),"")</f>
        <v/>
      </c>
      <c r="P2101" s="18">
        <f>_xlfn.IF(ISNUMBER(N2101),BDP($C2101, "OPT_UNDL_PX")," ")</f>
        <v/>
      </c>
      <c r="Q2101" s="17">
        <f>_xlfn.IF(ISNUMBER(N2101),+G2101*BDP($C2101, "PX_POS_MULT_FACTOR")*P2101/K2101," ")</f>
        <v/>
      </c>
      <c r="R2101" s="18">
        <f>_xlfn.IF(OR($A2101="TUA",$A2101="TYA"),"",IF(ISNUMBER(BDP($C2101,"DUR_ADJ_OAS_MID")),BDP($C2101,"DUR_ADJ_OAS_MID"),IF(ISNUMBER(BDP($E2101&amp;" ISIN","DUR_ADJ_OAS_MID")),BDP($E2101&amp;" ISIN","DUR_ADJ_OAS_MID")," ")))</f>
        <v/>
      </c>
      <c r="S2101" s="17">
        <f>_xlfn.IF(ISNUMBER(N2101),Q2101*N2101,IF(ISNUMBER(R2101),J2101*R2101," "))</f>
        <v/>
      </c>
      <c r="T2101" t="inlineStr">
        <is>
          <t>912797VX2</t>
        </is>
      </c>
      <c r="U2101" t="inlineStr">
        <is>
          <t>Treasury Bill</t>
        </is>
      </c>
      <c r="AG2101" s="16" t="n">
        <v>16.78987315</v>
      </c>
    </row>
    <row r="2102">
      <c r="A2102" t="inlineStr">
        <is>
          <t>SVOL</t>
        </is>
      </c>
      <c r="B2102" t="inlineStr">
        <is>
          <t>B 11/24/26 Govt</t>
        </is>
      </c>
      <c r="C2102" t="inlineStr">
        <is>
          <t>B 11/24/26 Govt</t>
        </is>
      </c>
      <c r="D2102" t="inlineStr">
        <is>
          <t>C04JZH3</t>
        </is>
      </c>
      <c r="E2102" t="inlineStr">
        <is>
          <t>US912797VY08</t>
        </is>
      </c>
      <c r="F2102" t="inlineStr">
        <is>
          <t>912797VY0</t>
        </is>
      </c>
      <c r="G2102" s="11" t="n">
        <v>64200000</v>
      </c>
      <c r="H2102" s="11" t="n">
        <v>99.231819</v>
      </c>
      <c r="I2102" s="12" t="n">
        <v>63706827.8</v>
      </c>
      <c r="J2102" s="13" t="n">
        <v>0.12151674</v>
      </c>
      <c r="K2102" s="14" t="n">
        <v>524279700.6731322</v>
      </c>
      <c r="L2102" s="15" t="n">
        <v>31225001</v>
      </c>
      <c r="M2102" s="16" t="n">
        <v>16.79038219</v>
      </c>
      <c r="N2102" s="17">
        <f>_xlfn.IF(ISNUMBER(BDP($C2102, "DELTA_MID")),BDP($C2102, "DELTA_MID")," ")</f>
        <v/>
      </c>
      <c r="O2102" s="17">
        <f>_xlfn.IF(ISNUMBER(N2102),BDP($C2102, "OPT_UNDL_TICKER"),"")</f>
        <v/>
      </c>
      <c r="P2102" s="18">
        <f>_xlfn.IF(ISNUMBER(N2102),BDP($C2102, "OPT_UNDL_PX")," ")</f>
        <v/>
      </c>
      <c r="Q2102" s="17">
        <f>_xlfn.IF(ISNUMBER(N2102),+G2102*BDP($C2102, "PX_POS_MULT_FACTOR")*P2102/K2102," ")</f>
        <v/>
      </c>
      <c r="R2102" s="18">
        <f>_xlfn.IF(OR($A2102="TUA",$A2102="TYA"),"",IF(ISNUMBER(BDP($C2102,"DUR_ADJ_OAS_MID")),BDP($C2102,"DUR_ADJ_OAS_MID"),IF(ISNUMBER(BDP($E2102&amp;" ISIN","DUR_ADJ_OAS_MID")),BDP($E2102&amp;" ISIN","DUR_ADJ_OAS_MID")," ")))</f>
        <v/>
      </c>
      <c r="S2102" s="17">
        <f>_xlfn.IF(ISNUMBER(N2102),Q2102*N2102,IF(ISNUMBER(R2102),J2102*R2102," "))</f>
        <v/>
      </c>
      <c r="T2102" t="inlineStr">
        <is>
          <t>912797VY0</t>
        </is>
      </c>
      <c r="U2102" t="inlineStr">
        <is>
          <t>Treasury Bill</t>
        </is>
      </c>
      <c r="AG2102" s="16" t="n">
        <v>16.78987315</v>
      </c>
    </row>
    <row r="2103">
      <c r="A2103" t="inlineStr">
        <is>
          <t>SVOL</t>
        </is>
      </c>
      <c r="B2103" t="inlineStr">
        <is>
          <t>B 11/5/26 Govt</t>
        </is>
      </c>
      <c r="C2103" t="inlineStr">
        <is>
          <t>B 11/5/26 Govt</t>
        </is>
      </c>
      <c r="D2103" t="inlineStr">
        <is>
          <t>BNZJKH9</t>
        </is>
      </c>
      <c r="E2103" t="inlineStr">
        <is>
          <t>US912797UM78</t>
        </is>
      </c>
      <c r="F2103" t="inlineStr">
        <is>
          <t>912797UM7</t>
        </is>
      </c>
      <c r="G2103" s="11" t="n">
        <v>8000000</v>
      </c>
      <c r="H2103" s="11" t="n">
        <v>99.443997</v>
      </c>
      <c r="I2103" s="12" t="n">
        <v>7955519.76</v>
      </c>
      <c r="J2103" s="13" t="n">
        <v>0.01517465</v>
      </c>
      <c r="K2103" s="14" t="n">
        <v>524279700.6731322</v>
      </c>
      <c r="L2103" s="15" t="n">
        <v>31225001</v>
      </c>
      <c r="M2103" s="16" t="n">
        <v>16.79038219</v>
      </c>
      <c r="N2103" s="17">
        <f>_xlfn.IF(ISNUMBER(BDP($C2103, "DELTA_MID")),BDP($C2103, "DELTA_MID")," ")</f>
        <v/>
      </c>
      <c r="O2103" s="17">
        <f>_xlfn.IF(ISNUMBER(N2103),BDP($C2103, "OPT_UNDL_TICKER"),"")</f>
        <v/>
      </c>
      <c r="P2103" s="18">
        <f>_xlfn.IF(ISNUMBER(N2103),BDP($C2103, "OPT_UNDL_PX")," ")</f>
        <v/>
      </c>
      <c r="Q2103" s="17">
        <f>_xlfn.IF(ISNUMBER(N2103),+G2103*BDP($C2103, "PX_POS_MULT_FACTOR")*P2103/K2103," ")</f>
        <v/>
      </c>
      <c r="R2103" s="18">
        <f>_xlfn.IF(OR($A2103="TUA",$A2103="TYA"),"",IF(ISNUMBER(BDP($C2103,"DUR_ADJ_OAS_MID")),BDP($C2103,"DUR_ADJ_OAS_MID"),IF(ISNUMBER(BDP($E2103&amp;" ISIN","DUR_ADJ_OAS_MID")),BDP($E2103&amp;" ISIN","DUR_ADJ_OAS_MID")," ")))</f>
        <v/>
      </c>
      <c r="S2103" s="17">
        <f>_xlfn.IF(ISNUMBER(N2103),Q2103*N2103,IF(ISNUMBER(R2103),J2103*R2103," "))</f>
        <v/>
      </c>
      <c r="T2103" t="inlineStr">
        <is>
          <t>912797UM7</t>
        </is>
      </c>
      <c r="U2103" t="inlineStr">
        <is>
          <t>Treasury Bill</t>
        </is>
      </c>
      <c r="AG2103" s="16" t="n">
        <v>16.78987315</v>
      </c>
    </row>
    <row r="2104">
      <c r="A2104" t="inlineStr">
        <is>
          <t>SVOL</t>
        </is>
      </c>
      <c r="B2104" t="inlineStr">
        <is>
          <t>B 12/15/26 Govt</t>
        </is>
      </c>
      <c r="C2104" t="inlineStr">
        <is>
          <t>B 12/15/26 Govt</t>
        </is>
      </c>
      <c r="D2104" t="inlineStr">
        <is>
          <t>BV88875</t>
        </is>
      </c>
      <c r="E2104" t="inlineStr">
        <is>
          <t>US912797WF00</t>
        </is>
      </c>
      <c r="F2104" t="inlineStr">
        <is>
          <t>912797WF0</t>
        </is>
      </c>
      <c r="G2104" s="11" t="n">
        <v>40000000</v>
      </c>
      <c r="H2104" s="11" t="n">
        <v>99.007294</v>
      </c>
      <c r="I2104" s="12" t="n">
        <v>39602917.6</v>
      </c>
      <c r="J2104" s="13" t="n">
        <v>0.07554006000000001</v>
      </c>
      <c r="K2104" s="14" t="n">
        <v>524279700.6731322</v>
      </c>
      <c r="L2104" s="15" t="n">
        <v>31225001</v>
      </c>
      <c r="M2104" s="16" t="n">
        <v>16.79038219</v>
      </c>
      <c r="N2104" s="17">
        <f>_xlfn.IF(ISNUMBER(BDP($C2104, "DELTA_MID")),BDP($C2104, "DELTA_MID")," ")</f>
        <v/>
      </c>
      <c r="O2104" s="17">
        <f>_xlfn.IF(ISNUMBER(N2104),BDP($C2104, "OPT_UNDL_TICKER"),"")</f>
        <v/>
      </c>
      <c r="P2104" s="18">
        <f>_xlfn.IF(ISNUMBER(N2104),BDP($C2104, "OPT_UNDL_PX")," ")</f>
        <v/>
      </c>
      <c r="Q2104" s="17">
        <f>_xlfn.IF(ISNUMBER(N2104),+G2104*BDP($C2104, "PX_POS_MULT_FACTOR")*P2104/K2104," ")</f>
        <v/>
      </c>
      <c r="R2104" s="18">
        <f>_xlfn.IF(OR($A2104="TUA",$A2104="TYA"),"",IF(ISNUMBER(BDP($C2104,"DUR_ADJ_OAS_MID")),BDP($C2104,"DUR_ADJ_OAS_MID"),IF(ISNUMBER(BDP($E2104&amp;" ISIN","DUR_ADJ_OAS_MID")),BDP($E2104&amp;" ISIN","DUR_ADJ_OAS_MID")," ")))</f>
        <v/>
      </c>
      <c r="S2104" s="17">
        <f>_xlfn.IF(ISNUMBER(N2104),Q2104*N2104,IF(ISNUMBER(R2104),J2104*R2104," "))</f>
        <v/>
      </c>
      <c r="T2104" t="inlineStr">
        <is>
          <t>912797WF0</t>
        </is>
      </c>
      <c r="U2104" t="inlineStr">
        <is>
          <t>Treasury Bill</t>
        </is>
      </c>
      <c r="AG2104" s="16" t="n">
        <v>16.78987315</v>
      </c>
    </row>
    <row r="2105">
      <c r="A2105" t="inlineStr">
        <is>
          <t>SVOL</t>
        </is>
      </c>
      <c r="B2105" t="inlineStr">
        <is>
          <t>B 9/22/26 Govt</t>
        </is>
      </c>
      <c r="C2105" t="inlineStr">
        <is>
          <t>B 9/22/26 Govt</t>
        </is>
      </c>
      <c r="D2105" t="inlineStr">
        <is>
          <t>BMWFL25</t>
        </is>
      </c>
      <c r="E2105" t="inlineStr">
        <is>
          <t>US912797VD60</t>
        </is>
      </c>
      <c r="F2105" t="inlineStr">
        <is>
          <t>912797VD6</t>
        </is>
      </c>
      <c r="G2105" s="11" t="n">
        <v>11000000</v>
      </c>
      <c r="H2105" s="11" t="n">
        <v>99.917311</v>
      </c>
      <c r="I2105" s="12" t="n">
        <v>10990904.21</v>
      </c>
      <c r="J2105" s="13" t="n">
        <v>0.02096445</v>
      </c>
      <c r="K2105" s="14" t="n">
        <v>524279700.6731322</v>
      </c>
      <c r="L2105" s="15" t="n">
        <v>31225001</v>
      </c>
      <c r="M2105" s="16" t="n">
        <v>16.79038219</v>
      </c>
      <c r="N2105" s="17">
        <f>_xlfn.IF(ISNUMBER(BDP($C2105, "DELTA_MID")),BDP($C2105, "DELTA_MID")," ")</f>
        <v/>
      </c>
      <c r="O2105" s="17">
        <f>_xlfn.IF(ISNUMBER(N2105),BDP($C2105, "OPT_UNDL_TICKER"),"")</f>
        <v/>
      </c>
      <c r="P2105" s="18">
        <f>_xlfn.IF(ISNUMBER(N2105),BDP($C2105, "OPT_UNDL_PX")," ")</f>
        <v/>
      </c>
      <c r="Q2105" s="17">
        <f>_xlfn.IF(ISNUMBER(N2105),+G2105*BDP($C2105, "PX_POS_MULT_FACTOR")*P2105/K2105," ")</f>
        <v/>
      </c>
      <c r="R2105" s="18">
        <f>_xlfn.IF(OR($A2105="TUA",$A2105="TYA"),"",IF(ISNUMBER(BDP($C2105,"DUR_ADJ_OAS_MID")),BDP($C2105,"DUR_ADJ_OAS_MID"),IF(ISNUMBER(BDP($E2105&amp;" ISIN","DUR_ADJ_OAS_MID")),BDP($E2105&amp;" ISIN","DUR_ADJ_OAS_MID")," ")))</f>
        <v/>
      </c>
      <c r="S2105" s="17">
        <f>_xlfn.IF(ISNUMBER(N2105),Q2105*N2105,IF(ISNUMBER(R2105),J2105*R2105," "))</f>
        <v/>
      </c>
      <c r="T2105" t="inlineStr">
        <is>
          <t>912797VD6</t>
        </is>
      </c>
      <c r="U2105" t="inlineStr">
        <is>
          <t>Treasury Bill</t>
        </is>
      </c>
      <c r="AG2105" s="16" t="n">
        <v>16.78987315</v>
      </c>
    </row>
    <row r="2106">
      <c r="A2106" t="inlineStr">
        <is>
          <t>SVOL</t>
        </is>
      </c>
      <c r="B2106" t="inlineStr">
        <is>
          <t>Cash</t>
        </is>
      </c>
      <c r="C2106" t="inlineStr">
        <is>
          <t>Cash</t>
        </is>
      </c>
      <c r="G2106" s="11" t="n">
        <v>9999078.613132181</v>
      </c>
      <c r="H2106" s="11" t="n">
        <v>1</v>
      </c>
      <c r="I2106" s="12" t="n">
        <v>9999078.613132181</v>
      </c>
      <c r="J2106" s="13" t="n">
        <v>0.01907261</v>
      </c>
      <c r="K2106" s="14" t="n">
        <v>524279700.6731322</v>
      </c>
      <c r="L2106" s="15" t="n">
        <v>31225001</v>
      </c>
      <c r="M2106" s="16" t="n">
        <v>16.79038219</v>
      </c>
      <c r="N2106" s="17">
        <f>_xlfn.IF(ISNUMBER(BDP($C2106, "DELTA_MID")),BDP($C2106, "DELTA_MID")," ")</f>
        <v/>
      </c>
      <c r="O2106" s="17">
        <f>_xlfn.IF(ISNUMBER(N2106),BDP($C2106, "OPT_UNDL_TICKER"),"")</f>
        <v/>
      </c>
      <c r="P2106" s="18">
        <f>_xlfn.IF(ISNUMBER(N2106),BDP($C2106, "OPT_UNDL_PX")," ")</f>
        <v/>
      </c>
      <c r="Q2106" s="17">
        <f>_xlfn.IF(ISNUMBER(N2106),+G2106*BDP($C2106, "PX_POS_MULT_FACTOR")*P2106/K2106," ")</f>
        <v/>
      </c>
      <c r="R2106" s="18">
        <f>_xlfn.IF(OR($A2106="TUA",$A2106="TYA"),"",IF(ISNUMBER(BDP($C2106,"DUR_ADJ_OAS_MID")),BDP($C2106,"DUR_ADJ_OAS_MID"),IF(ISNUMBER(BDP($E2106&amp;" ISIN","DUR_ADJ_OAS_MID")),BDP($E2106&amp;" ISIN","DUR_ADJ_OAS_MID")," ")))</f>
        <v/>
      </c>
      <c r="S2106" s="17">
        <f>_xlfn.IF(ISNUMBER(N2106),Q2106*N2106,IF(ISNUMBER(R2106),J2106*R2106," "))</f>
        <v/>
      </c>
      <c r="T2106" t="inlineStr">
        <is>
          <t>Cash</t>
        </is>
      </c>
      <c r="U2106" t="inlineStr">
        <is>
          <t>Cash</t>
        </is>
      </c>
      <c r="AG2106" s="16" t="n">
        <v>16.78987315</v>
      </c>
    </row>
    <row r="2107">
      <c r="N2107" s="17">
        <f>_xlfn.IF(ISNUMBER(BDP($C2107, "DELTA_MID")),BDP($C2107, "DELTA_MID")," ")</f>
        <v/>
      </c>
      <c r="O2107" s="17">
        <f>_xlfn.IF(ISNUMBER(N2107),BDP($C2107, "OPT_UNDL_TICKER"),"")</f>
        <v/>
      </c>
      <c r="P2107" s="18">
        <f>_xlfn.IF(ISNUMBER(N2107),BDP($C2107, "OPT_UNDL_PX")," ")</f>
        <v/>
      </c>
      <c r="Q2107" s="17">
        <f>_xlfn.IF(ISNUMBER(N2107),+G2107*BDP($C2107, "PX_POS_MULT_FACTOR")*P2107/K2107," ")</f>
        <v/>
      </c>
      <c r="R2107" s="18">
        <f>_xlfn.IF(OR($A2107="TUA",$A2107="TYA"),"",IF(ISNUMBER(BDP($C2107,"DUR_ADJ_OAS_MID")),BDP($C2107,"DUR_ADJ_OAS_MID"),IF(ISNUMBER(BDP($E2107&amp;" ISIN","DUR_ADJ_OAS_MID")),BDP($E2107&amp;" ISIN","DUR_ADJ_OAS_MID")," ")))</f>
        <v/>
      </c>
      <c r="S2107" s="17">
        <f>_xlfn.IF(ISNUMBER(N2107),Q2107*N2107,IF(ISNUMBER(R2107),J2107*R2107," "))</f>
        <v/>
      </c>
    </row>
    <row r="2108">
      <c r="A2108" t="inlineStr">
        <is>
          <t>TESL</t>
        </is>
      </c>
      <c r="B2108" t="inlineStr">
        <is>
          <t>TESLA INC USD 0.001</t>
        </is>
      </c>
      <c r="C2108" t="inlineStr">
        <is>
          <t>TSLA</t>
        </is>
      </c>
      <c r="D2108" t="inlineStr">
        <is>
          <t>B616C79</t>
        </is>
      </c>
      <c r="E2108" t="inlineStr">
        <is>
          <t>US88160R1014</t>
        </is>
      </c>
      <c r="F2108" t="inlineStr">
        <is>
          <t>88160R101</t>
        </is>
      </c>
      <c r="G2108" s="11" t="n">
        <v>10385</v>
      </c>
      <c r="H2108" s="11" t="n">
        <v>365.44</v>
      </c>
      <c r="I2108" s="12" t="n">
        <v>3795094.4</v>
      </c>
      <c r="J2108" s="13" t="n">
        <v>0.24708545</v>
      </c>
      <c r="K2108" s="14" t="n">
        <v>15359187.48488502</v>
      </c>
      <c r="L2108" s="15" t="n">
        <v>1100001</v>
      </c>
      <c r="M2108" s="16" t="n">
        <v>13.96288502</v>
      </c>
      <c r="N2108" s="17">
        <f>_xlfn.IF(ISNUMBER(BDP($C2108, "DELTA_MID")),BDP($C2108, "DELTA_MID")," ")</f>
        <v/>
      </c>
      <c r="O2108" s="17">
        <f>_xlfn.IF(ISNUMBER(N2108),BDP($C2108, "OPT_UNDL_TICKER"),"")</f>
        <v/>
      </c>
      <c r="P2108" s="18">
        <f>_xlfn.IF(ISNUMBER(N2108),BDP($C2108, "OPT_UNDL_PX")," ")</f>
        <v/>
      </c>
      <c r="Q2108" s="17">
        <f>_xlfn.IF(ISNUMBER(N2108),+G2108*BDP($C2108, "PX_POS_MULT_FACTOR")*P2108/K2108," ")</f>
        <v/>
      </c>
      <c r="R2108" s="18">
        <f>_xlfn.IF(OR($A2108="TUA",$A2108="TYA"),"",IF(ISNUMBER(BDP($C2108,"DUR_ADJ_OAS_MID")),BDP($C2108,"DUR_ADJ_OAS_MID"),IF(ISNUMBER(BDP($E2108&amp;" ISIN","DUR_ADJ_OAS_MID")),BDP($E2108&amp;" ISIN","DUR_ADJ_OAS_MID")," ")))</f>
        <v/>
      </c>
      <c r="S2108" s="17">
        <f>_xlfn.IF(ISNUMBER(N2108),Q2108*N2108,IF(ISNUMBER(R2108),J2108*R2108," "))</f>
        <v/>
      </c>
      <c r="T2108" t="inlineStr">
        <is>
          <t>88160R101</t>
        </is>
      </c>
      <c r="U2108" t="inlineStr">
        <is>
          <t>Equity</t>
        </is>
      </c>
      <c r="AG2108" s="16" t="n">
        <v>13.96311535</v>
      </c>
    </row>
    <row r="2109">
      <c r="A2109" t="inlineStr">
        <is>
          <t>TESL</t>
        </is>
      </c>
      <c r="B2109" t="inlineStr">
        <is>
          <t>SPXW US 09/14/26 P7550 Index</t>
        </is>
      </c>
      <c r="C2109" t="inlineStr">
        <is>
          <t>SPXW US 09/14/26 P7550 Index</t>
        </is>
      </c>
      <c r="F2109" t="inlineStr">
        <is>
          <t>0241V5W94</t>
        </is>
      </c>
      <c r="G2109" s="11" t="n">
        <v>-27</v>
      </c>
      <c r="H2109" s="11" t="n">
        <v>2.5</v>
      </c>
      <c r="I2109" s="12" t="n">
        <v>-6750</v>
      </c>
      <c r="J2109" s="13" t="n">
        <v>-0.00043947</v>
      </c>
      <c r="K2109" s="14" t="n">
        <v>15359187.48488502</v>
      </c>
      <c r="L2109" s="15" t="n">
        <v>1100001</v>
      </c>
      <c r="M2109" s="16" t="n">
        <v>13.96288502</v>
      </c>
      <c r="N2109" s="17">
        <f>_xlfn.IF(ISNUMBER(BDP($C2109, "DELTA_MID")),BDP($C2109, "DELTA_MID")," ")</f>
        <v/>
      </c>
      <c r="O2109" s="17">
        <f>_xlfn.IF(ISNUMBER(N2109),BDP($C2109, "OPT_UNDL_TICKER"),"")</f>
        <v/>
      </c>
      <c r="P2109" s="18">
        <f>_xlfn.IF(ISNUMBER(N2109),BDP($C2109, "OPT_UNDL_PX")," ")</f>
        <v/>
      </c>
      <c r="Q2109" s="17">
        <f>_xlfn.IF(ISNUMBER(N2109),+G2109*BDP($C2109, "PX_POS_MULT_FACTOR")*P2109/K2109," ")</f>
        <v/>
      </c>
      <c r="R2109" s="18">
        <f>_xlfn.IF(OR($A2109="TUA",$A2109="TYA"),"",IF(ISNUMBER(BDP($C2109,"DUR_ADJ_OAS_MID")),BDP($C2109,"DUR_ADJ_OAS_MID"),IF(ISNUMBER(BDP($E2109&amp;" ISIN","DUR_ADJ_OAS_MID")),BDP($E2109&amp;" ISIN","DUR_ADJ_OAS_MID")," ")))</f>
        <v/>
      </c>
      <c r="S2109" s="17">
        <f>_xlfn.IF(ISNUMBER(N2109),Q2109*N2109,IF(ISNUMBER(R2109),J2109*R2109," "))</f>
        <v/>
      </c>
      <c r="T2109" t="inlineStr">
        <is>
          <t>0241V5W94</t>
        </is>
      </c>
      <c r="U2109" t="inlineStr">
        <is>
          <t>Option</t>
        </is>
      </c>
      <c r="AG2109" s="16" t="n">
        <v>13.96311535</v>
      </c>
    </row>
    <row r="2110">
      <c r="A2110" t="inlineStr">
        <is>
          <t>TESL</t>
        </is>
      </c>
      <c r="B2110" t="inlineStr">
        <is>
          <t>SPXW US 09/14/26 P7600 Index</t>
        </is>
      </c>
      <c r="C2110" t="inlineStr">
        <is>
          <t>SPXW US 09/14/26 P7600 Index</t>
        </is>
      </c>
      <c r="F2110" t="inlineStr">
        <is>
          <t>0241V5WH5</t>
        </is>
      </c>
      <c r="G2110" s="11" t="n">
        <v>27</v>
      </c>
      <c r="H2110" s="11" t="n">
        <v>5.95</v>
      </c>
      <c r="I2110" s="12" t="n">
        <v>16065</v>
      </c>
      <c r="J2110" s="13" t="n">
        <v>0.00104594</v>
      </c>
      <c r="K2110" s="14" t="n">
        <v>15359187.48488502</v>
      </c>
      <c r="L2110" s="15" t="n">
        <v>1100001</v>
      </c>
      <c r="M2110" s="16" t="n">
        <v>13.96288502</v>
      </c>
      <c r="N2110" s="17">
        <f>_xlfn.IF(ISNUMBER(BDP($C2110, "DELTA_MID")),BDP($C2110, "DELTA_MID")," ")</f>
        <v/>
      </c>
      <c r="O2110" s="17">
        <f>_xlfn.IF(ISNUMBER(N2110),BDP($C2110, "OPT_UNDL_TICKER"),"")</f>
        <v/>
      </c>
      <c r="P2110" s="18">
        <f>_xlfn.IF(ISNUMBER(N2110),BDP($C2110, "OPT_UNDL_PX")," ")</f>
        <v/>
      </c>
      <c r="Q2110" s="17">
        <f>_xlfn.IF(ISNUMBER(N2110),+G2110*BDP($C2110, "PX_POS_MULT_FACTOR")*P2110/K2110," ")</f>
        <v/>
      </c>
      <c r="R2110" s="18">
        <f>_xlfn.IF(OR($A2110="TUA",$A2110="TYA"),"",IF(ISNUMBER(BDP($C2110,"DUR_ADJ_OAS_MID")),BDP($C2110,"DUR_ADJ_OAS_MID"),IF(ISNUMBER(BDP($E2110&amp;" ISIN","DUR_ADJ_OAS_MID")),BDP($E2110&amp;" ISIN","DUR_ADJ_OAS_MID")," ")))</f>
        <v/>
      </c>
      <c r="S2110" s="17">
        <f>_xlfn.IF(ISNUMBER(N2110),Q2110*N2110,IF(ISNUMBER(R2110),J2110*R2110," "))</f>
        <v/>
      </c>
      <c r="T2110" t="inlineStr">
        <is>
          <t>0241V5WH5</t>
        </is>
      </c>
      <c r="U2110" t="inlineStr">
        <is>
          <t>Option</t>
        </is>
      </c>
      <c r="AG2110" s="16" t="n">
        <v>13.96311535</v>
      </c>
    </row>
    <row r="2111">
      <c r="A2111" t="inlineStr">
        <is>
          <t>TESL</t>
        </is>
      </c>
      <c r="B2111" t="inlineStr">
        <is>
          <t>SPXW US 09/18/26 C7950 Index</t>
        </is>
      </c>
      <c r="C2111" t="inlineStr">
        <is>
          <t>SPXW US 09/18/26 C7950 Index</t>
        </is>
      </c>
      <c r="F2111" t="inlineStr">
        <is>
          <t>021N7W0Z0</t>
        </is>
      </c>
      <c r="G2111" s="11" t="n">
        <v>8</v>
      </c>
      <c r="H2111" s="11" t="n">
        <v>0.3</v>
      </c>
      <c r="I2111" s="12" t="n">
        <v>240</v>
      </c>
      <c r="J2111" s="13" t="n">
        <v>1.563e-05</v>
      </c>
      <c r="K2111" s="14" t="n">
        <v>15359187.48488502</v>
      </c>
      <c r="L2111" s="15" t="n">
        <v>1100001</v>
      </c>
      <c r="M2111" s="16" t="n">
        <v>13.96288502</v>
      </c>
      <c r="N2111" s="17">
        <f>_xlfn.IF(ISNUMBER(BDP($C2111, "DELTA_MID")),BDP($C2111, "DELTA_MID")," ")</f>
        <v/>
      </c>
      <c r="O2111" s="17">
        <f>_xlfn.IF(ISNUMBER(N2111),BDP($C2111, "OPT_UNDL_TICKER"),"")</f>
        <v/>
      </c>
      <c r="P2111" s="18">
        <f>_xlfn.IF(ISNUMBER(N2111),BDP($C2111, "OPT_UNDL_PX")," ")</f>
        <v/>
      </c>
      <c r="Q2111" s="17">
        <f>_xlfn.IF(ISNUMBER(N2111),+G2111*BDP($C2111, "PX_POS_MULT_FACTOR")*P2111/K2111," ")</f>
        <v/>
      </c>
      <c r="R2111" s="18">
        <f>_xlfn.IF(OR($A2111="TUA",$A2111="TYA"),"",IF(ISNUMBER(BDP($C2111,"DUR_ADJ_OAS_MID")),BDP($C2111,"DUR_ADJ_OAS_MID"),IF(ISNUMBER(BDP($E2111&amp;" ISIN","DUR_ADJ_OAS_MID")),BDP($E2111&amp;" ISIN","DUR_ADJ_OAS_MID")," ")))</f>
        <v/>
      </c>
      <c r="S2111" s="17">
        <f>_xlfn.IF(ISNUMBER(N2111),Q2111*N2111,IF(ISNUMBER(R2111),J2111*R2111," "))</f>
        <v/>
      </c>
      <c r="T2111" t="inlineStr">
        <is>
          <t>021N7W0Z0</t>
        </is>
      </c>
      <c r="U2111" t="inlineStr">
        <is>
          <t>Option</t>
        </is>
      </c>
      <c r="AG2111" s="16" t="n">
        <v>13.96311535</v>
      </c>
    </row>
    <row r="2112">
      <c r="A2112" t="inlineStr">
        <is>
          <t>TESL</t>
        </is>
      </c>
      <c r="B2112" t="inlineStr">
        <is>
          <t>SPXW US 09/18/26 C7975 Index</t>
        </is>
      </c>
      <c r="C2112" t="inlineStr">
        <is>
          <t>SPXW US 09/18/26 C7975 Index</t>
        </is>
      </c>
      <c r="F2112" t="inlineStr">
        <is>
          <t>02293WB07</t>
        </is>
      </c>
      <c r="G2112" s="11" t="n">
        <v>10</v>
      </c>
      <c r="H2112" s="11" t="n">
        <v>0.25</v>
      </c>
      <c r="I2112" s="12" t="n">
        <v>250</v>
      </c>
      <c r="J2112" s="13" t="n">
        <v>1.628e-05</v>
      </c>
      <c r="K2112" s="14" t="n">
        <v>15359187.48488502</v>
      </c>
      <c r="L2112" s="15" t="n">
        <v>1100001</v>
      </c>
      <c r="M2112" s="16" t="n">
        <v>13.96288502</v>
      </c>
      <c r="N2112" s="17">
        <f>_xlfn.IF(ISNUMBER(BDP($C2112, "DELTA_MID")),BDP($C2112, "DELTA_MID")," ")</f>
        <v/>
      </c>
      <c r="O2112" s="17">
        <f>_xlfn.IF(ISNUMBER(N2112),BDP($C2112, "OPT_UNDL_TICKER"),"")</f>
        <v/>
      </c>
      <c r="P2112" s="18">
        <f>_xlfn.IF(ISNUMBER(N2112),BDP($C2112, "OPT_UNDL_PX")," ")</f>
        <v/>
      </c>
      <c r="Q2112" s="17">
        <f>_xlfn.IF(ISNUMBER(N2112),+G2112*BDP($C2112, "PX_POS_MULT_FACTOR")*P2112/K2112," ")</f>
        <v/>
      </c>
      <c r="R2112" s="18">
        <f>_xlfn.IF(OR($A2112="TUA",$A2112="TYA"),"",IF(ISNUMBER(BDP($C2112,"DUR_ADJ_OAS_MID")),BDP($C2112,"DUR_ADJ_OAS_MID"),IF(ISNUMBER(BDP($E2112&amp;" ISIN","DUR_ADJ_OAS_MID")),BDP($E2112&amp;" ISIN","DUR_ADJ_OAS_MID")," ")))</f>
        <v/>
      </c>
      <c r="S2112" s="17">
        <f>_xlfn.IF(ISNUMBER(N2112),Q2112*N2112,IF(ISNUMBER(R2112),J2112*R2112," "))</f>
        <v/>
      </c>
      <c r="T2112" t="inlineStr">
        <is>
          <t>02293WB07</t>
        </is>
      </c>
      <c r="U2112" t="inlineStr">
        <is>
          <t>Option</t>
        </is>
      </c>
      <c r="AG2112" s="16" t="n">
        <v>13.96311535</v>
      </c>
    </row>
    <row r="2113">
      <c r="A2113" t="inlineStr">
        <is>
          <t>TESL</t>
        </is>
      </c>
      <c r="B2113" t="inlineStr">
        <is>
          <t>SPXW US 09/18/26 C8100 Index</t>
        </is>
      </c>
      <c r="C2113" t="inlineStr">
        <is>
          <t>SPXW US 09/18/26 C8100 Index</t>
        </is>
      </c>
      <c r="F2113" t="inlineStr">
        <is>
          <t>021N7X533</t>
        </is>
      </c>
      <c r="G2113" s="11" t="n">
        <v>8</v>
      </c>
      <c r="H2113" s="11" t="n">
        <v>0.15</v>
      </c>
      <c r="I2113" s="12" t="n">
        <v>120</v>
      </c>
      <c r="J2113" s="13" t="n">
        <v>7.81e-06</v>
      </c>
      <c r="K2113" s="14" t="n">
        <v>15359187.48488502</v>
      </c>
      <c r="L2113" s="15" t="n">
        <v>1100001</v>
      </c>
      <c r="M2113" s="16" t="n">
        <v>13.96288502</v>
      </c>
      <c r="N2113" s="17">
        <f>_xlfn.IF(ISNUMBER(BDP($C2113, "DELTA_MID")),BDP($C2113, "DELTA_MID")," ")</f>
        <v/>
      </c>
      <c r="O2113" s="17">
        <f>_xlfn.IF(ISNUMBER(N2113),BDP($C2113, "OPT_UNDL_TICKER"),"")</f>
        <v/>
      </c>
      <c r="P2113" s="18">
        <f>_xlfn.IF(ISNUMBER(N2113),BDP($C2113, "OPT_UNDL_PX")," ")</f>
        <v/>
      </c>
      <c r="Q2113" s="17">
        <f>_xlfn.IF(ISNUMBER(N2113),+G2113*BDP($C2113, "PX_POS_MULT_FACTOR")*P2113/K2113," ")</f>
        <v/>
      </c>
      <c r="R2113" s="18">
        <f>_xlfn.IF(OR($A2113="TUA",$A2113="TYA"),"",IF(ISNUMBER(BDP($C2113,"DUR_ADJ_OAS_MID")),BDP($C2113,"DUR_ADJ_OAS_MID"),IF(ISNUMBER(BDP($E2113&amp;" ISIN","DUR_ADJ_OAS_MID")),BDP($E2113&amp;" ISIN","DUR_ADJ_OAS_MID")," ")))</f>
        <v/>
      </c>
      <c r="S2113" s="17">
        <f>_xlfn.IF(ISNUMBER(N2113),Q2113*N2113,IF(ISNUMBER(R2113),J2113*R2113," "))</f>
        <v/>
      </c>
      <c r="T2113" t="inlineStr">
        <is>
          <t>021N7X533</t>
        </is>
      </c>
      <c r="U2113" t="inlineStr">
        <is>
          <t>Option</t>
        </is>
      </c>
      <c r="AG2113" s="16" t="n">
        <v>13.96311535</v>
      </c>
    </row>
    <row r="2114">
      <c r="A2114" t="inlineStr">
        <is>
          <t>TESL</t>
        </is>
      </c>
      <c r="B2114" t="inlineStr">
        <is>
          <t>SPXW US 09/18/26 P6000 Index</t>
        </is>
      </c>
      <c r="C2114" t="inlineStr">
        <is>
          <t>SPXW US 09/18/26 P6000 Index</t>
        </is>
      </c>
      <c r="F2114" t="inlineStr">
        <is>
          <t>021N7ZQD4</t>
        </is>
      </c>
      <c r="G2114" s="11" t="n">
        <v>-25</v>
      </c>
      <c r="H2114" s="11" t="n">
        <v>0.4</v>
      </c>
      <c r="I2114" s="12" t="n">
        <v>-1000</v>
      </c>
      <c r="J2114" s="13" t="n">
        <v>-6.511000000000001e-05</v>
      </c>
      <c r="K2114" s="14" t="n">
        <v>15359187.48488502</v>
      </c>
      <c r="L2114" s="15" t="n">
        <v>1100001</v>
      </c>
      <c r="M2114" s="16" t="n">
        <v>13.96288502</v>
      </c>
      <c r="N2114" s="17">
        <f>_xlfn.IF(ISNUMBER(BDP($C2114, "DELTA_MID")),BDP($C2114, "DELTA_MID")," ")</f>
        <v/>
      </c>
      <c r="O2114" s="17">
        <f>_xlfn.IF(ISNUMBER(N2114),BDP($C2114, "OPT_UNDL_TICKER"),"")</f>
        <v/>
      </c>
      <c r="P2114" s="18">
        <f>_xlfn.IF(ISNUMBER(N2114),BDP($C2114, "OPT_UNDL_PX")," ")</f>
        <v/>
      </c>
      <c r="Q2114" s="17">
        <f>_xlfn.IF(ISNUMBER(N2114),+G2114*BDP($C2114, "PX_POS_MULT_FACTOR")*P2114/K2114," ")</f>
        <v/>
      </c>
      <c r="R2114" s="18">
        <f>_xlfn.IF(OR($A2114="TUA",$A2114="TYA"),"",IF(ISNUMBER(BDP($C2114,"DUR_ADJ_OAS_MID")),BDP($C2114,"DUR_ADJ_OAS_MID"),IF(ISNUMBER(BDP($E2114&amp;" ISIN","DUR_ADJ_OAS_MID")),BDP($E2114&amp;" ISIN","DUR_ADJ_OAS_MID")," ")))</f>
        <v/>
      </c>
      <c r="S2114" s="17">
        <f>_xlfn.IF(ISNUMBER(N2114),Q2114*N2114,IF(ISNUMBER(R2114),J2114*R2114," "))</f>
        <v/>
      </c>
      <c r="T2114" t="inlineStr">
        <is>
          <t>021N7ZQD4</t>
        </is>
      </c>
      <c r="U2114" t="inlineStr">
        <is>
          <t>Option</t>
        </is>
      </c>
      <c r="AG2114" s="16" t="n">
        <v>13.96311535</v>
      </c>
    </row>
    <row r="2115">
      <c r="A2115" t="inlineStr">
        <is>
          <t>TESL</t>
        </is>
      </c>
      <c r="B2115" t="inlineStr">
        <is>
          <t>SPXW US 09/18/26 P6500 Index</t>
        </is>
      </c>
      <c r="C2115" t="inlineStr">
        <is>
          <t>SPXW US 09/18/26 P6500 Index</t>
        </is>
      </c>
      <c r="F2115" t="inlineStr">
        <is>
          <t>021N7WK40</t>
        </is>
      </c>
      <c r="G2115" s="11" t="n">
        <v>25</v>
      </c>
      <c r="H2115" s="11" t="n">
        <v>0.9</v>
      </c>
      <c r="I2115" s="12" t="n">
        <v>2250</v>
      </c>
      <c r="J2115" s="13" t="n">
        <v>0.00014649</v>
      </c>
      <c r="K2115" s="14" t="n">
        <v>15359187.48488502</v>
      </c>
      <c r="L2115" s="15" t="n">
        <v>1100001</v>
      </c>
      <c r="M2115" s="16" t="n">
        <v>13.96288502</v>
      </c>
      <c r="N2115" s="17">
        <f>_xlfn.IF(ISNUMBER(BDP($C2115, "DELTA_MID")),BDP($C2115, "DELTA_MID")," ")</f>
        <v/>
      </c>
      <c r="O2115" s="17">
        <f>_xlfn.IF(ISNUMBER(N2115),BDP($C2115, "OPT_UNDL_TICKER"),"")</f>
        <v/>
      </c>
      <c r="P2115" s="18">
        <f>_xlfn.IF(ISNUMBER(N2115),BDP($C2115, "OPT_UNDL_PX")," ")</f>
        <v/>
      </c>
      <c r="Q2115" s="17">
        <f>_xlfn.IF(ISNUMBER(N2115),+G2115*BDP($C2115, "PX_POS_MULT_FACTOR")*P2115/K2115," ")</f>
        <v/>
      </c>
      <c r="R2115" s="18">
        <f>_xlfn.IF(OR($A2115="TUA",$A2115="TYA"),"",IF(ISNUMBER(BDP($C2115,"DUR_ADJ_OAS_MID")),BDP($C2115,"DUR_ADJ_OAS_MID"),IF(ISNUMBER(BDP($E2115&amp;" ISIN","DUR_ADJ_OAS_MID")),BDP($E2115&amp;" ISIN","DUR_ADJ_OAS_MID")," ")))</f>
        <v/>
      </c>
      <c r="S2115" s="17">
        <f>_xlfn.IF(ISNUMBER(N2115),Q2115*N2115,IF(ISNUMBER(R2115),J2115*R2115," "))</f>
        <v/>
      </c>
      <c r="T2115" t="inlineStr">
        <is>
          <t>021N7WK40</t>
        </is>
      </c>
      <c r="U2115" t="inlineStr">
        <is>
          <t>Option</t>
        </is>
      </c>
      <c r="AG2115" s="16" t="n">
        <v>13.96311535</v>
      </c>
    </row>
    <row r="2116">
      <c r="A2116" t="inlineStr">
        <is>
          <t>TESL</t>
        </is>
      </c>
      <c r="B2116" t="inlineStr">
        <is>
          <t>SPXW US 09/30/26 C8100 Index</t>
        </is>
      </c>
      <c r="C2116" t="inlineStr">
        <is>
          <t>SPXW US 09/30/26 C8100 Index</t>
        </is>
      </c>
      <c r="F2116" t="inlineStr">
        <is>
          <t>01XG7VN99</t>
        </is>
      </c>
      <c r="G2116" s="11" t="n">
        <v>9</v>
      </c>
      <c r="H2116" s="11" t="n">
        <v>0.725</v>
      </c>
      <c r="I2116" s="12" t="n">
        <v>652.5</v>
      </c>
      <c r="J2116" s="13" t="n">
        <v>4.248e-05</v>
      </c>
      <c r="K2116" s="14" t="n">
        <v>15359187.48488502</v>
      </c>
      <c r="L2116" s="15" t="n">
        <v>1100001</v>
      </c>
      <c r="M2116" s="16" t="n">
        <v>13.96288502</v>
      </c>
      <c r="N2116" s="17">
        <f>_xlfn.IF(ISNUMBER(BDP($C2116, "DELTA_MID")),BDP($C2116, "DELTA_MID")," ")</f>
        <v/>
      </c>
      <c r="O2116" s="17">
        <f>_xlfn.IF(ISNUMBER(N2116),BDP($C2116, "OPT_UNDL_TICKER"),"")</f>
        <v/>
      </c>
      <c r="P2116" s="18">
        <f>_xlfn.IF(ISNUMBER(N2116),BDP($C2116, "OPT_UNDL_PX")," ")</f>
        <v/>
      </c>
      <c r="Q2116" s="17">
        <f>_xlfn.IF(ISNUMBER(N2116),+G2116*BDP($C2116, "PX_POS_MULT_FACTOR")*P2116/K2116," ")</f>
        <v/>
      </c>
      <c r="R2116" s="18">
        <f>_xlfn.IF(OR($A2116="TUA",$A2116="TYA"),"",IF(ISNUMBER(BDP($C2116,"DUR_ADJ_OAS_MID")),BDP($C2116,"DUR_ADJ_OAS_MID"),IF(ISNUMBER(BDP($E2116&amp;" ISIN","DUR_ADJ_OAS_MID")),BDP($E2116&amp;" ISIN","DUR_ADJ_OAS_MID")," ")))</f>
        <v/>
      </c>
      <c r="S2116" s="17">
        <f>_xlfn.IF(ISNUMBER(N2116),Q2116*N2116,IF(ISNUMBER(R2116),J2116*R2116," "))</f>
        <v/>
      </c>
      <c r="T2116" t="inlineStr">
        <is>
          <t>01XG7VN99</t>
        </is>
      </c>
      <c r="U2116" t="inlineStr">
        <is>
          <t>Option</t>
        </is>
      </c>
      <c r="AG2116" s="16" t="n">
        <v>13.96311535</v>
      </c>
    </row>
    <row r="2117">
      <c r="A2117" t="inlineStr">
        <is>
          <t>TESL</t>
        </is>
      </c>
      <c r="B2117" t="inlineStr">
        <is>
          <t>SPXW US 10/16/26 C7860 Index</t>
        </is>
      </c>
      <c r="C2117" t="inlineStr">
        <is>
          <t>SPXW US 10/16/26 C7860 Index</t>
        </is>
      </c>
      <c r="F2117" t="inlineStr">
        <is>
          <t>023TQTTB5</t>
        </is>
      </c>
      <c r="G2117" s="11" t="n">
        <v>5</v>
      </c>
      <c r="H2117" s="11" t="n">
        <v>39.2</v>
      </c>
      <c r="I2117" s="12" t="n">
        <v>19600</v>
      </c>
      <c r="J2117" s="13" t="n">
        <v>0.00127609</v>
      </c>
      <c r="K2117" s="14" t="n">
        <v>15359187.48488502</v>
      </c>
      <c r="L2117" s="15" t="n">
        <v>1100001</v>
      </c>
      <c r="M2117" s="16" t="n">
        <v>13.96288502</v>
      </c>
      <c r="N2117" s="17">
        <f>_xlfn.IF(ISNUMBER(BDP($C2117, "DELTA_MID")),BDP($C2117, "DELTA_MID")," ")</f>
        <v/>
      </c>
      <c r="O2117" s="17">
        <f>_xlfn.IF(ISNUMBER(N2117),BDP($C2117, "OPT_UNDL_TICKER"),"")</f>
        <v/>
      </c>
      <c r="P2117" s="18">
        <f>_xlfn.IF(ISNUMBER(N2117),BDP($C2117, "OPT_UNDL_PX")," ")</f>
        <v/>
      </c>
      <c r="Q2117" s="17">
        <f>_xlfn.IF(ISNUMBER(N2117),+G2117*BDP($C2117, "PX_POS_MULT_FACTOR")*P2117/K2117," ")</f>
        <v/>
      </c>
      <c r="R2117" s="18">
        <f>_xlfn.IF(OR($A2117="TUA",$A2117="TYA"),"",IF(ISNUMBER(BDP($C2117,"DUR_ADJ_OAS_MID")),BDP($C2117,"DUR_ADJ_OAS_MID"),IF(ISNUMBER(BDP($E2117&amp;" ISIN","DUR_ADJ_OAS_MID")),BDP($E2117&amp;" ISIN","DUR_ADJ_OAS_MID")," ")))</f>
        <v/>
      </c>
      <c r="S2117" s="17">
        <f>_xlfn.IF(ISNUMBER(N2117),Q2117*N2117,IF(ISNUMBER(R2117),J2117*R2117," "))</f>
        <v/>
      </c>
      <c r="T2117" t="inlineStr">
        <is>
          <t>023TQTTB5</t>
        </is>
      </c>
      <c r="U2117" t="inlineStr">
        <is>
          <t>Option</t>
        </is>
      </c>
      <c r="AG2117" s="16" t="n">
        <v>13.96311535</v>
      </c>
    </row>
    <row r="2118">
      <c r="A2118" t="inlineStr">
        <is>
          <t>TESL</t>
        </is>
      </c>
      <c r="B2118" t="inlineStr">
        <is>
          <t>SPXW US 10/16/26 C7900 Index</t>
        </is>
      </c>
      <c r="C2118" t="inlineStr">
        <is>
          <t>SPXW US 10/16/26 C7900 Index</t>
        </is>
      </c>
      <c r="F2118" t="inlineStr">
        <is>
          <t>0229428L2</t>
        </is>
      </c>
      <c r="G2118" s="11" t="n">
        <v>5</v>
      </c>
      <c r="H2118" s="11" t="n">
        <v>28.65</v>
      </c>
      <c r="I2118" s="12" t="n">
        <v>14325</v>
      </c>
      <c r="J2118" s="13" t="n">
        <v>0.00093265</v>
      </c>
      <c r="K2118" s="14" t="n">
        <v>15359187.48488502</v>
      </c>
      <c r="L2118" s="15" t="n">
        <v>1100001</v>
      </c>
      <c r="M2118" s="16" t="n">
        <v>13.96288502</v>
      </c>
      <c r="N2118" s="17">
        <f>_xlfn.IF(ISNUMBER(BDP($C2118, "DELTA_MID")),BDP($C2118, "DELTA_MID")," ")</f>
        <v/>
      </c>
      <c r="O2118" s="17">
        <f>_xlfn.IF(ISNUMBER(N2118),BDP($C2118, "OPT_UNDL_TICKER"),"")</f>
        <v/>
      </c>
      <c r="P2118" s="18">
        <f>_xlfn.IF(ISNUMBER(N2118),BDP($C2118, "OPT_UNDL_PX")," ")</f>
        <v/>
      </c>
      <c r="Q2118" s="17">
        <f>_xlfn.IF(ISNUMBER(N2118),+G2118*BDP($C2118, "PX_POS_MULT_FACTOR")*P2118/K2118," ")</f>
        <v/>
      </c>
      <c r="R2118" s="18">
        <f>_xlfn.IF(OR($A2118="TUA",$A2118="TYA"),"",IF(ISNUMBER(BDP($C2118,"DUR_ADJ_OAS_MID")),BDP($C2118,"DUR_ADJ_OAS_MID"),IF(ISNUMBER(BDP($E2118&amp;" ISIN","DUR_ADJ_OAS_MID")),BDP($E2118&amp;" ISIN","DUR_ADJ_OAS_MID")," ")))</f>
        <v/>
      </c>
      <c r="S2118" s="17">
        <f>_xlfn.IF(ISNUMBER(N2118),Q2118*N2118,IF(ISNUMBER(R2118),J2118*R2118," "))</f>
        <v/>
      </c>
      <c r="T2118" t="inlineStr">
        <is>
          <t>0229428L2</t>
        </is>
      </c>
      <c r="U2118" t="inlineStr">
        <is>
          <t>Option</t>
        </is>
      </c>
      <c r="AG2118" s="16" t="n">
        <v>13.96311535</v>
      </c>
    </row>
    <row r="2119">
      <c r="A2119" t="inlineStr">
        <is>
          <t>TESL</t>
        </is>
      </c>
      <c r="B2119" t="inlineStr">
        <is>
          <t>SPXW US 10/16/26 P5850 Index</t>
        </is>
      </c>
      <c r="C2119" t="inlineStr">
        <is>
          <t>SPXW US 10/16/26 P5850 Index</t>
        </is>
      </c>
      <c r="F2119" t="inlineStr">
        <is>
          <t>022944WD6</t>
        </is>
      </c>
      <c r="G2119" s="11" t="n">
        <v>-23</v>
      </c>
      <c r="H2119" s="11" t="n">
        <v>3.7</v>
      </c>
      <c r="I2119" s="12" t="n">
        <v>-8510</v>
      </c>
      <c r="J2119" s="13" t="n">
        <v>-0.00055406</v>
      </c>
      <c r="K2119" s="14" t="n">
        <v>15359187.48488502</v>
      </c>
      <c r="L2119" s="15" t="n">
        <v>1100001</v>
      </c>
      <c r="M2119" s="16" t="n">
        <v>13.96288502</v>
      </c>
      <c r="N2119" s="17">
        <f>_xlfn.IF(ISNUMBER(BDP($C2119, "DELTA_MID")),BDP($C2119, "DELTA_MID")," ")</f>
        <v/>
      </c>
      <c r="O2119" s="17">
        <f>_xlfn.IF(ISNUMBER(N2119),BDP($C2119, "OPT_UNDL_TICKER"),"")</f>
        <v/>
      </c>
      <c r="P2119" s="18">
        <f>_xlfn.IF(ISNUMBER(N2119),BDP($C2119, "OPT_UNDL_PX")," ")</f>
        <v/>
      </c>
      <c r="Q2119" s="17">
        <f>_xlfn.IF(ISNUMBER(N2119),+G2119*BDP($C2119, "PX_POS_MULT_FACTOR")*P2119/K2119," ")</f>
        <v/>
      </c>
      <c r="R2119" s="18">
        <f>_xlfn.IF(OR($A2119="TUA",$A2119="TYA"),"",IF(ISNUMBER(BDP($C2119,"DUR_ADJ_OAS_MID")),BDP($C2119,"DUR_ADJ_OAS_MID"),IF(ISNUMBER(BDP($E2119&amp;" ISIN","DUR_ADJ_OAS_MID")),BDP($E2119&amp;" ISIN","DUR_ADJ_OAS_MID")," ")))</f>
        <v/>
      </c>
      <c r="S2119" s="17">
        <f>_xlfn.IF(ISNUMBER(N2119),Q2119*N2119,IF(ISNUMBER(R2119),J2119*R2119," "))</f>
        <v/>
      </c>
      <c r="T2119" t="inlineStr">
        <is>
          <t>022944WD6</t>
        </is>
      </c>
      <c r="U2119" t="inlineStr">
        <is>
          <t>Option</t>
        </is>
      </c>
      <c r="AG2119" s="16" t="n">
        <v>13.96311535</v>
      </c>
    </row>
    <row r="2120">
      <c r="A2120" t="inlineStr">
        <is>
          <t>TESL</t>
        </is>
      </c>
      <c r="B2120" t="inlineStr">
        <is>
          <t>SPXW US 10/16/26 P6350 Index</t>
        </is>
      </c>
      <c r="C2120" t="inlineStr">
        <is>
          <t>SPXW US 10/16/26 P6350 Index</t>
        </is>
      </c>
      <c r="F2120" t="inlineStr">
        <is>
          <t>022944WS0</t>
        </is>
      </c>
      <c r="G2120" s="11" t="n">
        <v>23</v>
      </c>
      <c r="H2120" s="11" t="n">
        <v>6.7</v>
      </c>
      <c r="I2120" s="12" t="n">
        <v>15410</v>
      </c>
      <c r="J2120" s="13" t="n">
        <v>0.00100329</v>
      </c>
      <c r="K2120" s="14" t="n">
        <v>15359187.48488502</v>
      </c>
      <c r="L2120" s="15" t="n">
        <v>1100001</v>
      </c>
      <c r="M2120" s="16" t="n">
        <v>13.96288502</v>
      </c>
      <c r="N2120" s="17">
        <f>_xlfn.IF(ISNUMBER(BDP($C2120, "DELTA_MID")),BDP($C2120, "DELTA_MID")," ")</f>
        <v/>
      </c>
      <c r="O2120" s="17">
        <f>_xlfn.IF(ISNUMBER(N2120),BDP($C2120, "OPT_UNDL_TICKER"),"")</f>
        <v/>
      </c>
      <c r="P2120" s="18">
        <f>_xlfn.IF(ISNUMBER(N2120),BDP($C2120, "OPT_UNDL_PX")," ")</f>
        <v/>
      </c>
      <c r="Q2120" s="17">
        <f>_xlfn.IF(ISNUMBER(N2120),+G2120*BDP($C2120, "PX_POS_MULT_FACTOR")*P2120/K2120," ")</f>
        <v/>
      </c>
      <c r="R2120" s="18">
        <f>_xlfn.IF(OR($A2120="TUA",$A2120="TYA"),"",IF(ISNUMBER(BDP($C2120,"DUR_ADJ_OAS_MID")),BDP($C2120,"DUR_ADJ_OAS_MID"),IF(ISNUMBER(BDP($E2120&amp;" ISIN","DUR_ADJ_OAS_MID")),BDP($E2120&amp;" ISIN","DUR_ADJ_OAS_MID")," ")))</f>
        <v/>
      </c>
      <c r="S2120" s="17">
        <f>_xlfn.IF(ISNUMBER(N2120),Q2120*N2120,IF(ISNUMBER(R2120),J2120*R2120," "))</f>
        <v/>
      </c>
      <c r="T2120" t="inlineStr">
        <is>
          <t>022944WS0</t>
        </is>
      </c>
      <c r="U2120" t="inlineStr">
        <is>
          <t>Option</t>
        </is>
      </c>
      <c r="AG2120" s="16" t="n">
        <v>13.96311535</v>
      </c>
    </row>
    <row r="2121">
      <c r="A2121" t="inlineStr">
        <is>
          <t>TESL</t>
        </is>
      </c>
      <c r="B2121" t="inlineStr">
        <is>
          <t>SPXW US 11/20/26 C8150 Index</t>
        </is>
      </c>
      <c r="C2121" t="inlineStr">
        <is>
          <t>SPXW US 11/20/26 C8150 Index</t>
        </is>
      </c>
      <c r="F2121" t="inlineStr">
        <is>
          <t>0231BV242</t>
        </is>
      </c>
      <c r="G2121" s="11" t="n">
        <v>5</v>
      </c>
      <c r="H2121" s="11" t="n">
        <v>25.95</v>
      </c>
      <c r="I2121" s="12" t="n">
        <v>12975</v>
      </c>
      <c r="J2121" s="13" t="n">
        <v>0.00084476</v>
      </c>
      <c r="K2121" s="14" t="n">
        <v>15359187.48488502</v>
      </c>
      <c r="L2121" s="15" t="n">
        <v>1100001</v>
      </c>
      <c r="M2121" s="16" t="n">
        <v>13.96288502</v>
      </c>
      <c r="N2121" s="17">
        <f>_xlfn.IF(ISNUMBER(BDP($C2121, "DELTA_MID")),BDP($C2121, "DELTA_MID")," ")</f>
        <v/>
      </c>
      <c r="O2121" s="17">
        <f>_xlfn.IF(ISNUMBER(N2121),BDP($C2121, "OPT_UNDL_TICKER"),"")</f>
        <v/>
      </c>
      <c r="P2121" s="18">
        <f>_xlfn.IF(ISNUMBER(N2121),BDP($C2121, "OPT_UNDL_PX")," ")</f>
        <v/>
      </c>
      <c r="Q2121" s="17">
        <f>_xlfn.IF(ISNUMBER(N2121),+G2121*BDP($C2121, "PX_POS_MULT_FACTOR")*P2121/K2121," ")</f>
        <v/>
      </c>
      <c r="R2121" s="18">
        <f>_xlfn.IF(OR($A2121="TUA",$A2121="TYA"),"",IF(ISNUMBER(BDP($C2121,"DUR_ADJ_OAS_MID")),BDP($C2121,"DUR_ADJ_OAS_MID"),IF(ISNUMBER(BDP($E2121&amp;" ISIN","DUR_ADJ_OAS_MID")),BDP($E2121&amp;" ISIN","DUR_ADJ_OAS_MID")," ")))</f>
        <v/>
      </c>
      <c r="S2121" s="17">
        <f>_xlfn.IF(ISNUMBER(N2121),Q2121*N2121,IF(ISNUMBER(R2121),J2121*R2121," "))</f>
        <v/>
      </c>
      <c r="T2121" t="inlineStr">
        <is>
          <t>0231BV242</t>
        </is>
      </c>
      <c r="U2121" t="inlineStr">
        <is>
          <t>Option</t>
        </is>
      </c>
      <c r="AG2121" s="16" t="n">
        <v>13.96311535</v>
      </c>
    </row>
    <row r="2122">
      <c r="A2122" t="inlineStr">
        <is>
          <t>TESL</t>
        </is>
      </c>
      <c r="B2122" t="inlineStr">
        <is>
          <t>SPXW US 11/20/26 C8250 Index</t>
        </is>
      </c>
      <c r="C2122" t="inlineStr">
        <is>
          <t>SPXW US 11/20/26 C8250 Index</t>
        </is>
      </c>
      <c r="F2122" t="inlineStr">
        <is>
          <t>0231BVPZ7</t>
        </is>
      </c>
      <c r="G2122" s="11" t="n">
        <v>6</v>
      </c>
      <c r="H2122" s="11" t="n">
        <v>14.7</v>
      </c>
      <c r="I2122" s="12" t="n">
        <v>8820</v>
      </c>
      <c r="J2122" s="13" t="n">
        <v>0.00057424</v>
      </c>
      <c r="K2122" s="14" t="n">
        <v>15359187.48488502</v>
      </c>
      <c r="L2122" s="15" t="n">
        <v>1100001</v>
      </c>
      <c r="M2122" s="16" t="n">
        <v>13.96288502</v>
      </c>
      <c r="N2122" s="17">
        <f>_xlfn.IF(ISNUMBER(BDP($C2122, "DELTA_MID")),BDP($C2122, "DELTA_MID")," ")</f>
        <v/>
      </c>
      <c r="O2122" s="17">
        <f>_xlfn.IF(ISNUMBER(N2122),BDP($C2122, "OPT_UNDL_TICKER"),"")</f>
        <v/>
      </c>
      <c r="P2122" s="18">
        <f>_xlfn.IF(ISNUMBER(N2122),BDP($C2122, "OPT_UNDL_PX")," ")</f>
        <v/>
      </c>
      <c r="Q2122" s="17">
        <f>_xlfn.IF(ISNUMBER(N2122),+G2122*BDP($C2122, "PX_POS_MULT_FACTOR")*P2122/K2122," ")</f>
        <v/>
      </c>
      <c r="R2122" s="18">
        <f>_xlfn.IF(OR($A2122="TUA",$A2122="TYA"),"",IF(ISNUMBER(BDP($C2122,"DUR_ADJ_OAS_MID")),BDP($C2122,"DUR_ADJ_OAS_MID"),IF(ISNUMBER(BDP($E2122&amp;" ISIN","DUR_ADJ_OAS_MID")),BDP($E2122&amp;" ISIN","DUR_ADJ_OAS_MID")," ")))</f>
        <v/>
      </c>
      <c r="S2122" s="17">
        <f>_xlfn.IF(ISNUMBER(N2122),Q2122*N2122,IF(ISNUMBER(R2122),J2122*R2122," "))</f>
        <v/>
      </c>
      <c r="T2122" t="inlineStr">
        <is>
          <t>0231BVPZ7</t>
        </is>
      </c>
      <c r="U2122" t="inlineStr">
        <is>
          <t>Option</t>
        </is>
      </c>
      <c r="AG2122" s="16" t="n">
        <v>13.96311535</v>
      </c>
    </row>
    <row r="2123">
      <c r="A2123" t="inlineStr">
        <is>
          <t>TESL</t>
        </is>
      </c>
      <c r="B2123" t="inlineStr">
        <is>
          <t>SPXW US 11/20/26 C8350 Index</t>
        </is>
      </c>
      <c r="C2123" t="inlineStr">
        <is>
          <t>SPXW US 11/20/26 C8350 Index</t>
        </is>
      </c>
      <c r="F2123" t="inlineStr">
        <is>
          <t>0231C0B99</t>
        </is>
      </c>
      <c r="G2123" s="11" t="n">
        <v>5</v>
      </c>
      <c r="H2123" s="11" t="n">
        <v>8.35</v>
      </c>
      <c r="I2123" s="12" t="n">
        <v>4175</v>
      </c>
      <c r="J2123" s="13" t="n">
        <v>0.00027182</v>
      </c>
      <c r="K2123" s="14" t="n">
        <v>15359187.48488502</v>
      </c>
      <c r="L2123" s="15" t="n">
        <v>1100001</v>
      </c>
      <c r="M2123" s="16" t="n">
        <v>13.96288502</v>
      </c>
      <c r="N2123" s="17">
        <f>_xlfn.IF(ISNUMBER(BDP($C2123, "DELTA_MID")),BDP($C2123, "DELTA_MID")," ")</f>
        <v/>
      </c>
      <c r="O2123" s="17">
        <f>_xlfn.IF(ISNUMBER(N2123),BDP($C2123, "OPT_UNDL_TICKER"),"")</f>
        <v/>
      </c>
      <c r="P2123" s="18">
        <f>_xlfn.IF(ISNUMBER(N2123),BDP($C2123, "OPT_UNDL_PX")," ")</f>
        <v/>
      </c>
      <c r="Q2123" s="17">
        <f>_xlfn.IF(ISNUMBER(N2123),+G2123*BDP($C2123, "PX_POS_MULT_FACTOR")*P2123/K2123," ")</f>
        <v/>
      </c>
      <c r="R2123" s="18">
        <f>_xlfn.IF(OR($A2123="TUA",$A2123="TYA"),"",IF(ISNUMBER(BDP($C2123,"DUR_ADJ_OAS_MID")),BDP($C2123,"DUR_ADJ_OAS_MID"),IF(ISNUMBER(BDP($E2123&amp;" ISIN","DUR_ADJ_OAS_MID")),BDP($E2123&amp;" ISIN","DUR_ADJ_OAS_MID")," ")))</f>
        <v/>
      </c>
      <c r="S2123" s="17">
        <f>_xlfn.IF(ISNUMBER(N2123),Q2123*N2123,IF(ISNUMBER(R2123),J2123*R2123," "))</f>
        <v/>
      </c>
      <c r="T2123" t="inlineStr">
        <is>
          <t>0231C0B99</t>
        </is>
      </c>
      <c r="U2123" t="inlineStr">
        <is>
          <t>Option</t>
        </is>
      </c>
      <c r="AG2123" s="16" t="n">
        <v>13.96311535</v>
      </c>
    </row>
    <row r="2124">
      <c r="A2124" t="inlineStr">
        <is>
          <t>TESL</t>
        </is>
      </c>
      <c r="B2124" t="inlineStr">
        <is>
          <t>SPXW US 11/20/26 P6150 Index</t>
        </is>
      </c>
      <c r="C2124" t="inlineStr">
        <is>
          <t>SPXW US 11/20/26 P6150 Index</t>
        </is>
      </c>
      <c r="F2124" t="inlineStr">
        <is>
          <t>0231C0N02</t>
        </is>
      </c>
      <c r="G2124" s="11" t="n">
        <v>-31</v>
      </c>
      <c r="H2124" s="11" t="n">
        <v>15.8</v>
      </c>
      <c r="I2124" s="12" t="n">
        <v>-48980</v>
      </c>
      <c r="J2124" s="13" t="n">
        <v>-0.00318892</v>
      </c>
      <c r="K2124" s="14" t="n">
        <v>15359187.48488502</v>
      </c>
      <c r="L2124" s="15" t="n">
        <v>1100001</v>
      </c>
      <c r="M2124" s="16" t="n">
        <v>13.96288502</v>
      </c>
      <c r="N2124" s="17">
        <f>_xlfn.IF(ISNUMBER(BDP($C2124, "DELTA_MID")),BDP($C2124, "DELTA_MID")," ")</f>
        <v/>
      </c>
      <c r="O2124" s="17">
        <f>_xlfn.IF(ISNUMBER(N2124),BDP($C2124, "OPT_UNDL_TICKER"),"")</f>
        <v/>
      </c>
      <c r="P2124" s="18">
        <f>_xlfn.IF(ISNUMBER(N2124),BDP($C2124, "OPT_UNDL_PX")," ")</f>
        <v/>
      </c>
      <c r="Q2124" s="17">
        <f>_xlfn.IF(ISNUMBER(N2124),+G2124*BDP($C2124, "PX_POS_MULT_FACTOR")*P2124/K2124," ")</f>
        <v/>
      </c>
      <c r="R2124" s="18">
        <f>_xlfn.IF(OR($A2124="TUA",$A2124="TYA"),"",IF(ISNUMBER(BDP($C2124,"DUR_ADJ_OAS_MID")),BDP($C2124,"DUR_ADJ_OAS_MID"),IF(ISNUMBER(BDP($E2124&amp;" ISIN","DUR_ADJ_OAS_MID")),BDP($E2124&amp;" ISIN","DUR_ADJ_OAS_MID")," ")))</f>
        <v/>
      </c>
      <c r="S2124" s="17">
        <f>_xlfn.IF(ISNUMBER(N2124),Q2124*N2124,IF(ISNUMBER(R2124),J2124*R2124," "))</f>
        <v/>
      </c>
      <c r="T2124" t="inlineStr">
        <is>
          <t>0231C0N02</t>
        </is>
      </c>
      <c r="U2124" t="inlineStr">
        <is>
          <t>Option</t>
        </is>
      </c>
      <c r="AG2124" s="16" t="n">
        <v>13.96311535</v>
      </c>
    </row>
    <row r="2125">
      <c r="A2125" t="inlineStr">
        <is>
          <t>TESL</t>
        </is>
      </c>
      <c r="B2125" t="inlineStr">
        <is>
          <t>SPXW US 11/20/26 P6525 Index</t>
        </is>
      </c>
      <c r="C2125" t="inlineStr">
        <is>
          <t>SPXW US 11/20/26 P6525 Index</t>
        </is>
      </c>
      <c r="F2125" t="inlineStr">
        <is>
          <t>0231C0QT4</t>
        </is>
      </c>
      <c r="G2125" s="11" t="n">
        <v>31</v>
      </c>
      <c r="H2125" s="11" t="n">
        <v>25.1</v>
      </c>
      <c r="I2125" s="12" t="n">
        <v>77810</v>
      </c>
      <c r="J2125" s="13" t="n">
        <v>0.00506594</v>
      </c>
      <c r="K2125" s="14" t="n">
        <v>15359187.48488502</v>
      </c>
      <c r="L2125" s="15" t="n">
        <v>1100001</v>
      </c>
      <c r="M2125" s="16" t="n">
        <v>13.96288502</v>
      </c>
      <c r="N2125" s="17">
        <f>_xlfn.IF(ISNUMBER(BDP($C2125, "DELTA_MID")),BDP($C2125, "DELTA_MID")," ")</f>
        <v/>
      </c>
      <c r="O2125" s="17">
        <f>_xlfn.IF(ISNUMBER(N2125),BDP($C2125, "OPT_UNDL_TICKER"),"")</f>
        <v/>
      </c>
      <c r="P2125" s="18">
        <f>_xlfn.IF(ISNUMBER(N2125),BDP($C2125, "OPT_UNDL_PX")," ")</f>
        <v/>
      </c>
      <c r="Q2125" s="17">
        <f>_xlfn.IF(ISNUMBER(N2125),+G2125*BDP($C2125, "PX_POS_MULT_FACTOR")*P2125/K2125," ")</f>
        <v/>
      </c>
      <c r="R2125" s="18">
        <f>_xlfn.IF(OR($A2125="TUA",$A2125="TYA"),"",IF(ISNUMBER(BDP($C2125,"DUR_ADJ_OAS_MID")),BDP($C2125,"DUR_ADJ_OAS_MID"),IF(ISNUMBER(BDP($E2125&amp;" ISIN","DUR_ADJ_OAS_MID")),BDP($E2125&amp;" ISIN","DUR_ADJ_OAS_MID")," ")))</f>
        <v/>
      </c>
      <c r="S2125" s="17">
        <f>_xlfn.IF(ISNUMBER(N2125),Q2125*N2125,IF(ISNUMBER(R2125),J2125*R2125," "))</f>
        <v/>
      </c>
      <c r="T2125" t="inlineStr">
        <is>
          <t>0231C0QT4</t>
        </is>
      </c>
      <c r="U2125" t="inlineStr">
        <is>
          <t>Option</t>
        </is>
      </c>
      <c r="AG2125" s="16" t="n">
        <v>13.96311535</v>
      </c>
    </row>
    <row r="2126">
      <c r="A2126" t="inlineStr">
        <is>
          <t>TESL</t>
        </is>
      </c>
      <c r="B2126" t="inlineStr">
        <is>
          <t>SPXW US 11/30/26 C8250 Index</t>
        </is>
      </c>
      <c r="C2126" t="inlineStr">
        <is>
          <t>SPXW US 11/30/26 C8250 Index</t>
        </is>
      </c>
      <c r="F2126" t="inlineStr">
        <is>
          <t>022Q6M970</t>
        </is>
      </c>
      <c r="G2126" s="11" t="n">
        <v>9</v>
      </c>
      <c r="H2126" s="11" t="n">
        <v>19.15</v>
      </c>
      <c r="I2126" s="12" t="n">
        <v>17235</v>
      </c>
      <c r="J2126" s="13" t="n">
        <v>0.00112211</v>
      </c>
      <c r="K2126" s="14" t="n">
        <v>15359187.48488502</v>
      </c>
      <c r="L2126" s="15" t="n">
        <v>1100001</v>
      </c>
      <c r="M2126" s="16" t="n">
        <v>13.96288502</v>
      </c>
      <c r="N2126" s="17">
        <f>_xlfn.IF(ISNUMBER(BDP($C2126, "DELTA_MID")),BDP($C2126, "DELTA_MID")," ")</f>
        <v/>
      </c>
      <c r="O2126" s="17">
        <f>_xlfn.IF(ISNUMBER(N2126),BDP($C2126, "OPT_UNDL_TICKER"),"")</f>
        <v/>
      </c>
      <c r="P2126" s="18">
        <f>_xlfn.IF(ISNUMBER(N2126),BDP($C2126, "OPT_UNDL_PX")," ")</f>
        <v/>
      </c>
      <c r="Q2126" s="17">
        <f>_xlfn.IF(ISNUMBER(N2126),+G2126*BDP($C2126, "PX_POS_MULT_FACTOR")*P2126/K2126," ")</f>
        <v/>
      </c>
      <c r="R2126" s="18">
        <f>_xlfn.IF(OR($A2126="TUA",$A2126="TYA"),"",IF(ISNUMBER(BDP($C2126,"DUR_ADJ_OAS_MID")),BDP($C2126,"DUR_ADJ_OAS_MID"),IF(ISNUMBER(BDP($E2126&amp;" ISIN","DUR_ADJ_OAS_MID")),BDP($E2126&amp;" ISIN","DUR_ADJ_OAS_MID")," ")))</f>
        <v/>
      </c>
      <c r="S2126" s="17">
        <f>_xlfn.IF(ISNUMBER(N2126),Q2126*N2126,IF(ISNUMBER(R2126),J2126*R2126," "))</f>
        <v/>
      </c>
      <c r="T2126" t="inlineStr">
        <is>
          <t>022Q6M970</t>
        </is>
      </c>
      <c r="U2126" t="inlineStr">
        <is>
          <t>Option</t>
        </is>
      </c>
      <c r="AG2126" s="16" t="n">
        <v>13.96311535</v>
      </c>
    </row>
    <row r="2127">
      <c r="A2127" t="inlineStr">
        <is>
          <t>TESL</t>
        </is>
      </c>
      <c r="B2127" t="inlineStr">
        <is>
          <t>SPXW US 12/18/26 C8250 Index</t>
        </is>
      </c>
      <c r="C2127" t="inlineStr">
        <is>
          <t>SPXW US 12/18/26 C8250 Index</t>
        </is>
      </c>
      <c r="F2127" t="inlineStr">
        <is>
          <t>023PNRQH8</t>
        </is>
      </c>
      <c r="G2127" s="11" t="n">
        <v>6</v>
      </c>
      <c r="H2127" s="11" t="n">
        <v>34.95</v>
      </c>
      <c r="I2127" s="12" t="n">
        <v>20970</v>
      </c>
      <c r="J2127" s="13" t="n">
        <v>0.00136528</v>
      </c>
      <c r="K2127" s="14" t="n">
        <v>15359187.48488502</v>
      </c>
      <c r="L2127" s="15" t="n">
        <v>1100001</v>
      </c>
      <c r="M2127" s="16" t="n">
        <v>13.96288502</v>
      </c>
      <c r="N2127" s="17">
        <f>_xlfn.IF(ISNUMBER(BDP($C2127, "DELTA_MID")),BDP($C2127, "DELTA_MID")," ")</f>
        <v/>
      </c>
      <c r="O2127" s="17">
        <f>_xlfn.IF(ISNUMBER(N2127),BDP($C2127, "OPT_UNDL_TICKER"),"")</f>
        <v/>
      </c>
      <c r="P2127" s="18">
        <f>_xlfn.IF(ISNUMBER(N2127),BDP($C2127, "OPT_UNDL_PX")," ")</f>
        <v/>
      </c>
      <c r="Q2127" s="17">
        <f>_xlfn.IF(ISNUMBER(N2127),+G2127*BDP($C2127, "PX_POS_MULT_FACTOR")*P2127/K2127," ")</f>
        <v/>
      </c>
      <c r="R2127" s="18">
        <f>_xlfn.IF(OR($A2127="TUA",$A2127="TYA"),"",IF(ISNUMBER(BDP($C2127,"DUR_ADJ_OAS_MID")),BDP($C2127,"DUR_ADJ_OAS_MID"),IF(ISNUMBER(BDP($E2127&amp;" ISIN","DUR_ADJ_OAS_MID")),BDP($E2127&amp;" ISIN","DUR_ADJ_OAS_MID")," ")))</f>
        <v/>
      </c>
      <c r="S2127" s="17">
        <f>_xlfn.IF(ISNUMBER(N2127),Q2127*N2127,IF(ISNUMBER(R2127),J2127*R2127," "))</f>
        <v/>
      </c>
      <c r="T2127" t="inlineStr">
        <is>
          <t>023PNRQH8</t>
        </is>
      </c>
      <c r="U2127" t="inlineStr">
        <is>
          <t>Option</t>
        </is>
      </c>
      <c r="AG2127" s="16" t="n">
        <v>13.96311535</v>
      </c>
    </row>
    <row r="2128">
      <c r="A2128" t="inlineStr">
        <is>
          <t>TESL</t>
        </is>
      </c>
      <c r="B2128" t="inlineStr">
        <is>
          <t>TRS TSLA SOFR +75 031527</t>
        </is>
      </c>
      <c r="C2128" t="inlineStr">
        <is>
          <t>TRSBA0004 00001</t>
        </is>
      </c>
      <c r="F2128" t="inlineStr">
        <is>
          <t>TRSBA0004 00001</t>
        </is>
      </c>
      <c r="G2128" s="11" t="n">
        <v>-11411337.6</v>
      </c>
      <c r="H2128" s="11" t="n">
        <v>1</v>
      </c>
      <c r="I2128" s="12" t="n">
        <v>-11411337.6</v>
      </c>
      <c r="J2128" s="13" t="n">
        <v>-0.74295267</v>
      </c>
      <c r="K2128" s="14" t="n">
        <v>15359187.48488502</v>
      </c>
      <c r="L2128" s="15" t="n">
        <v>1100001</v>
      </c>
      <c r="M2128" s="16" t="n">
        <v>13.96288502</v>
      </c>
      <c r="N2128" s="17">
        <f>_xlfn.IF(ISNUMBER(BDP($C2128, "DELTA_MID")),BDP($C2128, "DELTA_MID")," ")</f>
        <v/>
      </c>
      <c r="O2128" s="17">
        <f>_xlfn.IF(ISNUMBER(N2128),BDP($C2128, "OPT_UNDL_TICKER"),"")</f>
        <v/>
      </c>
      <c r="P2128" s="18">
        <f>_xlfn.IF(ISNUMBER(N2128),BDP($C2128, "OPT_UNDL_PX")," ")</f>
        <v/>
      </c>
      <c r="Q2128" s="17">
        <f>_xlfn.IF(ISNUMBER(N2128),+G2128*BDP($C2128, "PX_POS_MULT_FACTOR")*P2128/K2128," ")</f>
        <v/>
      </c>
      <c r="R2128" s="18">
        <f>_xlfn.IF(OR($A2128="TUA",$A2128="TYA"),"",IF(ISNUMBER(BDP($C2128,"DUR_ADJ_OAS_MID")),BDP($C2128,"DUR_ADJ_OAS_MID"),IF(ISNUMBER(BDP($E2128&amp;" ISIN","DUR_ADJ_OAS_MID")),BDP($E2128&amp;" ISIN","DUR_ADJ_OAS_MID")," ")))</f>
        <v/>
      </c>
      <c r="S2128" s="17">
        <f>_xlfn.IF(ISNUMBER(N2128),Q2128*N2128,IF(ISNUMBER(R2128),J2128*R2128," "))</f>
        <v/>
      </c>
      <c r="T2128" t="inlineStr">
        <is>
          <t>TRSBA0004 00001</t>
        </is>
      </c>
      <c r="U2128" t="inlineStr">
        <is>
          <t>Swap</t>
        </is>
      </c>
      <c r="AG2128" s="16" t="n">
        <v>13.96311535</v>
      </c>
    </row>
    <row r="2129">
      <c r="A2129" t="inlineStr">
        <is>
          <t>TESL</t>
        </is>
      </c>
      <c r="B2129" t="inlineStr">
        <is>
          <t>TRS TSLA SOFR +75 031527</t>
        </is>
      </c>
      <c r="C2129" t="inlineStr">
        <is>
          <t>TSLA US Equity</t>
        </is>
      </c>
      <c r="F2129" t="inlineStr">
        <is>
          <t>TRSBA0004</t>
        </is>
      </c>
      <c r="G2129" s="11" t="n">
        <v>33632</v>
      </c>
      <c r="H2129" s="11" t="n">
        <v>365.44</v>
      </c>
      <c r="I2129" s="12" t="n">
        <v>12290478.08</v>
      </c>
      <c r="J2129" s="13" t="n">
        <v>0.80019046</v>
      </c>
      <c r="K2129" s="14" t="n">
        <v>15359187.48488502</v>
      </c>
      <c r="L2129" s="15" t="n">
        <v>1100001</v>
      </c>
      <c r="M2129" s="16" t="n">
        <v>13.96288502</v>
      </c>
      <c r="N2129" s="17">
        <f>_xlfn.IF(ISNUMBER(BDP($C2129, "DELTA_MID")),BDP($C2129, "DELTA_MID")," ")</f>
        <v/>
      </c>
      <c r="O2129" s="17">
        <f>_xlfn.IF(ISNUMBER(N2129),BDP($C2129, "OPT_UNDL_TICKER"),"")</f>
        <v/>
      </c>
      <c r="P2129" s="18">
        <f>_xlfn.IF(ISNUMBER(N2129),BDP($C2129, "OPT_UNDL_PX")," ")</f>
        <v/>
      </c>
      <c r="Q2129" s="17">
        <f>_xlfn.IF(ISNUMBER(N2129),+G2129*BDP($C2129, "PX_POS_MULT_FACTOR")*P2129/K2129," ")</f>
        <v/>
      </c>
      <c r="R2129" s="18">
        <f>_xlfn.IF(OR($A2129="TUA",$A2129="TYA"),"",IF(ISNUMBER(BDP($C2129,"DUR_ADJ_OAS_MID")),BDP($C2129,"DUR_ADJ_OAS_MID"),IF(ISNUMBER(BDP($E2129&amp;" ISIN","DUR_ADJ_OAS_MID")),BDP($E2129&amp;" ISIN","DUR_ADJ_OAS_MID")," ")))</f>
        <v/>
      </c>
      <c r="S2129" s="17">
        <f>_xlfn.IF(ISNUMBER(N2129),Q2129*N2129,IF(ISNUMBER(R2129),J2129*R2129," "))</f>
        <v/>
      </c>
      <c r="T2129" t="inlineStr">
        <is>
          <t>TRSBA0004</t>
        </is>
      </c>
      <c r="U2129" t="inlineStr">
        <is>
          <t>Swap</t>
        </is>
      </c>
      <c r="AG2129" s="16" t="n">
        <v>13.96311535</v>
      </c>
    </row>
    <row r="2130">
      <c r="A2130" t="inlineStr">
        <is>
          <t>TESL</t>
        </is>
      </c>
      <c r="B2130" t="inlineStr">
        <is>
          <t>B 1/28/27 Govt</t>
        </is>
      </c>
      <c r="C2130" t="inlineStr">
        <is>
          <t>B 1/28/27 Govt</t>
        </is>
      </c>
      <c r="D2130" t="inlineStr">
        <is>
          <t>BXW2BR8</t>
        </is>
      </c>
      <c r="E2130" t="inlineStr">
        <is>
          <t>US912797VU85</t>
        </is>
      </c>
      <c r="F2130" t="inlineStr">
        <is>
          <t>912797VU8</t>
        </is>
      </c>
      <c r="G2130" s="11" t="n">
        <v>2700000</v>
      </c>
      <c r="H2130" s="11" t="n">
        <v>98.506361</v>
      </c>
      <c r="I2130" s="12" t="n">
        <v>2659671.75</v>
      </c>
      <c r="J2130" s="13" t="n">
        <v>0.17316202</v>
      </c>
      <c r="K2130" s="14" t="n">
        <v>15359187.48488502</v>
      </c>
      <c r="L2130" s="15" t="n">
        <v>1100001</v>
      </c>
      <c r="M2130" s="16" t="n">
        <v>13.96288502</v>
      </c>
      <c r="N2130" s="17">
        <f>_xlfn.IF(ISNUMBER(BDP($C2130, "DELTA_MID")),BDP($C2130, "DELTA_MID")," ")</f>
        <v/>
      </c>
      <c r="O2130" s="17">
        <f>_xlfn.IF(ISNUMBER(N2130),BDP($C2130, "OPT_UNDL_TICKER"),"")</f>
        <v/>
      </c>
      <c r="P2130" s="18">
        <f>_xlfn.IF(ISNUMBER(N2130),BDP($C2130, "OPT_UNDL_PX")," ")</f>
        <v/>
      </c>
      <c r="Q2130" s="17">
        <f>_xlfn.IF(ISNUMBER(N2130),+G2130*BDP($C2130, "PX_POS_MULT_FACTOR")*P2130/K2130," ")</f>
        <v/>
      </c>
      <c r="R2130" s="18">
        <f>_xlfn.IF(OR($A2130="TUA",$A2130="TYA"),"",IF(ISNUMBER(BDP($C2130,"DUR_ADJ_OAS_MID")),BDP($C2130,"DUR_ADJ_OAS_MID"),IF(ISNUMBER(BDP($E2130&amp;" ISIN","DUR_ADJ_OAS_MID")),BDP($E2130&amp;" ISIN","DUR_ADJ_OAS_MID")," ")))</f>
        <v/>
      </c>
      <c r="S2130" s="17">
        <f>_xlfn.IF(ISNUMBER(N2130),Q2130*N2130,IF(ISNUMBER(R2130),J2130*R2130," "))</f>
        <v/>
      </c>
      <c r="T2130" t="inlineStr">
        <is>
          <t>912797VU8</t>
        </is>
      </c>
      <c r="U2130" t="inlineStr">
        <is>
          <t>Treasury Bill</t>
        </is>
      </c>
      <c r="AG2130" s="16" t="n">
        <v>13.96311535</v>
      </c>
    </row>
    <row r="2131">
      <c r="A2131" t="inlineStr">
        <is>
          <t>TESL</t>
        </is>
      </c>
      <c r="B2131" t="inlineStr">
        <is>
          <t>B 10/15/26 Govt</t>
        </is>
      </c>
      <c r="C2131" t="inlineStr">
        <is>
          <t>B 10/15/26 Govt</t>
        </is>
      </c>
      <c r="D2131" t="inlineStr">
        <is>
          <t>BTWQYX9</t>
        </is>
      </c>
      <c r="E2131" t="inlineStr">
        <is>
          <t>US912797UK13</t>
        </is>
      </c>
      <c r="F2131" t="inlineStr">
        <is>
          <t>912797UK1</t>
        </is>
      </c>
      <c r="G2131" s="11" t="n">
        <v>1600000</v>
      </c>
      <c r="H2131" s="11" t="n">
        <v>99.67365599999999</v>
      </c>
      <c r="I2131" s="12" t="n">
        <v>1594778.5</v>
      </c>
      <c r="J2131" s="13" t="n">
        <v>0.10383051</v>
      </c>
      <c r="K2131" s="14" t="n">
        <v>15359187.48488502</v>
      </c>
      <c r="L2131" s="15" t="n">
        <v>1100001</v>
      </c>
      <c r="M2131" s="16" t="n">
        <v>13.96288502</v>
      </c>
      <c r="N2131" s="17">
        <f>_xlfn.IF(ISNUMBER(BDP($C2131, "DELTA_MID")),BDP($C2131, "DELTA_MID")," ")</f>
        <v/>
      </c>
      <c r="O2131" s="17">
        <f>_xlfn.IF(ISNUMBER(N2131),BDP($C2131, "OPT_UNDL_TICKER"),"")</f>
        <v/>
      </c>
      <c r="P2131" s="18">
        <f>_xlfn.IF(ISNUMBER(N2131),BDP($C2131, "OPT_UNDL_PX")," ")</f>
        <v/>
      </c>
      <c r="Q2131" s="17">
        <f>_xlfn.IF(ISNUMBER(N2131),+G2131*BDP($C2131, "PX_POS_MULT_FACTOR")*P2131/K2131," ")</f>
        <v/>
      </c>
      <c r="R2131" s="18">
        <f>_xlfn.IF(OR($A2131="TUA",$A2131="TYA"),"",IF(ISNUMBER(BDP($C2131,"DUR_ADJ_OAS_MID")),BDP($C2131,"DUR_ADJ_OAS_MID"),IF(ISNUMBER(BDP($E2131&amp;" ISIN","DUR_ADJ_OAS_MID")),BDP($E2131&amp;" ISIN","DUR_ADJ_OAS_MID")," ")))</f>
        <v/>
      </c>
      <c r="S2131" s="17">
        <f>_xlfn.IF(ISNUMBER(N2131),Q2131*N2131,IF(ISNUMBER(R2131),J2131*R2131," "))</f>
        <v/>
      </c>
      <c r="T2131" t="inlineStr">
        <is>
          <t>912797UK1</t>
        </is>
      </c>
      <c r="U2131" t="inlineStr">
        <is>
          <t>Treasury Bill</t>
        </is>
      </c>
      <c r="AG2131" s="16" t="n">
        <v>13.96311535</v>
      </c>
    </row>
    <row r="2132">
      <c r="A2132" t="inlineStr">
        <is>
          <t>TESL</t>
        </is>
      </c>
      <c r="B2132" t="inlineStr">
        <is>
          <t>B 12/31/26 Govt</t>
        </is>
      </c>
      <c r="C2132" t="inlineStr">
        <is>
          <t>B 12/31/26 Govt</t>
        </is>
      </c>
      <c r="D2132" t="inlineStr">
        <is>
          <t>BNVVYP5</t>
        </is>
      </c>
      <c r="E2132" t="inlineStr">
        <is>
          <t>US912797VJ31</t>
        </is>
      </c>
      <c r="F2132" t="inlineStr">
        <is>
          <t>912797VJ3</t>
        </is>
      </c>
      <c r="G2132" s="11" t="n">
        <v>6345000</v>
      </c>
      <c r="H2132" s="11" t="n">
        <v>98.81701700000001</v>
      </c>
      <c r="I2132" s="12" t="n">
        <v>6269939.73</v>
      </c>
      <c r="J2132" s="13" t="n">
        <v>0.40821406</v>
      </c>
      <c r="K2132" s="14" t="n">
        <v>15359187.48488502</v>
      </c>
      <c r="L2132" s="15" t="n">
        <v>1100001</v>
      </c>
      <c r="M2132" s="16" t="n">
        <v>13.96288502</v>
      </c>
      <c r="N2132" s="17">
        <f>_xlfn.IF(ISNUMBER(BDP($C2132, "DELTA_MID")),BDP($C2132, "DELTA_MID")," ")</f>
        <v/>
      </c>
      <c r="O2132" s="17">
        <f>_xlfn.IF(ISNUMBER(N2132),BDP($C2132, "OPT_UNDL_TICKER"),"")</f>
        <v/>
      </c>
      <c r="P2132" s="18">
        <f>_xlfn.IF(ISNUMBER(N2132),BDP($C2132, "OPT_UNDL_PX")," ")</f>
        <v/>
      </c>
      <c r="Q2132" s="17">
        <f>_xlfn.IF(ISNUMBER(N2132),+G2132*BDP($C2132, "PX_POS_MULT_FACTOR")*P2132/K2132," ")</f>
        <v/>
      </c>
      <c r="R2132" s="18">
        <f>_xlfn.IF(OR($A2132="TUA",$A2132="TYA"),"",IF(ISNUMBER(BDP($C2132,"DUR_ADJ_OAS_MID")),BDP($C2132,"DUR_ADJ_OAS_MID"),IF(ISNUMBER(BDP($E2132&amp;" ISIN","DUR_ADJ_OAS_MID")),BDP($E2132&amp;" ISIN","DUR_ADJ_OAS_MID")," ")))</f>
        <v/>
      </c>
      <c r="S2132" s="17">
        <f>_xlfn.IF(ISNUMBER(N2132),Q2132*N2132,IF(ISNUMBER(R2132),J2132*R2132," "))</f>
        <v/>
      </c>
      <c r="T2132" t="inlineStr">
        <is>
          <t>912797VJ3</t>
        </is>
      </c>
      <c r="U2132" t="inlineStr">
        <is>
          <t>Treasury Bill</t>
        </is>
      </c>
      <c r="AG2132" s="16" t="n">
        <v>13.96311535</v>
      </c>
    </row>
    <row r="2133">
      <c r="A2133" t="inlineStr">
        <is>
          <t>TESL</t>
        </is>
      </c>
      <c r="B2133" t="inlineStr">
        <is>
          <t>Cash</t>
        </is>
      </c>
      <c r="C2133" t="inlineStr">
        <is>
          <t>Cash</t>
        </is>
      </c>
      <c r="G2133" s="11" t="n">
        <v>14905.12488502</v>
      </c>
      <c r="H2133" s="11" t="n">
        <v>1</v>
      </c>
      <c r="I2133" s="12" t="n">
        <v>14905.12488502</v>
      </c>
      <c r="J2133" s="13" t="n">
        <v>0.00097042</v>
      </c>
      <c r="K2133" s="14" t="n">
        <v>15359187.48488502</v>
      </c>
      <c r="L2133" s="15" t="n">
        <v>1100001</v>
      </c>
      <c r="M2133" s="16" t="n">
        <v>13.96288502</v>
      </c>
      <c r="N2133" s="17">
        <f>_xlfn.IF(ISNUMBER(BDP($C2133, "DELTA_MID")),BDP($C2133, "DELTA_MID")," ")</f>
        <v/>
      </c>
      <c r="O2133" s="17">
        <f>_xlfn.IF(ISNUMBER(N2133),BDP($C2133, "OPT_UNDL_TICKER"),"")</f>
        <v/>
      </c>
      <c r="P2133" s="18">
        <f>_xlfn.IF(ISNUMBER(N2133),BDP($C2133, "OPT_UNDL_PX")," ")</f>
        <v/>
      </c>
      <c r="Q2133" s="17">
        <f>_xlfn.IF(ISNUMBER(N2133),+G2133*BDP($C2133, "PX_POS_MULT_FACTOR")*P2133/K2133," ")</f>
        <v/>
      </c>
      <c r="R2133" s="18">
        <f>_xlfn.IF(OR($A2133="TUA",$A2133="TYA"),"",IF(ISNUMBER(BDP($C2133,"DUR_ADJ_OAS_MID")),BDP($C2133,"DUR_ADJ_OAS_MID"),IF(ISNUMBER(BDP($E2133&amp;" ISIN","DUR_ADJ_OAS_MID")),BDP($E2133&amp;" ISIN","DUR_ADJ_OAS_MID")," ")))</f>
        <v/>
      </c>
      <c r="S2133" s="17">
        <f>_xlfn.IF(ISNUMBER(N2133),Q2133*N2133,IF(ISNUMBER(R2133),J2133*R2133," "))</f>
        <v/>
      </c>
      <c r="T2133" t="inlineStr">
        <is>
          <t>Cash</t>
        </is>
      </c>
      <c r="U2133" t="inlineStr">
        <is>
          <t>Cash</t>
        </is>
      </c>
      <c r="AG2133" s="16" t="n">
        <v>13.96311535</v>
      </c>
    </row>
    <row r="2134">
      <c r="N2134" s="17">
        <f>_xlfn.IF(ISNUMBER(BDP($C2134, "DELTA_MID")),BDP($C2134, "DELTA_MID")," ")</f>
        <v/>
      </c>
      <c r="O2134" s="17">
        <f>_xlfn.IF(ISNUMBER(N2134),BDP($C2134, "OPT_UNDL_TICKER"),"")</f>
        <v/>
      </c>
      <c r="P2134" s="18">
        <f>_xlfn.IF(ISNUMBER(N2134),BDP($C2134, "OPT_UNDL_PX")," ")</f>
        <v/>
      </c>
      <c r="Q2134" s="17">
        <f>_xlfn.IF(ISNUMBER(N2134),+G2134*BDP($C2134, "PX_POS_MULT_FACTOR")*P2134/K2134," ")</f>
        <v/>
      </c>
      <c r="R2134" s="18">
        <f>_xlfn.IF(OR($A2134="TUA",$A2134="TYA"),"",IF(ISNUMBER(BDP($C2134,"DUR_ADJ_OAS_MID")),BDP($C2134,"DUR_ADJ_OAS_MID"),IF(ISNUMBER(BDP($E2134&amp;" ISIN","DUR_ADJ_OAS_MID")),BDP($E2134&amp;" ISIN","DUR_ADJ_OAS_MID")," ")))</f>
        <v/>
      </c>
      <c r="S2134" s="17">
        <f>_xlfn.IF(ISNUMBER(N2134),Q2134*N2134,IF(ISNUMBER(R2134),J2134*R2134," "))</f>
        <v/>
      </c>
    </row>
    <row r="2135">
      <c r="A2135" t="inlineStr">
        <is>
          <t>TUA</t>
        </is>
      </c>
      <c r="B2135" t="inlineStr">
        <is>
          <t>US 2YR NOTE (CBT) DEC26</t>
        </is>
      </c>
      <c r="C2135" t="inlineStr">
        <is>
          <t>TUZ6 Comdty</t>
        </is>
      </c>
      <c r="F2135" t="inlineStr">
        <is>
          <t>US 2YR NOTE (CBT) DEC26</t>
        </is>
      </c>
      <c r="G2135" s="11" t="n">
        <v>14827</v>
      </c>
      <c r="H2135" s="11" t="n">
        <v>102.066406</v>
      </c>
      <c r="I2135" s="12" t="n">
        <v>3026677203.524</v>
      </c>
      <c r="J2135" s="13" t="n">
        <v>5.70537964</v>
      </c>
      <c r="K2135" s="14" t="n">
        <v>530498848.136826</v>
      </c>
      <c r="L2135" s="15" t="n">
        <v>27175001</v>
      </c>
      <c r="M2135" s="16" t="n">
        <v>19.52157603</v>
      </c>
      <c r="N2135" s="17">
        <f>_xlfn.IF(ISNUMBER(BDP($C2135, "DELTA_MID")),BDP($C2135, "DELTA_MID")," ")</f>
        <v/>
      </c>
      <c r="O2135" s="17">
        <f>_xlfn.IF(ISNUMBER(N2135),BDP($C2135, "OPT_UNDL_TICKER"),"")</f>
        <v/>
      </c>
      <c r="P2135" s="18">
        <f>_xlfn.IF(ISNUMBER(N2135),BDP($C2135, "OPT_UNDL_PX")," ")</f>
        <v/>
      </c>
      <c r="Q2135" s="17">
        <f>_xlfn.IF(ISNUMBER(N2135),+G2135*BDP($C2135, "PX_POS_MULT_FACTOR")*P2135/K2135," ")</f>
        <v/>
      </c>
      <c r="R2135" s="18">
        <f>_xlfn.IF(OR($A2135="TUA",$A2135="TYA"),"",IF(ISNUMBER(BDP($C2135,"DUR_ADJ_OAS_MID")),BDP($C2135,"DUR_ADJ_OAS_MID"),IF(ISNUMBER(BDP($E2135&amp;" ISIN","DUR_ADJ_OAS_MID")),BDP($E2135&amp;" ISIN","DUR_ADJ_OAS_MID")," ")))</f>
        <v/>
      </c>
      <c r="S2135" s="17">
        <f>_xlfn.IF(ISNUMBER(N2135),Q2135*N2135,IF(ISNUMBER(R2135),J2135*R2135," "))</f>
        <v/>
      </c>
      <c r="T2135" t="inlineStr">
        <is>
          <t>TUZ6</t>
        </is>
      </c>
      <c r="U2135" t="inlineStr">
        <is>
          <t>Future</t>
        </is>
      </c>
      <c r="AG2135" s="16" t="n">
        <v>19.52144622</v>
      </c>
    </row>
    <row r="2136">
      <c r="A2136" t="inlineStr">
        <is>
          <t>TUA</t>
        </is>
      </c>
      <c r="B2136" t="inlineStr">
        <is>
          <t>SIMPLIFY E GOVT MONEY MKT ETF</t>
        </is>
      </c>
      <c r="C2136" t="inlineStr">
        <is>
          <t>SBIL</t>
        </is>
      </c>
      <c r="D2136" t="inlineStr">
        <is>
          <t>BNVVNP8</t>
        </is>
      </c>
      <c r="E2136" t="inlineStr">
        <is>
          <t>US82889N2696</t>
        </is>
      </c>
      <c r="F2136" t="inlineStr">
        <is>
          <t>82889N269</t>
        </is>
      </c>
      <c r="G2136" s="11" t="n">
        <v>4537358</v>
      </c>
      <c r="H2136" s="11" t="n">
        <v>100.16</v>
      </c>
      <c r="I2136" s="12" t="n">
        <v>454461777.28</v>
      </c>
      <c r="J2136" s="13" t="n">
        <v>0.85667443</v>
      </c>
      <c r="K2136" s="14" t="n">
        <v>530498848.136826</v>
      </c>
      <c r="L2136" s="15" t="n">
        <v>27175001</v>
      </c>
      <c r="M2136" s="16" t="n">
        <v>19.52157603</v>
      </c>
      <c r="N2136" s="17">
        <f>_xlfn.IF(ISNUMBER(BDP($C2136, "DELTA_MID")),BDP($C2136, "DELTA_MID")," ")</f>
        <v/>
      </c>
      <c r="O2136" s="17">
        <f>_xlfn.IF(ISNUMBER(N2136),BDP($C2136, "OPT_UNDL_TICKER"),"")</f>
        <v/>
      </c>
      <c r="P2136" s="18">
        <f>_xlfn.IF(ISNUMBER(N2136),BDP($C2136, "OPT_UNDL_PX")," ")</f>
        <v/>
      </c>
      <c r="Q2136" s="17">
        <f>_xlfn.IF(ISNUMBER(N2136),+G2136*BDP($C2136, "PX_POS_MULT_FACTOR")*P2136/K2136," ")</f>
        <v/>
      </c>
      <c r="R2136" s="18">
        <f>_xlfn.IF(OR($A2136="TUA",$A2136="TYA"),"",IF(ISNUMBER(BDP($C2136,"DUR_ADJ_OAS_MID")),BDP($C2136,"DUR_ADJ_OAS_MID"),IF(ISNUMBER(BDP($E2136&amp;" ISIN","DUR_ADJ_OAS_MID")),BDP($E2136&amp;" ISIN","DUR_ADJ_OAS_MID")," ")))</f>
        <v/>
      </c>
      <c r="S2136" s="17">
        <f>_xlfn.IF(ISNUMBER(N2136),Q2136*N2136,IF(ISNUMBER(R2136),J2136*R2136," "))</f>
        <v/>
      </c>
      <c r="T2136" t="inlineStr">
        <is>
          <t>82889N269</t>
        </is>
      </c>
      <c r="U2136" t="inlineStr">
        <is>
          <t>Fund</t>
        </is>
      </c>
      <c r="AG2136" s="16" t="n">
        <v>19.52144622</v>
      </c>
    </row>
    <row r="2137">
      <c r="A2137" t="inlineStr">
        <is>
          <t>TUA</t>
        </is>
      </c>
      <c r="B2137" t="inlineStr">
        <is>
          <t>B 1/28/27 Govt</t>
        </is>
      </c>
      <c r="C2137" t="inlineStr">
        <is>
          <t>B 1/28/27 Govt</t>
        </is>
      </c>
      <c r="D2137" t="inlineStr">
        <is>
          <t>BXW2BR8</t>
        </is>
      </c>
      <c r="E2137" t="inlineStr">
        <is>
          <t>US912797VU85</t>
        </is>
      </c>
      <c r="F2137" t="inlineStr">
        <is>
          <t>912797VU8</t>
        </is>
      </c>
      <c r="G2137" s="11" t="n">
        <v>1000000</v>
      </c>
      <c r="H2137" s="11" t="n">
        <v>98.506361</v>
      </c>
      <c r="I2137" s="12" t="n">
        <v>985063.61</v>
      </c>
      <c r="J2137" s="13" t="n">
        <v>0.00185688</v>
      </c>
      <c r="K2137" s="14" t="n">
        <v>530498848.136826</v>
      </c>
      <c r="L2137" s="15" t="n">
        <v>27175001</v>
      </c>
      <c r="M2137" s="16" t="n">
        <v>19.52157603</v>
      </c>
      <c r="N2137" s="17">
        <f>_xlfn.IF(ISNUMBER(BDP($C2137, "DELTA_MID")),BDP($C2137, "DELTA_MID")," ")</f>
        <v/>
      </c>
      <c r="O2137" s="17">
        <f>_xlfn.IF(ISNUMBER(N2137),BDP($C2137, "OPT_UNDL_TICKER"),"")</f>
        <v/>
      </c>
      <c r="P2137" s="18">
        <f>_xlfn.IF(ISNUMBER(N2137),BDP($C2137, "OPT_UNDL_PX")," ")</f>
        <v/>
      </c>
      <c r="Q2137" s="17">
        <f>_xlfn.IF(ISNUMBER(N2137),+G2137*BDP($C2137, "PX_POS_MULT_FACTOR")*P2137/K2137," ")</f>
        <v/>
      </c>
      <c r="R2137" s="18">
        <f>_xlfn.IF(OR($A2137="TUA",$A2137="TYA"),"",IF(ISNUMBER(BDP($C2137,"DUR_ADJ_OAS_MID")),BDP($C2137,"DUR_ADJ_OAS_MID"),IF(ISNUMBER(BDP($E2137&amp;" ISIN","DUR_ADJ_OAS_MID")),BDP($E2137&amp;" ISIN","DUR_ADJ_OAS_MID")," ")))</f>
        <v/>
      </c>
      <c r="S2137" s="17">
        <f>_xlfn.IF(ISNUMBER(N2137),Q2137*N2137,IF(ISNUMBER(R2137),J2137*R2137," "))</f>
        <v/>
      </c>
      <c r="T2137" t="inlineStr">
        <is>
          <t>912797VU8</t>
        </is>
      </c>
      <c r="U2137" t="inlineStr">
        <is>
          <t>Treasury Bill</t>
        </is>
      </c>
      <c r="AG2137" s="16" t="n">
        <v>19.52144622</v>
      </c>
    </row>
    <row r="2138">
      <c r="A2138" t="inlineStr">
        <is>
          <t>TUA</t>
        </is>
      </c>
      <c r="B2138" t="inlineStr">
        <is>
          <t>B 10/20/26 Govt</t>
        </is>
      </c>
      <c r="C2138" t="inlineStr">
        <is>
          <t>B 10/20/26 Govt</t>
        </is>
      </c>
      <c r="D2138" t="inlineStr">
        <is>
          <t>BWM2X64</t>
        </is>
      </c>
      <c r="E2138" t="inlineStr">
        <is>
          <t>US912797VM69</t>
        </is>
      </c>
      <c r="F2138" t="inlineStr">
        <is>
          <t>912797VM6</t>
        </is>
      </c>
      <c r="G2138" s="11" t="n">
        <v>6000000</v>
      </c>
      <c r="H2138" s="11" t="n">
        <v>99.61875000000001</v>
      </c>
      <c r="I2138" s="12" t="n">
        <v>5977125</v>
      </c>
      <c r="J2138" s="13" t="n">
        <v>0.01126706</v>
      </c>
      <c r="K2138" s="14" t="n">
        <v>530498848.136826</v>
      </c>
      <c r="L2138" s="15" t="n">
        <v>27175001</v>
      </c>
      <c r="M2138" s="16" t="n">
        <v>19.52157603</v>
      </c>
      <c r="N2138" s="17">
        <f>_xlfn.IF(ISNUMBER(BDP($C2138, "DELTA_MID")),BDP($C2138, "DELTA_MID")," ")</f>
        <v/>
      </c>
      <c r="O2138" s="17">
        <f>_xlfn.IF(ISNUMBER(N2138),BDP($C2138, "OPT_UNDL_TICKER"),"")</f>
        <v/>
      </c>
      <c r="P2138" s="18">
        <f>_xlfn.IF(ISNUMBER(N2138),BDP($C2138, "OPT_UNDL_PX")," ")</f>
        <v/>
      </c>
      <c r="Q2138" s="17">
        <f>_xlfn.IF(ISNUMBER(N2138),+G2138*BDP($C2138, "PX_POS_MULT_FACTOR")*P2138/K2138," ")</f>
        <v/>
      </c>
      <c r="R2138" s="18">
        <f>_xlfn.IF(OR($A2138="TUA",$A2138="TYA"),"",IF(ISNUMBER(BDP($C2138,"DUR_ADJ_OAS_MID")),BDP($C2138,"DUR_ADJ_OAS_MID"),IF(ISNUMBER(BDP($E2138&amp;" ISIN","DUR_ADJ_OAS_MID")),BDP($E2138&amp;" ISIN","DUR_ADJ_OAS_MID")," ")))</f>
        <v/>
      </c>
      <c r="S2138" s="17">
        <f>_xlfn.IF(ISNUMBER(N2138),Q2138*N2138,IF(ISNUMBER(R2138),J2138*R2138," "))</f>
        <v/>
      </c>
      <c r="T2138" t="inlineStr">
        <is>
          <t>912797VM6</t>
        </is>
      </c>
      <c r="U2138" t="inlineStr">
        <is>
          <t>Treasury Bill</t>
        </is>
      </c>
      <c r="AG2138" s="16" t="n">
        <v>19.52144622</v>
      </c>
    </row>
    <row r="2139">
      <c r="A2139" t="inlineStr">
        <is>
          <t>TUA</t>
        </is>
      </c>
      <c r="B2139" t="inlineStr">
        <is>
          <t>B 12/3/26 Govt</t>
        </is>
      </c>
      <c r="C2139" t="inlineStr">
        <is>
          <t>B 12/3/26 Govt</t>
        </is>
      </c>
      <c r="D2139" t="inlineStr">
        <is>
          <t>BW61LR4</t>
        </is>
      </c>
      <c r="E2139" t="inlineStr">
        <is>
          <t>US912797VA22</t>
        </is>
      </c>
      <c r="F2139" t="inlineStr">
        <is>
          <t>912797VA2</t>
        </is>
      </c>
      <c r="G2139" s="11" t="n">
        <v>37210000</v>
      </c>
      <c r="H2139" s="11" t="n">
        <v>99.133889</v>
      </c>
      <c r="I2139" s="12" t="n">
        <v>36887720.1</v>
      </c>
      <c r="J2139" s="13" t="n">
        <v>0.06953449</v>
      </c>
      <c r="K2139" s="14" t="n">
        <v>530498848.136826</v>
      </c>
      <c r="L2139" s="15" t="n">
        <v>27175001</v>
      </c>
      <c r="M2139" s="16" t="n">
        <v>19.52157603</v>
      </c>
      <c r="N2139" s="17">
        <f>_xlfn.IF(ISNUMBER(BDP($C2139, "DELTA_MID")),BDP($C2139, "DELTA_MID")," ")</f>
        <v/>
      </c>
      <c r="O2139" s="17">
        <f>_xlfn.IF(ISNUMBER(N2139),BDP($C2139, "OPT_UNDL_TICKER"),"")</f>
        <v/>
      </c>
      <c r="P2139" s="18">
        <f>_xlfn.IF(ISNUMBER(N2139),BDP($C2139, "OPT_UNDL_PX")," ")</f>
        <v/>
      </c>
      <c r="Q2139" s="17">
        <f>_xlfn.IF(ISNUMBER(N2139),+G2139*BDP($C2139, "PX_POS_MULT_FACTOR")*P2139/K2139," ")</f>
        <v/>
      </c>
      <c r="R2139" s="18">
        <f>_xlfn.IF(OR($A2139="TUA",$A2139="TYA"),"",IF(ISNUMBER(BDP($C2139,"DUR_ADJ_OAS_MID")),BDP($C2139,"DUR_ADJ_OAS_MID"),IF(ISNUMBER(BDP($E2139&amp;" ISIN","DUR_ADJ_OAS_MID")),BDP($E2139&amp;" ISIN","DUR_ADJ_OAS_MID")," ")))</f>
        <v/>
      </c>
      <c r="S2139" s="17">
        <f>_xlfn.IF(ISNUMBER(N2139),Q2139*N2139,IF(ISNUMBER(R2139),J2139*R2139," "))</f>
        <v/>
      </c>
      <c r="T2139" t="inlineStr">
        <is>
          <t>912797VA2</t>
        </is>
      </c>
      <c r="U2139" t="inlineStr">
        <is>
          <t>Treasury Bill</t>
        </is>
      </c>
      <c r="AG2139" s="16" t="n">
        <v>19.52144622</v>
      </c>
    </row>
    <row r="2140">
      <c r="A2140" t="inlineStr">
        <is>
          <t>TUA</t>
        </is>
      </c>
      <c r="B2140" t="inlineStr">
        <is>
          <t>B 12/31/26 Govt</t>
        </is>
      </c>
      <c r="C2140" t="inlineStr">
        <is>
          <t>B 12/31/26 Govt</t>
        </is>
      </c>
      <c r="D2140" t="inlineStr">
        <is>
          <t>BNVVYP5</t>
        </is>
      </c>
      <c r="E2140" t="inlineStr">
        <is>
          <t>US912797VJ31</t>
        </is>
      </c>
      <c r="F2140" t="inlineStr">
        <is>
          <t>912797VJ3</t>
        </is>
      </c>
      <c r="G2140" s="11" t="n">
        <v>32100000</v>
      </c>
      <c r="H2140" s="11" t="n">
        <v>98.81701700000001</v>
      </c>
      <c r="I2140" s="12" t="n">
        <v>31720262.46</v>
      </c>
      <c r="J2140" s="13" t="n">
        <v>0.05979367</v>
      </c>
      <c r="K2140" s="14" t="n">
        <v>530498848.136826</v>
      </c>
      <c r="L2140" s="15" t="n">
        <v>27175001</v>
      </c>
      <c r="M2140" s="16" t="n">
        <v>19.52157603</v>
      </c>
      <c r="N2140" s="17">
        <f>_xlfn.IF(ISNUMBER(BDP($C2140, "DELTA_MID")),BDP($C2140, "DELTA_MID")," ")</f>
        <v/>
      </c>
      <c r="O2140" s="17">
        <f>_xlfn.IF(ISNUMBER(N2140),BDP($C2140, "OPT_UNDL_TICKER"),"")</f>
        <v/>
      </c>
      <c r="P2140" s="18">
        <f>_xlfn.IF(ISNUMBER(N2140),BDP($C2140, "OPT_UNDL_PX")," ")</f>
        <v/>
      </c>
      <c r="Q2140" s="17">
        <f>_xlfn.IF(ISNUMBER(N2140),+G2140*BDP($C2140, "PX_POS_MULT_FACTOR")*P2140/K2140," ")</f>
        <v/>
      </c>
      <c r="R2140" s="18">
        <f>_xlfn.IF(OR($A2140="TUA",$A2140="TYA"),"",IF(ISNUMBER(BDP($C2140,"DUR_ADJ_OAS_MID")),BDP($C2140,"DUR_ADJ_OAS_MID"),IF(ISNUMBER(BDP($E2140&amp;" ISIN","DUR_ADJ_OAS_MID")),BDP($E2140&amp;" ISIN","DUR_ADJ_OAS_MID")," ")))</f>
        <v/>
      </c>
      <c r="S2140" s="17">
        <f>_xlfn.IF(ISNUMBER(N2140),Q2140*N2140,IF(ISNUMBER(R2140),J2140*R2140," "))</f>
        <v/>
      </c>
      <c r="T2140" t="inlineStr">
        <is>
          <t>912797VJ3</t>
        </is>
      </c>
      <c r="U2140" t="inlineStr">
        <is>
          <t>Treasury Bill</t>
        </is>
      </c>
      <c r="AG2140" s="16" t="n">
        <v>19.52144622</v>
      </c>
    </row>
    <row r="2141">
      <c r="A2141" t="inlineStr">
        <is>
          <t>TUA</t>
        </is>
      </c>
      <c r="B2141" t="inlineStr">
        <is>
          <t>B 3/11/27 Govt</t>
        </is>
      </c>
      <c r="C2141" t="inlineStr">
        <is>
          <t>B 3/11/27 Govt</t>
        </is>
      </c>
      <c r="D2141" t="inlineStr">
        <is>
          <t>BXXNSH9</t>
        </is>
      </c>
      <c r="E2141" t="inlineStr">
        <is>
          <t>US912797WK94</t>
        </is>
      </c>
      <c r="F2141" t="inlineStr">
        <is>
          <t>912797WK9</t>
        </is>
      </c>
      <c r="G2141" s="11" t="n">
        <v>500000</v>
      </c>
      <c r="H2141" s="11" t="n">
        <v>98.01480599999999</v>
      </c>
      <c r="I2141" s="12" t="n">
        <v>490074.03</v>
      </c>
      <c r="J2141" s="13" t="n">
        <v>0.0009238</v>
      </c>
      <c r="K2141" s="14" t="n">
        <v>530498848.136826</v>
      </c>
      <c r="L2141" s="15" t="n">
        <v>27175001</v>
      </c>
      <c r="M2141" s="16" t="n">
        <v>19.52157603</v>
      </c>
      <c r="N2141" s="17">
        <f>_xlfn.IF(ISNUMBER(BDP($C2141, "DELTA_MID")),BDP($C2141, "DELTA_MID")," ")</f>
        <v/>
      </c>
      <c r="O2141" s="17">
        <f>_xlfn.IF(ISNUMBER(N2141),BDP($C2141, "OPT_UNDL_TICKER"),"")</f>
        <v/>
      </c>
      <c r="P2141" s="18">
        <f>_xlfn.IF(ISNUMBER(N2141),BDP($C2141, "OPT_UNDL_PX")," ")</f>
        <v/>
      </c>
      <c r="Q2141" s="17">
        <f>_xlfn.IF(ISNUMBER(N2141),+G2141*BDP($C2141, "PX_POS_MULT_FACTOR")*P2141/K2141," ")</f>
        <v/>
      </c>
      <c r="R2141" s="18">
        <f>_xlfn.IF(OR($A2141="TUA",$A2141="TYA"),"",IF(ISNUMBER(BDP($C2141,"DUR_ADJ_OAS_MID")),BDP($C2141,"DUR_ADJ_OAS_MID"),IF(ISNUMBER(BDP($E2141&amp;" ISIN","DUR_ADJ_OAS_MID")),BDP($E2141&amp;" ISIN","DUR_ADJ_OAS_MID")," ")))</f>
        <v/>
      </c>
      <c r="S2141" s="17">
        <f>_xlfn.IF(ISNUMBER(N2141),Q2141*N2141,IF(ISNUMBER(R2141),J2141*R2141," "))</f>
        <v/>
      </c>
      <c r="T2141" t="inlineStr">
        <is>
          <t>912797WK9</t>
        </is>
      </c>
      <c r="U2141" t="inlineStr">
        <is>
          <t>Treasury Bill</t>
        </is>
      </c>
      <c r="AG2141" s="16" t="n">
        <v>19.52144622</v>
      </c>
    </row>
    <row r="2142">
      <c r="A2142" t="inlineStr">
        <is>
          <t>TUA</t>
        </is>
      </c>
      <c r="B2142" t="inlineStr">
        <is>
          <t>Cash</t>
        </is>
      </c>
      <c r="C2142" t="inlineStr">
        <is>
          <t>Cash</t>
        </is>
      </c>
      <c r="G2142" s="11" t="n">
        <v>-23174.34317398</v>
      </c>
      <c r="H2142" s="11" t="n">
        <v>1</v>
      </c>
      <c r="I2142" s="12" t="n">
        <v>-23174.34317398</v>
      </c>
      <c r="J2142" s="13" t="n">
        <v>-4.368e-05</v>
      </c>
      <c r="K2142" s="14" t="n">
        <v>530498848.136826</v>
      </c>
      <c r="L2142" s="15" t="n">
        <v>27175001</v>
      </c>
      <c r="M2142" s="16" t="n">
        <v>19.52157603</v>
      </c>
      <c r="N2142" s="17">
        <f>_xlfn.IF(ISNUMBER(BDP($C2142, "DELTA_MID")),BDP($C2142, "DELTA_MID")," ")</f>
        <v/>
      </c>
      <c r="O2142" s="17">
        <f>_xlfn.IF(ISNUMBER(N2142),BDP($C2142, "OPT_UNDL_TICKER"),"")</f>
        <v/>
      </c>
      <c r="P2142" s="18">
        <f>_xlfn.IF(ISNUMBER(N2142),BDP($C2142, "OPT_UNDL_PX")," ")</f>
        <v/>
      </c>
      <c r="Q2142" s="17">
        <f>_xlfn.IF(ISNUMBER(N2142),+G2142*BDP($C2142, "PX_POS_MULT_FACTOR")*P2142/K2142," ")</f>
        <v/>
      </c>
      <c r="R2142" s="18">
        <f>_xlfn.IF(OR($A2142="TUA",$A2142="TYA"),"",IF(ISNUMBER(BDP($C2142,"DUR_ADJ_OAS_MID")),BDP($C2142,"DUR_ADJ_OAS_MID"),IF(ISNUMBER(BDP($E2142&amp;" ISIN","DUR_ADJ_OAS_MID")),BDP($E2142&amp;" ISIN","DUR_ADJ_OAS_MID")," ")))</f>
        <v/>
      </c>
      <c r="S2142" s="17">
        <f>_xlfn.IF(ISNUMBER(N2142),Q2142*N2142,IF(ISNUMBER(R2142),J2142*R2142," "))</f>
        <v/>
      </c>
      <c r="T2142" t="inlineStr">
        <is>
          <t>Cash</t>
        </is>
      </c>
      <c r="U2142" t="inlineStr">
        <is>
          <t>Cash</t>
        </is>
      </c>
      <c r="AG2142" s="16" t="n">
        <v>19.52144622</v>
      </c>
    </row>
    <row r="2143">
      <c r="N2143" s="17">
        <f>_xlfn.IF(ISNUMBER(BDP($C2143, "DELTA_MID")),BDP($C2143, "DELTA_MID")," ")</f>
        <v/>
      </c>
      <c r="O2143" s="17">
        <f>_xlfn.IF(ISNUMBER(N2143),BDP($C2143, "OPT_UNDL_TICKER"),"")</f>
        <v/>
      </c>
      <c r="P2143" s="18">
        <f>_xlfn.IF(ISNUMBER(N2143),BDP($C2143, "OPT_UNDL_PX")," ")</f>
        <v/>
      </c>
      <c r="Q2143" s="17">
        <f>_xlfn.IF(ISNUMBER(N2143),+G2143*BDP($C2143, "PX_POS_MULT_FACTOR")*P2143/K2143," ")</f>
        <v/>
      </c>
      <c r="R2143" s="18">
        <f>_xlfn.IF(OR($A2143="TUA",$A2143="TYA"),"",IF(ISNUMBER(BDP($C2143,"DUR_ADJ_OAS_MID")),BDP($C2143,"DUR_ADJ_OAS_MID"),IF(ISNUMBER(BDP($E2143&amp;" ISIN","DUR_ADJ_OAS_MID")),BDP($E2143&amp;" ISIN","DUR_ADJ_OAS_MID")," ")))</f>
        <v/>
      </c>
      <c r="S2143" s="17">
        <f>_xlfn.IF(ISNUMBER(N2143),Q2143*N2143,IF(ISNUMBER(R2143),J2143*R2143," "))</f>
        <v/>
      </c>
    </row>
    <row r="2144">
      <c r="A2144" t="inlineStr">
        <is>
          <t>TYA</t>
        </is>
      </c>
      <c r="B2144" t="inlineStr">
        <is>
          <t>US 10YR NOTE (CBT)DEC26</t>
        </is>
      </c>
      <c r="C2144" t="inlineStr">
        <is>
          <t>TYZ6 Comdty</t>
        </is>
      </c>
      <c r="F2144" t="inlineStr">
        <is>
          <t>US 10YR NOTE (CBT)DEC26</t>
        </is>
      </c>
      <c r="G2144" s="11" t="n">
        <v>1290</v>
      </c>
      <c r="H2144" s="11" t="n">
        <v>106.109375</v>
      </c>
      <c r="I2144" s="12" t="n">
        <v>136881093.75</v>
      </c>
      <c r="J2144" s="13" t="n">
        <v>3.15308349</v>
      </c>
      <c r="K2144" s="14" t="n">
        <v>43412116.48906131</v>
      </c>
      <c r="L2144" s="15" t="n">
        <v>3750001</v>
      </c>
      <c r="M2144" s="16" t="n">
        <v>11.57656131</v>
      </c>
      <c r="N2144" s="17">
        <f>_xlfn.IF(ISNUMBER(BDP($C2144, "DELTA_MID")),BDP($C2144, "DELTA_MID")," ")</f>
        <v/>
      </c>
      <c r="O2144" s="17">
        <f>_xlfn.IF(ISNUMBER(N2144),BDP($C2144, "OPT_UNDL_TICKER"),"")</f>
        <v/>
      </c>
      <c r="P2144" s="18">
        <f>_xlfn.IF(ISNUMBER(N2144),BDP($C2144, "OPT_UNDL_PX")," ")</f>
        <v/>
      </c>
      <c r="Q2144" s="17">
        <f>_xlfn.IF(ISNUMBER(N2144),+G2144*BDP($C2144, "PX_POS_MULT_FACTOR")*P2144/K2144," ")</f>
        <v/>
      </c>
      <c r="R2144" s="18">
        <f>_xlfn.IF(OR($A2144="TUA",$A2144="TYA"),"",IF(ISNUMBER(BDP($C2144,"DUR_ADJ_OAS_MID")),BDP($C2144,"DUR_ADJ_OAS_MID"),IF(ISNUMBER(BDP($E2144&amp;" ISIN","DUR_ADJ_OAS_MID")),BDP($E2144&amp;" ISIN","DUR_ADJ_OAS_MID")," ")))</f>
        <v/>
      </c>
      <c r="S2144" s="17">
        <f>_xlfn.IF(ISNUMBER(N2144),Q2144*N2144,IF(ISNUMBER(R2144),J2144*R2144," "))</f>
        <v/>
      </c>
      <c r="T2144" t="inlineStr">
        <is>
          <t>TYZ6</t>
        </is>
      </c>
      <c r="U2144" t="inlineStr">
        <is>
          <t>Future</t>
        </is>
      </c>
      <c r="AG2144" s="16" t="n">
        <v>11.57648232</v>
      </c>
    </row>
    <row r="2145">
      <c r="A2145" t="inlineStr">
        <is>
          <t>TYA</t>
        </is>
      </c>
      <c r="B2145" t="inlineStr">
        <is>
          <t>SIMPLIFY E GOVT MONEY MKT ETF</t>
        </is>
      </c>
      <c r="C2145" t="inlineStr">
        <is>
          <t>SBIL</t>
        </is>
      </c>
      <c r="D2145" t="inlineStr">
        <is>
          <t>BNVVNP8</t>
        </is>
      </c>
      <c r="E2145" t="inlineStr">
        <is>
          <t>US82889N2696</t>
        </is>
      </c>
      <c r="F2145" t="inlineStr">
        <is>
          <t>82889N269</t>
        </is>
      </c>
      <c r="G2145" s="11" t="n">
        <v>432500</v>
      </c>
      <c r="H2145" s="11" t="n">
        <v>100.16</v>
      </c>
      <c r="I2145" s="12" t="n">
        <v>43319200</v>
      </c>
      <c r="J2145" s="13" t="n">
        <v>0.9978664699999999</v>
      </c>
      <c r="K2145" s="14" t="n">
        <v>43412116.48906131</v>
      </c>
      <c r="L2145" s="15" t="n">
        <v>3750001</v>
      </c>
      <c r="M2145" s="16" t="n">
        <v>11.57656131</v>
      </c>
      <c r="N2145" s="17">
        <f>_xlfn.IF(ISNUMBER(BDP($C2145, "DELTA_MID")),BDP($C2145, "DELTA_MID")," ")</f>
        <v/>
      </c>
      <c r="O2145" s="17">
        <f>_xlfn.IF(ISNUMBER(N2145),BDP($C2145, "OPT_UNDL_TICKER"),"")</f>
        <v/>
      </c>
      <c r="P2145" s="18">
        <f>_xlfn.IF(ISNUMBER(N2145),BDP($C2145, "OPT_UNDL_PX")," ")</f>
        <v/>
      </c>
      <c r="Q2145" s="17">
        <f>_xlfn.IF(ISNUMBER(N2145),+G2145*BDP($C2145, "PX_POS_MULT_FACTOR")*P2145/K2145," ")</f>
        <v/>
      </c>
      <c r="R2145" s="18">
        <f>_xlfn.IF(OR($A2145="TUA",$A2145="TYA"),"",IF(ISNUMBER(BDP($C2145,"DUR_ADJ_OAS_MID")),BDP($C2145,"DUR_ADJ_OAS_MID"),IF(ISNUMBER(BDP($E2145&amp;" ISIN","DUR_ADJ_OAS_MID")),BDP($E2145&amp;" ISIN","DUR_ADJ_OAS_MID")," ")))</f>
        <v/>
      </c>
      <c r="S2145" s="17">
        <f>_xlfn.IF(ISNUMBER(N2145),Q2145*N2145,IF(ISNUMBER(R2145),J2145*R2145," "))</f>
        <v/>
      </c>
      <c r="T2145" t="inlineStr">
        <is>
          <t>82889N269</t>
        </is>
      </c>
      <c r="U2145" t="inlineStr">
        <is>
          <t>Fund</t>
        </is>
      </c>
      <c r="AG2145" s="16" t="n">
        <v>11.57648232</v>
      </c>
    </row>
    <row r="2146">
      <c r="A2146" t="inlineStr">
        <is>
          <t>TYA</t>
        </is>
      </c>
      <c r="B2146" t="inlineStr">
        <is>
          <t>Cash</t>
        </is>
      </c>
      <c r="C2146" t="inlineStr">
        <is>
          <t>Cash</t>
        </is>
      </c>
      <c r="G2146" s="11" t="n">
        <v>92916.48906131</v>
      </c>
      <c r="H2146" s="11" t="n">
        <v>1</v>
      </c>
      <c r="I2146" s="12" t="n">
        <v>92916.48906131</v>
      </c>
      <c r="J2146" s="13" t="n">
        <v>0.00214035</v>
      </c>
      <c r="K2146" s="14" t="n">
        <v>43412116.48906131</v>
      </c>
      <c r="L2146" s="15" t="n">
        <v>3750001</v>
      </c>
      <c r="M2146" s="16" t="n">
        <v>11.57656131</v>
      </c>
      <c r="N2146" s="17">
        <f>_xlfn.IF(ISNUMBER(BDP($C2146, "DELTA_MID")),BDP($C2146, "DELTA_MID")," ")</f>
        <v/>
      </c>
      <c r="O2146" s="17">
        <f>_xlfn.IF(ISNUMBER(N2146),BDP($C2146, "OPT_UNDL_TICKER"),"")</f>
        <v/>
      </c>
      <c r="P2146" s="18">
        <f>_xlfn.IF(ISNUMBER(N2146),BDP($C2146, "OPT_UNDL_PX")," ")</f>
        <v/>
      </c>
      <c r="Q2146" s="17">
        <f>_xlfn.IF(ISNUMBER(N2146),+G2146*BDP($C2146, "PX_POS_MULT_FACTOR")*P2146/K2146," ")</f>
        <v/>
      </c>
      <c r="R2146" s="18">
        <f>_xlfn.IF(OR($A2146="TUA",$A2146="TYA"),"",IF(ISNUMBER(BDP($C2146,"DUR_ADJ_OAS_MID")),BDP($C2146,"DUR_ADJ_OAS_MID"),IF(ISNUMBER(BDP($E2146&amp;" ISIN","DUR_ADJ_OAS_MID")),BDP($E2146&amp;" ISIN","DUR_ADJ_OAS_MID")," ")))</f>
        <v/>
      </c>
      <c r="S2146" s="17">
        <f>_xlfn.IF(ISNUMBER(N2146),Q2146*N2146,IF(ISNUMBER(R2146),J2146*R2146," "))</f>
        <v/>
      </c>
      <c r="T2146" t="inlineStr">
        <is>
          <t>Cash</t>
        </is>
      </c>
      <c r="U2146" t="inlineStr">
        <is>
          <t>Cash</t>
        </is>
      </c>
      <c r="AG2146" s="16" t="n">
        <v>11.57648232</v>
      </c>
    </row>
    <row r="2147">
      <c r="N2147" s="17">
        <f>_xlfn.IF(ISNUMBER(BDP($C2147, "DELTA_MID")),BDP($C2147, "DELTA_MID")," ")</f>
        <v/>
      </c>
      <c r="O2147" s="17">
        <f>_xlfn.IF(ISNUMBER(N2147),BDP($C2147, "OPT_UNDL_TICKER"),"")</f>
        <v/>
      </c>
      <c r="P2147" s="18">
        <f>_xlfn.IF(ISNUMBER(N2147),BDP($C2147, "OPT_UNDL_PX")," ")</f>
        <v/>
      </c>
      <c r="Q2147" s="17">
        <f>_xlfn.IF(ISNUMBER(N2147),+G2147*BDP($C2147, "PX_POS_MULT_FACTOR")*P2147/K2147," ")</f>
        <v/>
      </c>
      <c r="R2147" s="18">
        <f>_xlfn.IF(OR($A2147="TUA",$A2147="TYA"),"",IF(ISNUMBER(BDP($C2147,"DUR_ADJ_OAS_MID")),BDP($C2147,"DUR_ADJ_OAS_MID"),IF(ISNUMBER(BDP($E2147&amp;" ISIN","DUR_ADJ_OAS_MID")),BDP($E2147&amp;" ISIN","DUR_ADJ_OAS_MID")," ")))</f>
        <v/>
      </c>
      <c r="S2147" s="17">
        <f>_xlfn.IF(ISNUMBER(N2147),Q2147*N2147,IF(ISNUMBER(R2147),J2147*R2147," "))</f>
        <v/>
      </c>
    </row>
    <row r="2148">
      <c r="A2148" t="inlineStr">
        <is>
          <t>XV</t>
        </is>
      </c>
      <c r="B2148" t="inlineStr">
        <is>
          <t>OTC SPX/RTY/NDX WOF 06/25/27 P100%/75% NC3 EKI</t>
        </is>
      </c>
      <c r="C2148" t="inlineStr">
        <is>
          <t>OTC SPX/RTY/NDX WOF 06/25/27 P100%/75% NC3 EKI</t>
        </is>
      </c>
      <c r="F2148" t="inlineStr">
        <is>
          <t>OTCHS0177</t>
        </is>
      </c>
      <c r="G2148" s="11" t="n">
        <v>-2000000</v>
      </c>
      <c r="H2148" s="11" t="n">
        <v>0.0416</v>
      </c>
      <c r="I2148" s="12" t="n">
        <v>-83200</v>
      </c>
      <c r="J2148" s="13" t="n">
        <v>-0.00100518</v>
      </c>
      <c r="K2148" s="14" t="n">
        <v>82773075.81409852</v>
      </c>
      <c r="L2148" s="15" t="n">
        <v>3375001</v>
      </c>
      <c r="M2148" s="16" t="n">
        <v>24.52534853</v>
      </c>
      <c r="N2148" s="17">
        <f>_xlfn.IF(ISNUMBER(BDP($C2148, "DELTA_MID")),BDP($C2148, "DELTA_MID")," ")</f>
        <v/>
      </c>
      <c r="O2148" s="17">
        <f>_xlfn.IF(ISNUMBER(N2148),BDP($C2148, "OPT_UNDL_TICKER"),"")</f>
        <v/>
      </c>
      <c r="P2148" s="18">
        <f>_xlfn.IF(ISNUMBER(N2148),BDP($C2148, "OPT_UNDL_PX")," ")</f>
        <v/>
      </c>
      <c r="Q2148" s="17">
        <f>_xlfn.IF(ISNUMBER(N2148),+G2148*BDP($C2148, "PX_POS_MULT_FACTOR")*P2148/K2148," ")</f>
        <v/>
      </c>
      <c r="R2148" s="18">
        <f>_xlfn.IF(OR($A2148="TUA",$A2148="TYA"),"",IF(ISNUMBER(BDP($C2148,"DUR_ADJ_OAS_MID")),BDP($C2148,"DUR_ADJ_OAS_MID"),IF(ISNUMBER(BDP($E2148&amp;" ISIN","DUR_ADJ_OAS_MID")),BDP($E2148&amp;" ISIN","DUR_ADJ_OAS_MID")," ")))</f>
        <v/>
      </c>
      <c r="S2148" s="17">
        <f>_xlfn.IF(ISNUMBER(N2148),Q2148*N2148,IF(ISNUMBER(R2148),J2148*R2148," "))</f>
        <v/>
      </c>
      <c r="T2148" t="inlineStr">
        <is>
          <t>OTCHS0177</t>
        </is>
      </c>
      <c r="U2148" t="inlineStr">
        <is>
          <t>Option</t>
        </is>
      </c>
      <c r="AG2148" s="16" t="n">
        <v>24.52485453</v>
      </c>
    </row>
    <row r="2149">
      <c r="A2149" t="inlineStr">
        <is>
          <t>XV</t>
        </is>
      </c>
      <c r="B2149" t="inlineStr">
        <is>
          <t>OTC SPX/RTY/NDX WOF 08/27/27 P100%/80% NC3 EKI</t>
        </is>
      </c>
      <c r="C2149" t="inlineStr">
        <is>
          <t>OTC SPX/RTY/NDX WOF 08/27/27 P100%/80% NC3 EKI</t>
        </is>
      </c>
      <c r="F2149" t="inlineStr">
        <is>
          <t>OTCHS0215</t>
        </is>
      </c>
      <c r="G2149" s="11" t="n">
        <v>-2000000</v>
      </c>
      <c r="H2149" s="11" t="n">
        <v>0.0474</v>
      </c>
      <c r="I2149" s="12" t="n">
        <v>-94800</v>
      </c>
      <c r="J2149" s="13" t="n">
        <v>-0.00114532</v>
      </c>
      <c r="K2149" s="14" t="n">
        <v>82773075.81409852</v>
      </c>
      <c r="L2149" s="15" t="n">
        <v>3375001</v>
      </c>
      <c r="M2149" s="16" t="n">
        <v>24.52534853</v>
      </c>
      <c r="N2149" s="17">
        <f>_xlfn.IF(ISNUMBER(BDP($C2149, "DELTA_MID")),BDP($C2149, "DELTA_MID")," ")</f>
        <v/>
      </c>
      <c r="O2149" s="17">
        <f>_xlfn.IF(ISNUMBER(N2149),BDP($C2149, "OPT_UNDL_TICKER"),"")</f>
        <v/>
      </c>
      <c r="P2149" s="18">
        <f>_xlfn.IF(ISNUMBER(N2149),BDP($C2149, "OPT_UNDL_PX")," ")</f>
        <v/>
      </c>
      <c r="Q2149" s="17">
        <f>_xlfn.IF(ISNUMBER(N2149),+G2149*BDP($C2149, "PX_POS_MULT_FACTOR")*P2149/K2149," ")</f>
        <v/>
      </c>
      <c r="R2149" s="18">
        <f>_xlfn.IF(OR($A2149="TUA",$A2149="TYA"),"",IF(ISNUMBER(BDP($C2149,"DUR_ADJ_OAS_MID")),BDP($C2149,"DUR_ADJ_OAS_MID"),IF(ISNUMBER(BDP($E2149&amp;" ISIN","DUR_ADJ_OAS_MID")),BDP($E2149&amp;" ISIN","DUR_ADJ_OAS_MID")," ")))</f>
        <v/>
      </c>
      <c r="S2149" s="17">
        <f>_xlfn.IF(ISNUMBER(N2149),Q2149*N2149,IF(ISNUMBER(R2149),J2149*R2149," "))</f>
        <v/>
      </c>
      <c r="T2149" t="inlineStr">
        <is>
          <t>OTCHS0215</t>
        </is>
      </c>
      <c r="U2149" t="inlineStr">
        <is>
          <t>Option</t>
        </is>
      </c>
      <c r="AG2149" s="16" t="n">
        <v>24.52485453</v>
      </c>
    </row>
    <row r="2150">
      <c r="A2150" t="inlineStr">
        <is>
          <t>XV</t>
        </is>
      </c>
      <c r="B2150" t="inlineStr">
        <is>
          <t>OTC SPX/RTY/NDX WOF 09/03/27 P100%/80% NC3 EKI</t>
        </is>
      </c>
      <c r="C2150" t="inlineStr">
        <is>
          <t>OTC SPX/RTY/NDX WOF 09/03/27 P100%/80% NC3 EKI</t>
        </is>
      </c>
      <c r="F2150" t="inlineStr">
        <is>
          <t>OTCHS0224</t>
        </is>
      </c>
      <c r="G2150" s="11" t="n">
        <v>-2000000</v>
      </c>
      <c r="H2150" s="11" t="n">
        <v>0.0468</v>
      </c>
      <c r="I2150" s="12" t="n">
        <v>-93600</v>
      </c>
      <c r="J2150" s="13" t="n">
        <v>-0.00113083</v>
      </c>
      <c r="K2150" s="14" t="n">
        <v>82773075.81409852</v>
      </c>
      <c r="L2150" s="15" t="n">
        <v>3375001</v>
      </c>
      <c r="M2150" s="16" t="n">
        <v>24.52534853</v>
      </c>
      <c r="N2150" s="17">
        <f>_xlfn.IF(ISNUMBER(BDP($C2150, "DELTA_MID")),BDP($C2150, "DELTA_MID")," ")</f>
        <v/>
      </c>
      <c r="O2150" s="17">
        <f>_xlfn.IF(ISNUMBER(N2150),BDP($C2150, "OPT_UNDL_TICKER"),"")</f>
        <v/>
      </c>
      <c r="P2150" s="18">
        <f>_xlfn.IF(ISNUMBER(N2150),BDP($C2150, "OPT_UNDL_PX")," ")</f>
        <v/>
      </c>
      <c r="Q2150" s="17">
        <f>_xlfn.IF(ISNUMBER(N2150),+G2150*BDP($C2150, "PX_POS_MULT_FACTOR")*P2150/K2150," ")</f>
        <v/>
      </c>
      <c r="R2150" s="18">
        <f>_xlfn.IF(OR($A2150="TUA",$A2150="TYA"),"",IF(ISNUMBER(BDP($C2150,"DUR_ADJ_OAS_MID")),BDP($C2150,"DUR_ADJ_OAS_MID"),IF(ISNUMBER(BDP($E2150&amp;" ISIN","DUR_ADJ_OAS_MID")),BDP($E2150&amp;" ISIN","DUR_ADJ_OAS_MID")," ")))</f>
        <v/>
      </c>
      <c r="S2150" s="17">
        <f>_xlfn.IF(ISNUMBER(N2150),Q2150*N2150,IF(ISNUMBER(R2150),J2150*R2150," "))</f>
        <v/>
      </c>
      <c r="T2150" t="inlineStr">
        <is>
          <t>OTCHS0224</t>
        </is>
      </c>
      <c r="U2150" t="inlineStr">
        <is>
          <t>Option</t>
        </is>
      </c>
      <c r="AG2150" s="16" t="n">
        <v>24.52485453</v>
      </c>
    </row>
    <row r="2151">
      <c r="A2151" t="inlineStr">
        <is>
          <t>XV</t>
        </is>
      </c>
      <c r="B2151" t="inlineStr">
        <is>
          <t>OTC SPX/RTY/NDX WOF 09/03/27 P100%/80% NC3 EKI</t>
        </is>
      </c>
      <c r="C2151" t="inlineStr">
        <is>
          <t>OTC SPX/RTY/NDX WOF 09/03/27 P100%/80% NC3 EKI</t>
        </is>
      </c>
      <c r="F2151" t="inlineStr">
        <is>
          <t>OTCHS0220</t>
        </is>
      </c>
      <c r="G2151" s="11" t="n">
        <v>-2000000</v>
      </c>
      <c r="H2151" s="11" t="n">
        <v>0.0569</v>
      </c>
      <c r="I2151" s="12" t="n">
        <v>-113800</v>
      </c>
      <c r="J2151" s="13" t="n">
        <v>-0.00137487</v>
      </c>
      <c r="K2151" s="14" t="n">
        <v>82773075.81409852</v>
      </c>
      <c r="L2151" s="15" t="n">
        <v>3375001</v>
      </c>
      <c r="M2151" s="16" t="n">
        <v>24.52534853</v>
      </c>
      <c r="N2151" s="17">
        <f>_xlfn.IF(ISNUMBER(BDP($C2151, "DELTA_MID")),BDP($C2151, "DELTA_MID")," ")</f>
        <v/>
      </c>
      <c r="O2151" s="17">
        <f>_xlfn.IF(ISNUMBER(N2151),BDP($C2151, "OPT_UNDL_TICKER"),"")</f>
        <v/>
      </c>
      <c r="P2151" s="18">
        <f>_xlfn.IF(ISNUMBER(N2151),BDP($C2151, "OPT_UNDL_PX")," ")</f>
        <v/>
      </c>
      <c r="Q2151" s="17">
        <f>_xlfn.IF(ISNUMBER(N2151),+G2151*BDP($C2151, "PX_POS_MULT_FACTOR")*P2151/K2151," ")</f>
        <v/>
      </c>
      <c r="R2151" s="18">
        <f>_xlfn.IF(OR($A2151="TUA",$A2151="TYA"),"",IF(ISNUMBER(BDP($C2151,"DUR_ADJ_OAS_MID")),BDP($C2151,"DUR_ADJ_OAS_MID"),IF(ISNUMBER(BDP($E2151&amp;" ISIN","DUR_ADJ_OAS_MID")),BDP($E2151&amp;" ISIN","DUR_ADJ_OAS_MID")," ")))</f>
        <v/>
      </c>
      <c r="S2151" s="17">
        <f>_xlfn.IF(ISNUMBER(N2151),Q2151*N2151,IF(ISNUMBER(R2151),J2151*R2151," "))</f>
        <v/>
      </c>
      <c r="T2151" t="inlineStr">
        <is>
          <t>OTCHS0220</t>
        </is>
      </c>
      <c r="U2151" t="inlineStr">
        <is>
          <t>Option</t>
        </is>
      </c>
      <c r="AG2151" s="16" t="n">
        <v>24.52485453</v>
      </c>
    </row>
    <row r="2152">
      <c r="A2152" t="inlineStr">
        <is>
          <t>XV</t>
        </is>
      </c>
      <c r="B2152" t="inlineStr">
        <is>
          <t>OTC SPX/RTY/NDX WOF 09/03/27 P100%/80% NC3 EKI</t>
        </is>
      </c>
      <c r="C2152" t="inlineStr">
        <is>
          <t>OTC SPX/RTY/NDX WOF 09/03/27 P100%/80% NC3 EKI</t>
        </is>
      </c>
      <c r="F2152" t="inlineStr">
        <is>
          <t>OTCHS0222</t>
        </is>
      </c>
      <c r="G2152" s="11" t="n">
        <v>-2250000</v>
      </c>
      <c r="H2152" s="11" t="n">
        <v>0.0501</v>
      </c>
      <c r="I2152" s="12" t="n">
        <v>-112725</v>
      </c>
      <c r="J2152" s="13" t="n">
        <v>-0.00136188</v>
      </c>
      <c r="K2152" s="14" t="n">
        <v>82773075.81409852</v>
      </c>
      <c r="L2152" s="15" t="n">
        <v>3375001</v>
      </c>
      <c r="M2152" s="16" t="n">
        <v>24.52534853</v>
      </c>
      <c r="N2152" s="17">
        <f>_xlfn.IF(ISNUMBER(BDP($C2152, "DELTA_MID")),BDP($C2152, "DELTA_MID")," ")</f>
        <v/>
      </c>
      <c r="O2152" s="17">
        <f>_xlfn.IF(ISNUMBER(N2152),BDP($C2152, "OPT_UNDL_TICKER"),"")</f>
        <v/>
      </c>
      <c r="P2152" s="18">
        <f>_xlfn.IF(ISNUMBER(N2152),BDP($C2152, "OPT_UNDL_PX")," ")</f>
        <v/>
      </c>
      <c r="Q2152" s="17">
        <f>_xlfn.IF(ISNUMBER(N2152),+G2152*BDP($C2152, "PX_POS_MULT_FACTOR")*P2152/K2152," ")</f>
        <v/>
      </c>
      <c r="R2152" s="18">
        <f>_xlfn.IF(OR($A2152="TUA",$A2152="TYA"),"",IF(ISNUMBER(BDP($C2152,"DUR_ADJ_OAS_MID")),BDP($C2152,"DUR_ADJ_OAS_MID"),IF(ISNUMBER(BDP($E2152&amp;" ISIN","DUR_ADJ_OAS_MID")),BDP($E2152&amp;" ISIN","DUR_ADJ_OAS_MID")," ")))</f>
        <v/>
      </c>
      <c r="S2152" s="17">
        <f>_xlfn.IF(ISNUMBER(N2152),Q2152*N2152,IF(ISNUMBER(R2152),J2152*R2152," "))</f>
        <v/>
      </c>
      <c r="T2152" t="inlineStr">
        <is>
          <t>OTCHS0222</t>
        </is>
      </c>
      <c r="U2152" t="inlineStr">
        <is>
          <t>Option</t>
        </is>
      </c>
      <c r="AG2152" s="16" t="n">
        <v>24.52485453</v>
      </c>
    </row>
    <row r="2153">
      <c r="A2153" t="inlineStr">
        <is>
          <t>XV</t>
        </is>
      </c>
      <c r="B2153" t="inlineStr">
        <is>
          <t>OTC SPX/RTY/NDX WOF 09/03/27 P100%/80% NC3 EKI</t>
        </is>
      </c>
      <c r="C2153" t="inlineStr">
        <is>
          <t>OTC SPX/RTY/NDX WOF 09/03/27 P100%/80% NC3 EKI</t>
        </is>
      </c>
      <c r="F2153" t="inlineStr">
        <is>
          <t>OTCHS0218</t>
        </is>
      </c>
      <c r="G2153" s="11" t="n">
        <v>-3000000</v>
      </c>
      <c r="H2153" s="11" t="n">
        <v>0.0552</v>
      </c>
      <c r="I2153" s="12" t="n">
        <v>-165600</v>
      </c>
      <c r="J2153" s="13" t="n">
        <v>-0.00200069</v>
      </c>
      <c r="K2153" s="14" t="n">
        <v>82773075.81409852</v>
      </c>
      <c r="L2153" s="15" t="n">
        <v>3375001</v>
      </c>
      <c r="M2153" s="16" t="n">
        <v>24.52534853</v>
      </c>
      <c r="N2153" s="17">
        <f>_xlfn.IF(ISNUMBER(BDP($C2153, "DELTA_MID")),BDP($C2153, "DELTA_MID")," ")</f>
        <v/>
      </c>
      <c r="O2153" s="17">
        <f>_xlfn.IF(ISNUMBER(N2153),BDP($C2153, "OPT_UNDL_TICKER"),"")</f>
        <v/>
      </c>
      <c r="P2153" s="18">
        <f>_xlfn.IF(ISNUMBER(N2153),BDP($C2153, "OPT_UNDL_PX")," ")</f>
        <v/>
      </c>
      <c r="Q2153" s="17">
        <f>_xlfn.IF(ISNUMBER(N2153),+G2153*BDP($C2153, "PX_POS_MULT_FACTOR")*P2153/K2153," ")</f>
        <v/>
      </c>
      <c r="R2153" s="18">
        <f>_xlfn.IF(OR($A2153="TUA",$A2153="TYA"),"",IF(ISNUMBER(BDP($C2153,"DUR_ADJ_OAS_MID")),BDP($C2153,"DUR_ADJ_OAS_MID"),IF(ISNUMBER(BDP($E2153&amp;" ISIN","DUR_ADJ_OAS_MID")),BDP($E2153&amp;" ISIN","DUR_ADJ_OAS_MID")," ")))</f>
        <v/>
      </c>
      <c r="S2153" s="17">
        <f>_xlfn.IF(ISNUMBER(N2153),Q2153*N2153,IF(ISNUMBER(R2153),J2153*R2153," "))</f>
        <v/>
      </c>
      <c r="T2153" t="inlineStr">
        <is>
          <t>OTCHS0218</t>
        </is>
      </c>
      <c r="U2153" t="inlineStr">
        <is>
          <t>Option</t>
        </is>
      </c>
      <c r="AG2153" s="16" t="n">
        <v>24.52485453</v>
      </c>
    </row>
    <row r="2154">
      <c r="A2154" t="inlineStr">
        <is>
          <t>XV</t>
        </is>
      </c>
      <c r="B2154" t="inlineStr">
        <is>
          <t>OTC SPX/RTY/NDX WOF 09/03/27 P100%/80% NC3 EKI</t>
        </is>
      </c>
      <c r="C2154" t="inlineStr">
        <is>
          <t>OTC SPX/RTY/NDX WOF 09/03/27 P100%/80% NC3 EKI</t>
        </is>
      </c>
      <c r="F2154" t="inlineStr">
        <is>
          <t>OTCHS0217</t>
        </is>
      </c>
      <c r="G2154" s="11" t="n">
        <v>-1000000</v>
      </c>
      <c r="H2154" s="11" t="n">
        <v>0.0487</v>
      </c>
      <c r="I2154" s="12" t="n">
        <v>-48700</v>
      </c>
      <c r="J2154" s="13" t="n">
        <v>-0.00058837</v>
      </c>
      <c r="K2154" s="14" t="n">
        <v>82773075.81409852</v>
      </c>
      <c r="L2154" s="15" t="n">
        <v>3375001</v>
      </c>
      <c r="M2154" s="16" t="n">
        <v>24.52534853</v>
      </c>
      <c r="N2154" s="17">
        <f>_xlfn.IF(ISNUMBER(BDP($C2154, "DELTA_MID")),BDP($C2154, "DELTA_MID")," ")</f>
        <v/>
      </c>
      <c r="O2154" s="17">
        <f>_xlfn.IF(ISNUMBER(N2154),BDP($C2154, "OPT_UNDL_TICKER"),"")</f>
        <v/>
      </c>
      <c r="P2154" s="18">
        <f>_xlfn.IF(ISNUMBER(N2154),BDP($C2154, "OPT_UNDL_PX")," ")</f>
        <v/>
      </c>
      <c r="Q2154" s="17">
        <f>_xlfn.IF(ISNUMBER(N2154),+G2154*BDP($C2154, "PX_POS_MULT_FACTOR")*P2154/K2154," ")</f>
        <v/>
      </c>
      <c r="R2154" s="18">
        <f>_xlfn.IF(OR($A2154="TUA",$A2154="TYA"),"",IF(ISNUMBER(BDP($C2154,"DUR_ADJ_OAS_MID")),BDP($C2154,"DUR_ADJ_OAS_MID"),IF(ISNUMBER(BDP($E2154&amp;" ISIN","DUR_ADJ_OAS_MID")),BDP($E2154&amp;" ISIN","DUR_ADJ_OAS_MID")," ")))</f>
        <v/>
      </c>
      <c r="S2154" s="17">
        <f>_xlfn.IF(ISNUMBER(N2154),Q2154*N2154,IF(ISNUMBER(R2154),J2154*R2154," "))</f>
        <v/>
      </c>
      <c r="T2154" t="inlineStr">
        <is>
          <t>OTCHS0217</t>
        </is>
      </c>
      <c r="U2154" t="inlineStr">
        <is>
          <t>Option</t>
        </is>
      </c>
      <c r="AG2154" s="16" t="n">
        <v>24.52485453</v>
      </c>
    </row>
    <row r="2155">
      <c r="A2155" t="inlineStr">
        <is>
          <t>XV</t>
        </is>
      </c>
      <c r="B2155" t="inlineStr">
        <is>
          <t>OTC SPX/RTY/NDX WOF 09/10/27 P100%/80% NC3 EKI</t>
        </is>
      </c>
      <c r="C2155" t="inlineStr">
        <is>
          <t>OTC SPX/RTY/NDX WOF 09/10/27 P100%/80% NC3 EKI</t>
        </is>
      </c>
      <c r="F2155" t="inlineStr">
        <is>
          <t>OTCHS0225</t>
        </is>
      </c>
      <c r="G2155" s="11" t="n">
        <v>-1500000</v>
      </c>
      <c r="H2155" s="11" t="n">
        <v>0.0408</v>
      </c>
      <c r="I2155" s="12" t="n">
        <v>-61200</v>
      </c>
      <c r="J2155" s="13" t="n">
        <v>-0.00073939</v>
      </c>
      <c r="K2155" s="14" t="n">
        <v>82773075.81409852</v>
      </c>
      <c r="L2155" s="15" t="n">
        <v>3375001</v>
      </c>
      <c r="M2155" s="16" t="n">
        <v>24.52534853</v>
      </c>
      <c r="N2155" s="17">
        <f>_xlfn.IF(ISNUMBER(BDP($C2155, "DELTA_MID")),BDP($C2155, "DELTA_MID")," ")</f>
        <v/>
      </c>
      <c r="O2155" s="17">
        <f>_xlfn.IF(ISNUMBER(N2155),BDP($C2155, "OPT_UNDL_TICKER"),"")</f>
        <v/>
      </c>
      <c r="P2155" s="18">
        <f>_xlfn.IF(ISNUMBER(N2155),BDP($C2155, "OPT_UNDL_PX")," ")</f>
        <v/>
      </c>
      <c r="Q2155" s="17">
        <f>_xlfn.IF(ISNUMBER(N2155),+G2155*BDP($C2155, "PX_POS_MULT_FACTOR")*P2155/K2155," ")</f>
        <v/>
      </c>
      <c r="R2155" s="18">
        <f>_xlfn.IF(OR($A2155="TUA",$A2155="TYA"),"",IF(ISNUMBER(BDP($C2155,"DUR_ADJ_OAS_MID")),BDP($C2155,"DUR_ADJ_OAS_MID"),IF(ISNUMBER(BDP($E2155&amp;" ISIN","DUR_ADJ_OAS_MID")),BDP($E2155&amp;" ISIN","DUR_ADJ_OAS_MID")," ")))</f>
        <v/>
      </c>
      <c r="S2155" s="17">
        <f>_xlfn.IF(ISNUMBER(N2155),Q2155*N2155,IF(ISNUMBER(R2155),J2155*R2155," "))</f>
        <v/>
      </c>
      <c r="T2155" t="inlineStr">
        <is>
          <t>OTCHS0225</t>
        </is>
      </c>
      <c r="U2155" t="inlineStr">
        <is>
          <t>Option</t>
        </is>
      </c>
      <c r="AG2155" s="16" t="n">
        <v>24.52485453</v>
      </c>
    </row>
    <row r="2156">
      <c r="A2156" t="inlineStr">
        <is>
          <t>XV</t>
        </is>
      </c>
      <c r="B2156" t="inlineStr">
        <is>
          <t>OTC SPX/RTY/NDX WOF 5/21/27 P100/77.5% NC3 EKI</t>
        </is>
      </c>
      <c r="C2156" t="inlineStr">
        <is>
          <t>OTC SPX/RTY/NDX WOF 5/21/27 P100/77.5% NC3 EKI</t>
        </is>
      </c>
      <c r="F2156" t="inlineStr">
        <is>
          <t>OTCHS0166</t>
        </is>
      </c>
      <c r="G2156" s="11" t="n">
        <v>-1500000</v>
      </c>
      <c r="H2156" s="11" t="n">
        <v>0.0374</v>
      </c>
      <c r="I2156" s="12" t="n">
        <v>-56100</v>
      </c>
      <c r="J2156" s="13" t="n">
        <v>-0.00067777</v>
      </c>
      <c r="K2156" s="14" t="n">
        <v>82773075.81409852</v>
      </c>
      <c r="L2156" s="15" t="n">
        <v>3375001</v>
      </c>
      <c r="M2156" s="16" t="n">
        <v>24.52534853</v>
      </c>
      <c r="N2156" s="17">
        <f>_xlfn.IF(ISNUMBER(BDP($C2156, "DELTA_MID")),BDP($C2156, "DELTA_MID")," ")</f>
        <v/>
      </c>
      <c r="O2156" s="17">
        <f>_xlfn.IF(ISNUMBER(N2156),BDP($C2156, "OPT_UNDL_TICKER"),"")</f>
        <v/>
      </c>
      <c r="P2156" s="18">
        <f>_xlfn.IF(ISNUMBER(N2156),BDP($C2156, "OPT_UNDL_PX")," ")</f>
        <v/>
      </c>
      <c r="Q2156" s="17">
        <f>_xlfn.IF(ISNUMBER(N2156),+G2156*BDP($C2156, "PX_POS_MULT_FACTOR")*P2156/K2156," ")</f>
        <v/>
      </c>
      <c r="R2156" s="18">
        <f>_xlfn.IF(OR($A2156="TUA",$A2156="TYA"),"",IF(ISNUMBER(BDP($C2156,"DUR_ADJ_OAS_MID")),BDP($C2156,"DUR_ADJ_OAS_MID"),IF(ISNUMBER(BDP($E2156&amp;" ISIN","DUR_ADJ_OAS_MID")),BDP($E2156&amp;" ISIN","DUR_ADJ_OAS_MID")," ")))</f>
        <v/>
      </c>
      <c r="S2156" s="17">
        <f>_xlfn.IF(ISNUMBER(N2156),Q2156*N2156,IF(ISNUMBER(R2156),J2156*R2156," "))</f>
        <v/>
      </c>
      <c r="T2156" t="inlineStr">
        <is>
          <t>OTCHS0166</t>
        </is>
      </c>
      <c r="U2156" t="inlineStr">
        <is>
          <t>Option</t>
        </is>
      </c>
      <c r="AG2156" s="16" t="n">
        <v>24.52485453</v>
      </c>
    </row>
    <row r="2157">
      <c r="A2157" t="inlineStr">
        <is>
          <t>XV</t>
        </is>
      </c>
      <c r="B2157" t="inlineStr">
        <is>
          <t>OTC SPX/RTY/NDX WOF 6/25/27 P100/77.5% NC3 EKI</t>
        </is>
      </c>
      <c r="C2157" t="inlineStr">
        <is>
          <t>OTC SPX/RTY/NDX WOF 6/25/27 P100/77.5% NC3 EKI</t>
        </is>
      </c>
      <c r="F2157" t="inlineStr">
        <is>
          <t>OTCHS0180</t>
        </is>
      </c>
      <c r="G2157" s="11" t="n">
        <v>-2500000</v>
      </c>
      <c r="H2157" s="11" t="n">
        <v>0.038</v>
      </c>
      <c r="I2157" s="12" t="n">
        <v>-95000</v>
      </c>
      <c r="J2157" s="13" t="n">
        <v>-0.00114774</v>
      </c>
      <c r="K2157" s="14" t="n">
        <v>82773075.81409852</v>
      </c>
      <c r="L2157" s="15" t="n">
        <v>3375001</v>
      </c>
      <c r="M2157" s="16" t="n">
        <v>24.52534853</v>
      </c>
      <c r="N2157" s="17">
        <f>_xlfn.IF(ISNUMBER(BDP($C2157, "DELTA_MID")),BDP($C2157, "DELTA_MID")," ")</f>
        <v/>
      </c>
      <c r="O2157" s="17">
        <f>_xlfn.IF(ISNUMBER(N2157),BDP($C2157, "OPT_UNDL_TICKER"),"")</f>
        <v/>
      </c>
      <c r="P2157" s="18">
        <f>_xlfn.IF(ISNUMBER(N2157),BDP($C2157, "OPT_UNDL_PX")," ")</f>
        <v/>
      </c>
      <c r="Q2157" s="17">
        <f>_xlfn.IF(ISNUMBER(N2157),+G2157*BDP($C2157, "PX_POS_MULT_FACTOR")*P2157/K2157," ")</f>
        <v/>
      </c>
      <c r="R2157" s="18">
        <f>_xlfn.IF(OR($A2157="TUA",$A2157="TYA"),"",IF(ISNUMBER(BDP($C2157,"DUR_ADJ_OAS_MID")),BDP($C2157,"DUR_ADJ_OAS_MID"),IF(ISNUMBER(BDP($E2157&amp;" ISIN","DUR_ADJ_OAS_MID")),BDP($E2157&amp;" ISIN","DUR_ADJ_OAS_MID")," ")))</f>
        <v/>
      </c>
      <c r="S2157" s="17">
        <f>_xlfn.IF(ISNUMBER(N2157),Q2157*N2157,IF(ISNUMBER(R2157),J2157*R2157," "))</f>
        <v/>
      </c>
      <c r="T2157" t="inlineStr">
        <is>
          <t>OTCHS0180</t>
        </is>
      </c>
      <c r="U2157" t="inlineStr">
        <is>
          <t>Option</t>
        </is>
      </c>
      <c r="AG2157" s="16" t="n">
        <v>24.52485453</v>
      </c>
    </row>
    <row r="2158">
      <c r="A2158" t="inlineStr">
        <is>
          <t>XV</t>
        </is>
      </c>
      <c r="B2158" t="inlineStr">
        <is>
          <t>OTC SPX/RTY/NDX WOF 6/25/27 P100/77.5% NC3 EKI</t>
        </is>
      </c>
      <c r="C2158" t="inlineStr">
        <is>
          <t>OTC SPX/RTY/NDX WOF 6/25/27 P100/77.5% NC3 EKI</t>
        </is>
      </c>
      <c r="F2158" t="inlineStr">
        <is>
          <t>OTCHS0178</t>
        </is>
      </c>
      <c r="G2158" s="11" t="n">
        <v>-1000000</v>
      </c>
      <c r="H2158" s="11" t="n">
        <v>0.0424</v>
      </c>
      <c r="I2158" s="12" t="n">
        <v>-42400</v>
      </c>
      <c r="J2158" s="13" t="n">
        <v>-0.00051225</v>
      </c>
      <c r="K2158" s="14" t="n">
        <v>82773075.81409852</v>
      </c>
      <c r="L2158" s="15" t="n">
        <v>3375001</v>
      </c>
      <c r="M2158" s="16" t="n">
        <v>24.52534853</v>
      </c>
      <c r="N2158" s="17">
        <f>_xlfn.IF(ISNUMBER(BDP($C2158, "DELTA_MID")),BDP($C2158, "DELTA_MID")," ")</f>
        <v/>
      </c>
      <c r="O2158" s="17">
        <f>_xlfn.IF(ISNUMBER(N2158),BDP($C2158, "OPT_UNDL_TICKER"),"")</f>
        <v/>
      </c>
      <c r="P2158" s="18">
        <f>_xlfn.IF(ISNUMBER(N2158),BDP($C2158, "OPT_UNDL_PX")," ")</f>
        <v/>
      </c>
      <c r="Q2158" s="17">
        <f>_xlfn.IF(ISNUMBER(N2158),+G2158*BDP($C2158, "PX_POS_MULT_FACTOR")*P2158/K2158," ")</f>
        <v/>
      </c>
      <c r="R2158" s="18">
        <f>_xlfn.IF(OR($A2158="TUA",$A2158="TYA"),"",IF(ISNUMBER(BDP($C2158,"DUR_ADJ_OAS_MID")),BDP($C2158,"DUR_ADJ_OAS_MID"),IF(ISNUMBER(BDP($E2158&amp;" ISIN","DUR_ADJ_OAS_MID")),BDP($E2158&amp;" ISIN","DUR_ADJ_OAS_MID")," ")))</f>
        <v/>
      </c>
      <c r="S2158" s="17">
        <f>_xlfn.IF(ISNUMBER(N2158),Q2158*N2158,IF(ISNUMBER(R2158),J2158*R2158," "))</f>
        <v/>
      </c>
      <c r="T2158" t="inlineStr">
        <is>
          <t>OTCHS0178</t>
        </is>
      </c>
      <c r="U2158" t="inlineStr">
        <is>
          <t>Option</t>
        </is>
      </c>
      <c r="AG2158" s="16" t="n">
        <v>24.52485453</v>
      </c>
    </row>
    <row r="2159">
      <c r="A2159" t="inlineStr">
        <is>
          <t>XV</t>
        </is>
      </c>
      <c r="B2159" t="inlineStr">
        <is>
          <t>OTC SPX/RTY/NDX WOF 7/02/27 P100/77.5% NC3 EKI</t>
        </is>
      </c>
      <c r="C2159" t="inlineStr">
        <is>
          <t>OTC SPX/RTY/NDX WOF 7/02/27 P100/77.5% NC3 EKI</t>
        </is>
      </c>
      <c r="F2159" t="inlineStr">
        <is>
          <t>OTCCI0005</t>
        </is>
      </c>
      <c r="G2159" s="11" t="n">
        <v>-4250000</v>
      </c>
      <c r="H2159" s="11" t="n">
        <v>0.028755</v>
      </c>
      <c r="I2159" s="12" t="n">
        <v>-122208.75</v>
      </c>
      <c r="J2159" s="13" t="n">
        <v>-0.00147646</v>
      </c>
      <c r="K2159" s="14" t="n">
        <v>82773075.81409852</v>
      </c>
      <c r="L2159" s="15" t="n">
        <v>3375001</v>
      </c>
      <c r="M2159" s="16" t="n">
        <v>24.52534853</v>
      </c>
      <c r="N2159" s="17">
        <f>_xlfn.IF(ISNUMBER(BDP($C2159, "DELTA_MID")),BDP($C2159, "DELTA_MID")," ")</f>
        <v/>
      </c>
      <c r="O2159" s="17">
        <f>_xlfn.IF(ISNUMBER(N2159),BDP($C2159, "OPT_UNDL_TICKER"),"")</f>
        <v/>
      </c>
      <c r="P2159" s="18">
        <f>_xlfn.IF(ISNUMBER(N2159),BDP($C2159, "OPT_UNDL_PX")," ")</f>
        <v/>
      </c>
      <c r="Q2159" s="17">
        <f>_xlfn.IF(ISNUMBER(N2159),+G2159*BDP($C2159, "PX_POS_MULT_FACTOR")*P2159/K2159," ")</f>
        <v/>
      </c>
      <c r="R2159" s="18">
        <f>_xlfn.IF(OR($A2159="TUA",$A2159="TYA"),"",IF(ISNUMBER(BDP($C2159,"DUR_ADJ_OAS_MID")),BDP($C2159,"DUR_ADJ_OAS_MID"),IF(ISNUMBER(BDP($E2159&amp;" ISIN","DUR_ADJ_OAS_MID")),BDP($E2159&amp;" ISIN","DUR_ADJ_OAS_MID")," ")))</f>
        <v/>
      </c>
      <c r="S2159" s="17">
        <f>_xlfn.IF(ISNUMBER(N2159),Q2159*N2159,IF(ISNUMBER(R2159),J2159*R2159," "))</f>
        <v/>
      </c>
      <c r="T2159" t="inlineStr">
        <is>
          <t>OTCCI0005</t>
        </is>
      </c>
      <c r="U2159" t="inlineStr">
        <is>
          <t>Option</t>
        </is>
      </c>
      <c r="AG2159" s="16" t="n">
        <v>24.52485453</v>
      </c>
    </row>
    <row r="2160">
      <c r="A2160" t="inlineStr">
        <is>
          <t>XV</t>
        </is>
      </c>
      <c r="B2160" t="inlineStr">
        <is>
          <t>OTC SPX/RTY/NDX WOF 7/02/27 P100/77.5% NC3 EKI</t>
        </is>
      </c>
      <c r="C2160" t="inlineStr">
        <is>
          <t>OTC SPX/RTY/NDX WOF 7/02/27 P100/77.5% NC3 EKI</t>
        </is>
      </c>
      <c r="F2160" t="inlineStr">
        <is>
          <t>OTCHS0185</t>
        </is>
      </c>
      <c r="G2160" s="11" t="n">
        <v>-2500000</v>
      </c>
      <c r="H2160" s="11" t="n">
        <v>0.044</v>
      </c>
      <c r="I2160" s="12" t="n">
        <v>-110000</v>
      </c>
      <c r="J2160" s="13" t="n">
        <v>-0.00132896</v>
      </c>
      <c r="K2160" s="14" t="n">
        <v>82773075.81409852</v>
      </c>
      <c r="L2160" s="15" t="n">
        <v>3375001</v>
      </c>
      <c r="M2160" s="16" t="n">
        <v>24.52534853</v>
      </c>
      <c r="N2160" s="17">
        <f>_xlfn.IF(ISNUMBER(BDP($C2160, "DELTA_MID")),BDP($C2160, "DELTA_MID")," ")</f>
        <v/>
      </c>
      <c r="O2160" s="17">
        <f>_xlfn.IF(ISNUMBER(N2160),BDP($C2160, "OPT_UNDL_TICKER"),"")</f>
        <v/>
      </c>
      <c r="P2160" s="18">
        <f>_xlfn.IF(ISNUMBER(N2160),BDP($C2160, "OPT_UNDL_PX")," ")</f>
        <v/>
      </c>
      <c r="Q2160" s="17">
        <f>_xlfn.IF(ISNUMBER(N2160),+G2160*BDP($C2160, "PX_POS_MULT_FACTOR")*P2160/K2160," ")</f>
        <v/>
      </c>
      <c r="R2160" s="18">
        <f>_xlfn.IF(OR($A2160="TUA",$A2160="TYA"),"",IF(ISNUMBER(BDP($C2160,"DUR_ADJ_OAS_MID")),BDP($C2160,"DUR_ADJ_OAS_MID"),IF(ISNUMBER(BDP($E2160&amp;" ISIN","DUR_ADJ_OAS_MID")),BDP($E2160&amp;" ISIN","DUR_ADJ_OAS_MID")," ")))</f>
        <v/>
      </c>
      <c r="S2160" s="17">
        <f>_xlfn.IF(ISNUMBER(N2160),Q2160*N2160,IF(ISNUMBER(R2160),J2160*R2160," "))</f>
        <v/>
      </c>
      <c r="T2160" t="inlineStr">
        <is>
          <t>OTCHS0185</t>
        </is>
      </c>
      <c r="U2160" t="inlineStr">
        <is>
          <t>Option</t>
        </is>
      </c>
      <c r="AG2160" s="16" t="n">
        <v>24.52485453</v>
      </c>
    </row>
    <row r="2161">
      <c r="A2161" t="inlineStr">
        <is>
          <t>XV</t>
        </is>
      </c>
      <c r="B2161" t="inlineStr">
        <is>
          <t>OTC SPX/RTY/NDX WOF 7/09/27 P100/77.5% NC3 EKI</t>
        </is>
      </c>
      <c r="C2161" t="inlineStr">
        <is>
          <t>OTC SPX/RTY/NDX WOF 7/09/27 P100/77.5% NC3 EKI</t>
        </is>
      </c>
      <c r="F2161" t="inlineStr">
        <is>
          <t>OTCHS0194</t>
        </is>
      </c>
      <c r="G2161" s="11" t="n">
        <v>-10000000</v>
      </c>
      <c r="H2161" s="11" t="n">
        <v>0.0347</v>
      </c>
      <c r="I2161" s="12" t="n">
        <v>-347000</v>
      </c>
      <c r="J2161" s="13" t="n">
        <v>-0.00419227</v>
      </c>
      <c r="K2161" s="14" t="n">
        <v>82773075.81409852</v>
      </c>
      <c r="L2161" s="15" t="n">
        <v>3375001</v>
      </c>
      <c r="M2161" s="16" t="n">
        <v>24.52534853</v>
      </c>
      <c r="N2161" s="17">
        <f>_xlfn.IF(ISNUMBER(BDP($C2161, "DELTA_MID")),BDP($C2161, "DELTA_MID")," ")</f>
        <v/>
      </c>
      <c r="O2161" s="17">
        <f>_xlfn.IF(ISNUMBER(N2161),BDP($C2161, "OPT_UNDL_TICKER"),"")</f>
        <v/>
      </c>
      <c r="P2161" s="18">
        <f>_xlfn.IF(ISNUMBER(N2161),BDP($C2161, "OPT_UNDL_PX")," ")</f>
        <v/>
      </c>
      <c r="Q2161" s="17">
        <f>_xlfn.IF(ISNUMBER(N2161),+G2161*BDP($C2161, "PX_POS_MULT_FACTOR")*P2161/K2161," ")</f>
        <v/>
      </c>
      <c r="R2161" s="18">
        <f>_xlfn.IF(OR($A2161="TUA",$A2161="TYA"),"",IF(ISNUMBER(BDP($C2161,"DUR_ADJ_OAS_MID")),BDP($C2161,"DUR_ADJ_OAS_MID"),IF(ISNUMBER(BDP($E2161&amp;" ISIN","DUR_ADJ_OAS_MID")),BDP($E2161&amp;" ISIN","DUR_ADJ_OAS_MID")," ")))</f>
        <v/>
      </c>
      <c r="S2161" s="17">
        <f>_xlfn.IF(ISNUMBER(N2161),Q2161*N2161,IF(ISNUMBER(R2161),J2161*R2161," "))</f>
        <v/>
      </c>
      <c r="T2161" t="inlineStr">
        <is>
          <t>OTCHS0194</t>
        </is>
      </c>
      <c r="U2161" t="inlineStr">
        <is>
          <t>Option</t>
        </is>
      </c>
      <c r="AG2161" s="16" t="n">
        <v>24.52485453</v>
      </c>
    </row>
    <row r="2162">
      <c r="A2162" t="inlineStr">
        <is>
          <t>XV</t>
        </is>
      </c>
      <c r="B2162" t="inlineStr">
        <is>
          <t>OTC SPX/RTY/NDX WOF 7/09/27 P100/77.5% NC3 EKI</t>
        </is>
      </c>
      <c r="C2162" t="inlineStr">
        <is>
          <t>OTC SPX/RTY/NDX WOF 7/09/27 P100/77.5% NC3 EKI</t>
        </is>
      </c>
      <c r="F2162" t="inlineStr">
        <is>
          <t>OTCHS0189</t>
        </is>
      </c>
      <c r="G2162" s="11" t="n">
        <v>-2000000</v>
      </c>
      <c r="H2162" s="11" t="n">
        <v>0.0352</v>
      </c>
      <c r="I2162" s="12" t="n">
        <v>-70400</v>
      </c>
      <c r="J2162" s="13" t="n">
        <v>-0.00085054</v>
      </c>
      <c r="K2162" s="14" t="n">
        <v>82773075.81409852</v>
      </c>
      <c r="L2162" s="15" t="n">
        <v>3375001</v>
      </c>
      <c r="M2162" s="16" t="n">
        <v>24.52534853</v>
      </c>
      <c r="N2162" s="17">
        <f>_xlfn.IF(ISNUMBER(BDP($C2162, "DELTA_MID")),BDP($C2162, "DELTA_MID")," ")</f>
        <v/>
      </c>
      <c r="O2162" s="17">
        <f>_xlfn.IF(ISNUMBER(N2162),BDP($C2162, "OPT_UNDL_TICKER"),"")</f>
        <v/>
      </c>
      <c r="P2162" s="18">
        <f>_xlfn.IF(ISNUMBER(N2162),BDP($C2162, "OPT_UNDL_PX")," ")</f>
        <v/>
      </c>
      <c r="Q2162" s="17">
        <f>_xlfn.IF(ISNUMBER(N2162),+G2162*BDP($C2162, "PX_POS_MULT_FACTOR")*P2162/K2162," ")</f>
        <v/>
      </c>
      <c r="R2162" s="18">
        <f>_xlfn.IF(OR($A2162="TUA",$A2162="TYA"),"",IF(ISNUMBER(BDP($C2162,"DUR_ADJ_OAS_MID")),BDP($C2162,"DUR_ADJ_OAS_MID"),IF(ISNUMBER(BDP($E2162&amp;" ISIN","DUR_ADJ_OAS_MID")),BDP($E2162&amp;" ISIN","DUR_ADJ_OAS_MID")," ")))</f>
        <v/>
      </c>
      <c r="S2162" s="17">
        <f>_xlfn.IF(ISNUMBER(N2162),Q2162*N2162,IF(ISNUMBER(R2162),J2162*R2162," "))</f>
        <v/>
      </c>
      <c r="T2162" t="inlineStr">
        <is>
          <t>OTCHS0189</t>
        </is>
      </c>
      <c r="U2162" t="inlineStr">
        <is>
          <t>Option</t>
        </is>
      </c>
      <c r="AG2162" s="16" t="n">
        <v>24.52485453</v>
      </c>
    </row>
    <row r="2163">
      <c r="A2163" t="inlineStr">
        <is>
          <t>XV</t>
        </is>
      </c>
      <c r="B2163" t="inlineStr">
        <is>
          <t>OTC SPX/RTY/NDX WOF 7/09/27 P100/77.5% NC3 EKI</t>
        </is>
      </c>
      <c r="C2163" t="inlineStr">
        <is>
          <t>OTC SPX/RTY/NDX WOF 7/09/27 P100/77.5% NC3 EKI</t>
        </is>
      </c>
      <c r="F2163" t="inlineStr">
        <is>
          <t>OTCHS0193</t>
        </is>
      </c>
      <c r="G2163" s="11" t="n">
        <v>-5000000</v>
      </c>
      <c r="H2163" s="11" t="n">
        <v>0.0352</v>
      </c>
      <c r="I2163" s="12" t="n">
        <v>-176000</v>
      </c>
      <c r="J2163" s="13" t="n">
        <v>-0.00212634</v>
      </c>
      <c r="K2163" s="14" t="n">
        <v>82773075.81409852</v>
      </c>
      <c r="L2163" s="15" t="n">
        <v>3375001</v>
      </c>
      <c r="M2163" s="16" t="n">
        <v>24.52534853</v>
      </c>
      <c r="N2163" s="17">
        <f>_xlfn.IF(ISNUMBER(BDP($C2163, "DELTA_MID")),BDP($C2163, "DELTA_MID")," ")</f>
        <v/>
      </c>
      <c r="O2163" s="17">
        <f>_xlfn.IF(ISNUMBER(N2163),BDP($C2163, "OPT_UNDL_TICKER"),"")</f>
        <v/>
      </c>
      <c r="P2163" s="18">
        <f>_xlfn.IF(ISNUMBER(N2163),BDP($C2163, "OPT_UNDL_PX")," ")</f>
        <v/>
      </c>
      <c r="Q2163" s="17">
        <f>_xlfn.IF(ISNUMBER(N2163),+G2163*BDP($C2163, "PX_POS_MULT_FACTOR")*P2163/K2163," ")</f>
        <v/>
      </c>
      <c r="R2163" s="18">
        <f>_xlfn.IF(OR($A2163="TUA",$A2163="TYA"),"",IF(ISNUMBER(BDP($C2163,"DUR_ADJ_OAS_MID")),BDP($C2163,"DUR_ADJ_OAS_MID"),IF(ISNUMBER(BDP($E2163&amp;" ISIN","DUR_ADJ_OAS_MID")),BDP($E2163&amp;" ISIN","DUR_ADJ_OAS_MID")," ")))</f>
        <v/>
      </c>
      <c r="S2163" s="17">
        <f>_xlfn.IF(ISNUMBER(N2163),Q2163*N2163,IF(ISNUMBER(R2163),J2163*R2163," "))</f>
        <v/>
      </c>
      <c r="T2163" t="inlineStr">
        <is>
          <t>OTCHS0193</t>
        </is>
      </c>
      <c r="U2163" t="inlineStr">
        <is>
          <t>Option</t>
        </is>
      </c>
      <c r="AG2163" s="16" t="n">
        <v>24.52485453</v>
      </c>
    </row>
    <row r="2164">
      <c r="A2164" t="inlineStr">
        <is>
          <t>XV</t>
        </is>
      </c>
      <c r="B2164" t="inlineStr">
        <is>
          <t>OTC SPX/RTY/NDX WOF 7/16/27 P100/77.5% NC3 EKI</t>
        </is>
      </c>
      <c r="C2164" t="inlineStr">
        <is>
          <t>OTC SPX/RTY/NDX WOF 7/16/27 P100/77.5% NC3 EKI</t>
        </is>
      </c>
      <c r="F2164" t="inlineStr">
        <is>
          <t>OTCHS0196</t>
        </is>
      </c>
      <c r="G2164" s="11" t="n">
        <v>-3500000</v>
      </c>
      <c r="H2164" s="11" t="n">
        <v>0.0336</v>
      </c>
      <c r="I2164" s="12" t="n">
        <v>-117600</v>
      </c>
      <c r="J2164" s="13" t="n">
        <v>-0.00142078</v>
      </c>
      <c r="K2164" s="14" t="n">
        <v>82773075.81409852</v>
      </c>
      <c r="L2164" s="15" t="n">
        <v>3375001</v>
      </c>
      <c r="M2164" s="16" t="n">
        <v>24.52534853</v>
      </c>
      <c r="N2164" s="17">
        <f>_xlfn.IF(ISNUMBER(BDP($C2164, "DELTA_MID")),BDP($C2164, "DELTA_MID")," ")</f>
        <v/>
      </c>
      <c r="O2164" s="17">
        <f>_xlfn.IF(ISNUMBER(N2164),BDP($C2164, "OPT_UNDL_TICKER"),"")</f>
        <v/>
      </c>
      <c r="P2164" s="18">
        <f>_xlfn.IF(ISNUMBER(N2164),BDP($C2164, "OPT_UNDL_PX")," ")</f>
        <v/>
      </c>
      <c r="Q2164" s="17">
        <f>_xlfn.IF(ISNUMBER(N2164),+G2164*BDP($C2164, "PX_POS_MULT_FACTOR")*P2164/K2164," ")</f>
        <v/>
      </c>
      <c r="R2164" s="18">
        <f>_xlfn.IF(OR($A2164="TUA",$A2164="TYA"),"",IF(ISNUMBER(BDP($C2164,"DUR_ADJ_OAS_MID")),BDP($C2164,"DUR_ADJ_OAS_MID"),IF(ISNUMBER(BDP($E2164&amp;" ISIN","DUR_ADJ_OAS_MID")),BDP($E2164&amp;" ISIN","DUR_ADJ_OAS_MID")," ")))</f>
        <v/>
      </c>
      <c r="S2164" s="17">
        <f>_xlfn.IF(ISNUMBER(N2164),Q2164*N2164,IF(ISNUMBER(R2164),J2164*R2164," "))</f>
        <v/>
      </c>
      <c r="T2164" t="inlineStr">
        <is>
          <t>OTCHS0196</t>
        </is>
      </c>
      <c r="U2164" t="inlineStr">
        <is>
          <t>Option</t>
        </is>
      </c>
      <c r="AG2164" s="16" t="n">
        <v>24.52485453</v>
      </c>
    </row>
    <row r="2165">
      <c r="A2165" t="inlineStr">
        <is>
          <t>XV</t>
        </is>
      </c>
      <c r="B2165" t="inlineStr">
        <is>
          <t>OTC SPX/RTY/NDX WOF 7/16/27 P100/77.5% NC3 EKI</t>
        </is>
      </c>
      <c r="C2165" t="inlineStr">
        <is>
          <t>OTC SPX/RTY/NDX WOF 7/16/27 P100/77.5% NC3 EKI</t>
        </is>
      </c>
      <c r="F2165" t="inlineStr">
        <is>
          <t>OTCHS0198</t>
        </is>
      </c>
      <c r="G2165" s="11" t="n">
        <v>-1500000</v>
      </c>
      <c r="H2165" s="11" t="n">
        <v>0.0411</v>
      </c>
      <c r="I2165" s="12" t="n">
        <v>-61650</v>
      </c>
      <c r="J2165" s="13" t="n">
        <v>-0.00074482</v>
      </c>
      <c r="K2165" s="14" t="n">
        <v>82773075.81409852</v>
      </c>
      <c r="L2165" s="15" t="n">
        <v>3375001</v>
      </c>
      <c r="M2165" s="16" t="n">
        <v>24.52534853</v>
      </c>
      <c r="N2165" s="17">
        <f>_xlfn.IF(ISNUMBER(BDP($C2165, "DELTA_MID")),BDP($C2165, "DELTA_MID")," ")</f>
        <v/>
      </c>
      <c r="O2165" s="17">
        <f>_xlfn.IF(ISNUMBER(N2165),BDP($C2165, "OPT_UNDL_TICKER"),"")</f>
        <v/>
      </c>
      <c r="P2165" s="18">
        <f>_xlfn.IF(ISNUMBER(N2165),BDP($C2165, "OPT_UNDL_PX")," ")</f>
        <v/>
      </c>
      <c r="Q2165" s="17">
        <f>_xlfn.IF(ISNUMBER(N2165),+G2165*BDP($C2165, "PX_POS_MULT_FACTOR")*P2165/K2165," ")</f>
        <v/>
      </c>
      <c r="R2165" s="18">
        <f>_xlfn.IF(OR($A2165="TUA",$A2165="TYA"),"",IF(ISNUMBER(BDP($C2165,"DUR_ADJ_OAS_MID")),BDP($C2165,"DUR_ADJ_OAS_MID"),IF(ISNUMBER(BDP($E2165&amp;" ISIN","DUR_ADJ_OAS_MID")),BDP($E2165&amp;" ISIN","DUR_ADJ_OAS_MID")," ")))</f>
        <v/>
      </c>
      <c r="S2165" s="17">
        <f>_xlfn.IF(ISNUMBER(N2165),Q2165*N2165,IF(ISNUMBER(R2165),J2165*R2165," "))</f>
        <v/>
      </c>
      <c r="T2165" t="inlineStr">
        <is>
          <t>OTCHS0198</t>
        </is>
      </c>
      <c r="U2165" t="inlineStr">
        <is>
          <t>Option</t>
        </is>
      </c>
      <c r="AG2165" s="16" t="n">
        <v>24.52485453</v>
      </c>
    </row>
    <row r="2166">
      <c r="A2166" t="inlineStr">
        <is>
          <t>XV</t>
        </is>
      </c>
      <c r="B2166" t="inlineStr">
        <is>
          <t>OTC SPX/RTY/NDX WOF 7/16/27 P100/77.5% NC3 EKI</t>
        </is>
      </c>
      <c r="C2166" t="inlineStr">
        <is>
          <t>OTC SPX/RTY/NDX WOF 7/16/27 P100/77.5% NC3 EKI</t>
        </is>
      </c>
      <c r="F2166" t="inlineStr">
        <is>
          <t>OTCHS0201</t>
        </is>
      </c>
      <c r="G2166" s="11" t="n">
        <v>-8000000</v>
      </c>
      <c r="H2166" s="11" t="n">
        <v>0.0312</v>
      </c>
      <c r="I2166" s="12" t="n">
        <v>-249600</v>
      </c>
      <c r="J2166" s="13" t="n">
        <v>-0.00301553</v>
      </c>
      <c r="K2166" s="14" t="n">
        <v>82773075.81409852</v>
      </c>
      <c r="L2166" s="15" t="n">
        <v>3375001</v>
      </c>
      <c r="M2166" s="16" t="n">
        <v>24.52534853</v>
      </c>
      <c r="N2166" s="17">
        <f>_xlfn.IF(ISNUMBER(BDP($C2166, "DELTA_MID")),BDP($C2166, "DELTA_MID")," ")</f>
        <v/>
      </c>
      <c r="O2166" s="17">
        <f>_xlfn.IF(ISNUMBER(N2166),BDP($C2166, "OPT_UNDL_TICKER"),"")</f>
        <v/>
      </c>
      <c r="P2166" s="18">
        <f>_xlfn.IF(ISNUMBER(N2166),BDP($C2166, "OPT_UNDL_PX")," ")</f>
        <v/>
      </c>
      <c r="Q2166" s="17">
        <f>_xlfn.IF(ISNUMBER(N2166),+G2166*BDP($C2166, "PX_POS_MULT_FACTOR")*P2166/K2166," ")</f>
        <v/>
      </c>
      <c r="R2166" s="18">
        <f>_xlfn.IF(OR($A2166="TUA",$A2166="TYA"),"",IF(ISNUMBER(BDP($C2166,"DUR_ADJ_OAS_MID")),BDP($C2166,"DUR_ADJ_OAS_MID"),IF(ISNUMBER(BDP($E2166&amp;" ISIN","DUR_ADJ_OAS_MID")),BDP($E2166&amp;" ISIN","DUR_ADJ_OAS_MID")," ")))</f>
        <v/>
      </c>
      <c r="S2166" s="17">
        <f>_xlfn.IF(ISNUMBER(N2166),Q2166*N2166,IF(ISNUMBER(R2166),J2166*R2166," "))</f>
        <v/>
      </c>
      <c r="T2166" t="inlineStr">
        <is>
          <t>OTCHS0201</t>
        </is>
      </c>
      <c r="U2166" t="inlineStr">
        <is>
          <t>Option</t>
        </is>
      </c>
      <c r="AG2166" s="16" t="n">
        <v>24.52485453</v>
      </c>
    </row>
    <row r="2167">
      <c r="A2167" t="inlineStr">
        <is>
          <t>XV</t>
        </is>
      </c>
      <c r="B2167" t="inlineStr">
        <is>
          <t>OTC SPX/RTY/NDX WOF 7/23/27 P100/77.5% NC3 EKI</t>
        </is>
      </c>
      <c r="C2167" t="inlineStr">
        <is>
          <t>OTC SPX/RTY/NDX WOF 7/23/27 P100/77.5% NC3 EKI</t>
        </is>
      </c>
      <c r="F2167" t="inlineStr">
        <is>
          <t>OTCHS0202</t>
        </is>
      </c>
      <c r="G2167" s="11" t="n">
        <v>-3000000</v>
      </c>
      <c r="H2167" s="11" t="n">
        <v>0.0362</v>
      </c>
      <c r="I2167" s="12" t="n">
        <v>-108600</v>
      </c>
      <c r="J2167" s="13" t="n">
        <v>-0.00131205</v>
      </c>
      <c r="K2167" s="14" t="n">
        <v>82773075.81409852</v>
      </c>
      <c r="L2167" s="15" t="n">
        <v>3375001</v>
      </c>
      <c r="M2167" s="16" t="n">
        <v>24.52534853</v>
      </c>
      <c r="N2167" s="17">
        <f>_xlfn.IF(ISNUMBER(BDP($C2167, "DELTA_MID")),BDP($C2167, "DELTA_MID")," ")</f>
        <v/>
      </c>
      <c r="O2167" s="17">
        <f>_xlfn.IF(ISNUMBER(N2167),BDP($C2167, "OPT_UNDL_TICKER"),"")</f>
        <v/>
      </c>
      <c r="P2167" s="18">
        <f>_xlfn.IF(ISNUMBER(N2167),BDP($C2167, "OPT_UNDL_PX")," ")</f>
        <v/>
      </c>
      <c r="Q2167" s="17">
        <f>_xlfn.IF(ISNUMBER(N2167),+G2167*BDP($C2167, "PX_POS_MULT_FACTOR")*P2167/K2167," ")</f>
        <v/>
      </c>
      <c r="R2167" s="18">
        <f>_xlfn.IF(OR($A2167="TUA",$A2167="TYA"),"",IF(ISNUMBER(BDP($C2167,"DUR_ADJ_OAS_MID")),BDP($C2167,"DUR_ADJ_OAS_MID"),IF(ISNUMBER(BDP($E2167&amp;" ISIN","DUR_ADJ_OAS_MID")),BDP($E2167&amp;" ISIN","DUR_ADJ_OAS_MID")," ")))</f>
        <v/>
      </c>
      <c r="S2167" s="17">
        <f>_xlfn.IF(ISNUMBER(N2167),Q2167*N2167,IF(ISNUMBER(R2167),J2167*R2167," "))</f>
        <v/>
      </c>
      <c r="T2167" t="inlineStr">
        <is>
          <t>OTCHS0202</t>
        </is>
      </c>
      <c r="U2167" t="inlineStr">
        <is>
          <t>Option</t>
        </is>
      </c>
      <c r="AG2167" s="16" t="n">
        <v>24.52485453</v>
      </c>
    </row>
    <row r="2168">
      <c r="A2168" t="inlineStr">
        <is>
          <t>XV</t>
        </is>
      </c>
      <c r="B2168" t="inlineStr">
        <is>
          <t>OTC SPX/RTY/NDX WOF 8/13/27 P100/77.5% NC3 EKI</t>
        </is>
      </c>
      <c r="C2168" t="inlineStr">
        <is>
          <t>OTC SPX/RTY/NDX WOF 8/13/27 P100/77.5% NC3 EKI</t>
        </is>
      </c>
      <c r="F2168" t="inlineStr">
        <is>
          <t>OTCHS0207</t>
        </is>
      </c>
      <c r="G2168" s="11" t="n">
        <v>-1500000</v>
      </c>
      <c r="H2168" s="11" t="n">
        <v>0.0517</v>
      </c>
      <c r="I2168" s="12" t="n">
        <v>-77550</v>
      </c>
      <c r="J2168" s="13" t="n">
        <v>-0.00093692</v>
      </c>
      <c r="K2168" s="14" t="n">
        <v>82773075.81409852</v>
      </c>
      <c r="L2168" s="15" t="n">
        <v>3375001</v>
      </c>
      <c r="M2168" s="16" t="n">
        <v>24.52534853</v>
      </c>
      <c r="N2168" s="17">
        <f>_xlfn.IF(ISNUMBER(BDP($C2168, "DELTA_MID")),BDP($C2168, "DELTA_MID")," ")</f>
        <v/>
      </c>
      <c r="O2168" s="17">
        <f>_xlfn.IF(ISNUMBER(N2168),BDP($C2168, "OPT_UNDL_TICKER"),"")</f>
        <v/>
      </c>
      <c r="P2168" s="18">
        <f>_xlfn.IF(ISNUMBER(N2168),BDP($C2168, "OPT_UNDL_PX")," ")</f>
        <v/>
      </c>
      <c r="Q2168" s="17">
        <f>_xlfn.IF(ISNUMBER(N2168),+G2168*BDP($C2168, "PX_POS_MULT_FACTOR")*P2168/K2168," ")</f>
        <v/>
      </c>
      <c r="R2168" s="18">
        <f>_xlfn.IF(OR($A2168="TUA",$A2168="TYA"),"",IF(ISNUMBER(BDP($C2168,"DUR_ADJ_OAS_MID")),BDP($C2168,"DUR_ADJ_OAS_MID"),IF(ISNUMBER(BDP($E2168&amp;" ISIN","DUR_ADJ_OAS_MID")),BDP($E2168&amp;" ISIN","DUR_ADJ_OAS_MID")," ")))</f>
        <v/>
      </c>
      <c r="S2168" s="17">
        <f>_xlfn.IF(ISNUMBER(N2168),Q2168*N2168,IF(ISNUMBER(R2168),J2168*R2168," "))</f>
        <v/>
      </c>
      <c r="T2168" t="inlineStr">
        <is>
          <t>OTCHS0207</t>
        </is>
      </c>
      <c r="U2168" t="inlineStr">
        <is>
          <t>Option</t>
        </is>
      </c>
      <c r="AG2168" s="16" t="n">
        <v>24.52485453</v>
      </c>
    </row>
    <row r="2169">
      <c r="A2169" t="inlineStr">
        <is>
          <t>XV</t>
        </is>
      </c>
      <c r="B2169" t="inlineStr">
        <is>
          <t>OTC SPX/RTY/NDX WOF 8/13/27 P100/77.5% NC3 EKI</t>
        </is>
      </c>
      <c r="C2169" t="inlineStr">
        <is>
          <t>OTC SPX/RTY/NDX WOF 8/13/27 P100/77.5% NC3 EKI</t>
        </is>
      </c>
      <c r="F2169" t="inlineStr">
        <is>
          <t>OTCHS0209</t>
        </is>
      </c>
      <c r="G2169" s="11" t="n">
        <v>-2000000</v>
      </c>
      <c r="H2169" s="11" t="n">
        <v>0.0454</v>
      </c>
      <c r="I2169" s="12" t="n">
        <v>-90800</v>
      </c>
      <c r="J2169" s="13" t="n">
        <v>-0.001097</v>
      </c>
      <c r="K2169" s="14" t="n">
        <v>82773075.81409852</v>
      </c>
      <c r="L2169" s="15" t="n">
        <v>3375001</v>
      </c>
      <c r="M2169" s="16" t="n">
        <v>24.52534853</v>
      </c>
      <c r="N2169" s="17">
        <f>_xlfn.IF(ISNUMBER(BDP($C2169, "DELTA_MID")),BDP($C2169, "DELTA_MID")," ")</f>
        <v/>
      </c>
      <c r="O2169" s="17">
        <f>_xlfn.IF(ISNUMBER(N2169),BDP($C2169, "OPT_UNDL_TICKER"),"")</f>
        <v/>
      </c>
      <c r="P2169" s="18">
        <f>_xlfn.IF(ISNUMBER(N2169),BDP($C2169, "OPT_UNDL_PX")," ")</f>
        <v/>
      </c>
      <c r="Q2169" s="17">
        <f>_xlfn.IF(ISNUMBER(N2169),+G2169*BDP($C2169, "PX_POS_MULT_FACTOR")*P2169/K2169," ")</f>
        <v/>
      </c>
      <c r="R2169" s="18">
        <f>_xlfn.IF(OR($A2169="TUA",$A2169="TYA"),"",IF(ISNUMBER(BDP($C2169,"DUR_ADJ_OAS_MID")),BDP($C2169,"DUR_ADJ_OAS_MID"),IF(ISNUMBER(BDP($E2169&amp;" ISIN","DUR_ADJ_OAS_MID")),BDP($E2169&amp;" ISIN","DUR_ADJ_OAS_MID")," ")))</f>
        <v/>
      </c>
      <c r="S2169" s="17">
        <f>_xlfn.IF(ISNUMBER(N2169),Q2169*N2169,IF(ISNUMBER(R2169),J2169*R2169," "))</f>
        <v/>
      </c>
      <c r="T2169" t="inlineStr">
        <is>
          <t>OTCHS0209</t>
        </is>
      </c>
      <c r="U2169" t="inlineStr">
        <is>
          <t>Option</t>
        </is>
      </c>
      <c r="AG2169" s="16" t="n">
        <v>24.52485453</v>
      </c>
    </row>
    <row r="2170">
      <c r="A2170" t="inlineStr">
        <is>
          <t>XV</t>
        </is>
      </c>
      <c r="B2170" t="inlineStr">
        <is>
          <t>OTC SPX/RTY/NDX WOF 8/20/27 P100/77.5% NC3 EKI</t>
        </is>
      </c>
      <c r="C2170" t="inlineStr">
        <is>
          <t>OTC SPX/RTY/NDX WOF 8/20/27 P100/77.5% NC3 EKI</t>
        </is>
      </c>
      <c r="F2170" t="inlineStr">
        <is>
          <t>OTCBM0002</t>
        </is>
      </c>
      <c r="G2170" s="11" t="n">
        <v>-3000000</v>
      </c>
      <c r="H2170" s="11" t="n">
        <v>0.0435</v>
      </c>
      <c r="I2170" s="12" t="n">
        <v>-130500</v>
      </c>
      <c r="J2170" s="13" t="n">
        <v>-0.00157663</v>
      </c>
      <c r="K2170" s="14" t="n">
        <v>82773075.81409852</v>
      </c>
      <c r="L2170" s="15" t="n">
        <v>3375001</v>
      </c>
      <c r="M2170" s="16" t="n">
        <v>24.52534853</v>
      </c>
      <c r="N2170" s="17">
        <f>_xlfn.IF(ISNUMBER(BDP($C2170, "DELTA_MID")),BDP($C2170, "DELTA_MID")," ")</f>
        <v/>
      </c>
      <c r="O2170" s="17">
        <f>_xlfn.IF(ISNUMBER(N2170),BDP($C2170, "OPT_UNDL_TICKER"),"")</f>
        <v/>
      </c>
      <c r="P2170" s="18">
        <f>_xlfn.IF(ISNUMBER(N2170),BDP($C2170, "OPT_UNDL_PX")," ")</f>
        <v/>
      </c>
      <c r="Q2170" s="17">
        <f>_xlfn.IF(ISNUMBER(N2170),+G2170*BDP($C2170, "PX_POS_MULT_FACTOR")*P2170/K2170," ")</f>
        <v/>
      </c>
      <c r="R2170" s="18">
        <f>_xlfn.IF(OR($A2170="TUA",$A2170="TYA"),"",IF(ISNUMBER(BDP($C2170,"DUR_ADJ_OAS_MID")),BDP($C2170,"DUR_ADJ_OAS_MID"),IF(ISNUMBER(BDP($E2170&amp;" ISIN","DUR_ADJ_OAS_MID")),BDP($E2170&amp;" ISIN","DUR_ADJ_OAS_MID")," ")))</f>
        <v/>
      </c>
      <c r="S2170" s="17">
        <f>_xlfn.IF(ISNUMBER(N2170),Q2170*N2170,IF(ISNUMBER(R2170),J2170*R2170," "))</f>
        <v/>
      </c>
      <c r="T2170" t="inlineStr">
        <is>
          <t>OTCBM0002</t>
        </is>
      </c>
      <c r="U2170" t="inlineStr">
        <is>
          <t>Option</t>
        </is>
      </c>
      <c r="AG2170" s="16" t="n">
        <v>24.52485453</v>
      </c>
    </row>
    <row r="2171">
      <c r="A2171" t="inlineStr">
        <is>
          <t>XV</t>
        </is>
      </c>
      <c r="B2171" t="inlineStr">
        <is>
          <t>OTC SPX/RTY/NDX WOF 8/20/27 P100/77.5% NC3 EKI</t>
        </is>
      </c>
      <c r="C2171" t="inlineStr">
        <is>
          <t>OTC SPX/RTY/NDX WOF 8/20/27 P100/77.5% NC3 EKI</t>
        </is>
      </c>
      <c r="F2171" t="inlineStr">
        <is>
          <t>OTCHS0211</t>
        </is>
      </c>
      <c r="G2171" s="11" t="n">
        <v>-2500000</v>
      </c>
      <c r="H2171" s="11" t="n">
        <v>0.0491</v>
      </c>
      <c r="I2171" s="12" t="n">
        <v>-122750</v>
      </c>
      <c r="J2171" s="13" t="n">
        <v>-0.001483</v>
      </c>
      <c r="K2171" s="14" t="n">
        <v>82773075.81409852</v>
      </c>
      <c r="L2171" s="15" t="n">
        <v>3375001</v>
      </c>
      <c r="M2171" s="16" t="n">
        <v>24.52534853</v>
      </c>
      <c r="N2171" s="17">
        <f>_xlfn.IF(ISNUMBER(BDP($C2171, "DELTA_MID")),BDP($C2171, "DELTA_MID")," ")</f>
        <v/>
      </c>
      <c r="O2171" s="17">
        <f>_xlfn.IF(ISNUMBER(N2171),BDP($C2171, "OPT_UNDL_TICKER"),"")</f>
        <v/>
      </c>
      <c r="P2171" s="18">
        <f>_xlfn.IF(ISNUMBER(N2171),BDP($C2171, "OPT_UNDL_PX")," ")</f>
        <v/>
      </c>
      <c r="Q2171" s="17">
        <f>_xlfn.IF(ISNUMBER(N2171),+G2171*BDP($C2171, "PX_POS_MULT_FACTOR")*P2171/K2171," ")</f>
        <v/>
      </c>
      <c r="R2171" s="18">
        <f>_xlfn.IF(OR($A2171="TUA",$A2171="TYA"),"",IF(ISNUMBER(BDP($C2171,"DUR_ADJ_OAS_MID")),BDP($C2171,"DUR_ADJ_OAS_MID"),IF(ISNUMBER(BDP($E2171&amp;" ISIN","DUR_ADJ_OAS_MID")),BDP($E2171&amp;" ISIN","DUR_ADJ_OAS_MID")," ")))</f>
        <v/>
      </c>
      <c r="S2171" s="17">
        <f>_xlfn.IF(ISNUMBER(N2171),Q2171*N2171,IF(ISNUMBER(R2171),J2171*R2171," "))</f>
        <v/>
      </c>
      <c r="T2171" t="inlineStr">
        <is>
          <t>OTCHS0211</t>
        </is>
      </c>
      <c r="U2171" t="inlineStr">
        <is>
          <t>Option</t>
        </is>
      </c>
      <c r="AG2171" s="16" t="n">
        <v>24.52485453</v>
      </c>
    </row>
    <row r="2172">
      <c r="A2172" t="inlineStr">
        <is>
          <t>XV</t>
        </is>
      </c>
      <c r="B2172" t="inlineStr">
        <is>
          <t>OTC SPX/RTY/NDX WOF 8/20/27 P100/77.5% NC3 EKI</t>
        </is>
      </c>
      <c r="C2172" t="inlineStr">
        <is>
          <t>OTC SPX/RTY/NDX WOF 8/20/27 P100/77.5% NC3 EKI</t>
        </is>
      </c>
      <c r="F2172" t="inlineStr">
        <is>
          <t>OTCHS0213</t>
        </is>
      </c>
      <c r="G2172" s="11" t="n">
        <v>-10000000</v>
      </c>
      <c r="H2172" s="11" t="n">
        <v>0.0492</v>
      </c>
      <c r="I2172" s="12" t="n">
        <v>-492000</v>
      </c>
      <c r="J2172" s="13" t="n">
        <v>-0.00594408</v>
      </c>
      <c r="K2172" s="14" t="n">
        <v>82773075.81409852</v>
      </c>
      <c r="L2172" s="15" t="n">
        <v>3375001</v>
      </c>
      <c r="M2172" s="16" t="n">
        <v>24.52534853</v>
      </c>
      <c r="N2172" s="17">
        <f>_xlfn.IF(ISNUMBER(BDP($C2172, "DELTA_MID")),BDP($C2172, "DELTA_MID")," ")</f>
        <v/>
      </c>
      <c r="O2172" s="17">
        <f>_xlfn.IF(ISNUMBER(N2172),BDP($C2172, "OPT_UNDL_TICKER"),"")</f>
        <v/>
      </c>
      <c r="P2172" s="18">
        <f>_xlfn.IF(ISNUMBER(N2172),BDP($C2172, "OPT_UNDL_PX")," ")</f>
        <v/>
      </c>
      <c r="Q2172" s="17">
        <f>_xlfn.IF(ISNUMBER(N2172),+G2172*BDP($C2172, "PX_POS_MULT_FACTOR")*P2172/K2172," ")</f>
        <v/>
      </c>
      <c r="R2172" s="18">
        <f>_xlfn.IF(OR($A2172="TUA",$A2172="TYA"),"",IF(ISNUMBER(BDP($C2172,"DUR_ADJ_OAS_MID")),BDP($C2172,"DUR_ADJ_OAS_MID"),IF(ISNUMBER(BDP($E2172&amp;" ISIN","DUR_ADJ_OAS_MID")),BDP($E2172&amp;" ISIN","DUR_ADJ_OAS_MID")," ")))</f>
        <v/>
      </c>
      <c r="S2172" s="17">
        <f>_xlfn.IF(ISNUMBER(N2172),Q2172*N2172,IF(ISNUMBER(R2172),J2172*R2172," "))</f>
        <v/>
      </c>
      <c r="T2172" t="inlineStr">
        <is>
          <t>OTCHS0213</t>
        </is>
      </c>
      <c r="U2172" t="inlineStr">
        <is>
          <t>Option</t>
        </is>
      </c>
      <c r="AG2172" s="16" t="n">
        <v>24.52485453</v>
      </c>
    </row>
    <row r="2173">
      <c r="A2173" t="inlineStr">
        <is>
          <t>XV</t>
        </is>
      </c>
      <c r="B2173" t="inlineStr">
        <is>
          <t>OTC SPX/RTY/NDX WOF 8/27/27 P100/77.5% NC3 EKI</t>
        </is>
      </c>
      <c r="C2173" t="inlineStr">
        <is>
          <t>OTC SPX/RTY/NDX WOF 8/27/27 P100/77.5% NC3 EKI</t>
        </is>
      </c>
      <c r="F2173" t="inlineStr">
        <is>
          <t>OTCBM0010</t>
        </is>
      </c>
      <c r="G2173" s="11" t="n">
        <v>-2000000</v>
      </c>
      <c r="H2173" s="11" t="n">
        <v>0.0392</v>
      </c>
      <c r="I2173" s="12" t="n">
        <v>-78400</v>
      </c>
      <c r="J2173" s="13" t="n">
        <v>-0.00094719</v>
      </c>
      <c r="K2173" s="14" t="n">
        <v>82773075.81409852</v>
      </c>
      <c r="L2173" s="15" t="n">
        <v>3375001</v>
      </c>
      <c r="M2173" s="16" t="n">
        <v>24.52534853</v>
      </c>
      <c r="N2173" s="17">
        <f>_xlfn.IF(ISNUMBER(BDP($C2173, "DELTA_MID")),BDP($C2173, "DELTA_MID")," ")</f>
        <v/>
      </c>
      <c r="O2173" s="17">
        <f>_xlfn.IF(ISNUMBER(N2173),BDP($C2173, "OPT_UNDL_TICKER"),"")</f>
        <v/>
      </c>
      <c r="P2173" s="18">
        <f>_xlfn.IF(ISNUMBER(N2173),BDP($C2173, "OPT_UNDL_PX")," ")</f>
        <v/>
      </c>
      <c r="Q2173" s="17">
        <f>_xlfn.IF(ISNUMBER(N2173),+G2173*BDP($C2173, "PX_POS_MULT_FACTOR")*P2173/K2173," ")</f>
        <v/>
      </c>
      <c r="R2173" s="18">
        <f>_xlfn.IF(OR($A2173="TUA",$A2173="TYA"),"",IF(ISNUMBER(BDP($C2173,"DUR_ADJ_OAS_MID")),BDP($C2173,"DUR_ADJ_OAS_MID"),IF(ISNUMBER(BDP($E2173&amp;" ISIN","DUR_ADJ_OAS_MID")),BDP($E2173&amp;" ISIN","DUR_ADJ_OAS_MID")," ")))</f>
        <v/>
      </c>
      <c r="S2173" s="17">
        <f>_xlfn.IF(ISNUMBER(N2173),Q2173*N2173,IF(ISNUMBER(R2173),J2173*R2173," "))</f>
        <v/>
      </c>
      <c r="T2173" t="inlineStr">
        <is>
          <t>OTCBM0010</t>
        </is>
      </c>
      <c r="U2173" t="inlineStr">
        <is>
          <t>Option</t>
        </is>
      </c>
      <c r="AG2173" s="16" t="n">
        <v>24.52485453</v>
      </c>
    </row>
    <row r="2174">
      <c r="A2174" t="inlineStr">
        <is>
          <t>XV</t>
        </is>
      </c>
      <c r="B2174" t="inlineStr">
        <is>
          <t>SPXW US 09/18/26 P5950 Index</t>
        </is>
      </c>
      <c r="C2174" t="inlineStr">
        <is>
          <t>SPXW US 09/18/26 P5950 Index</t>
        </is>
      </c>
      <c r="F2174" t="inlineStr">
        <is>
          <t>021N7WM28</t>
        </is>
      </c>
      <c r="G2174" s="11" t="n">
        <v>101</v>
      </c>
      <c r="H2174" s="11" t="n">
        <v>0.375</v>
      </c>
      <c r="I2174" s="12" t="n">
        <v>3787.5</v>
      </c>
      <c r="J2174" s="13" t="n">
        <v>4.576e-05</v>
      </c>
      <c r="K2174" s="14" t="n">
        <v>82773075.81409852</v>
      </c>
      <c r="L2174" s="15" t="n">
        <v>3375001</v>
      </c>
      <c r="M2174" s="16" t="n">
        <v>24.52534853</v>
      </c>
      <c r="N2174" s="17">
        <f>_xlfn.IF(ISNUMBER(BDP($C2174, "DELTA_MID")),BDP($C2174, "DELTA_MID")," ")</f>
        <v/>
      </c>
      <c r="O2174" s="17">
        <f>_xlfn.IF(ISNUMBER(N2174),BDP($C2174, "OPT_UNDL_TICKER"),"")</f>
        <v/>
      </c>
      <c r="P2174" s="18">
        <f>_xlfn.IF(ISNUMBER(N2174),BDP($C2174, "OPT_UNDL_PX")," ")</f>
        <v/>
      </c>
      <c r="Q2174" s="17">
        <f>_xlfn.IF(ISNUMBER(N2174),+G2174*BDP($C2174, "PX_POS_MULT_FACTOR")*P2174/K2174," ")</f>
        <v/>
      </c>
      <c r="R2174" s="18">
        <f>_xlfn.IF(OR($A2174="TUA",$A2174="TYA"),"",IF(ISNUMBER(BDP($C2174,"DUR_ADJ_OAS_MID")),BDP($C2174,"DUR_ADJ_OAS_MID"),IF(ISNUMBER(BDP($E2174&amp;" ISIN","DUR_ADJ_OAS_MID")),BDP($E2174&amp;" ISIN","DUR_ADJ_OAS_MID")," ")))</f>
        <v/>
      </c>
      <c r="S2174" s="17">
        <f>_xlfn.IF(ISNUMBER(N2174),Q2174*N2174,IF(ISNUMBER(R2174),J2174*R2174," "))</f>
        <v/>
      </c>
      <c r="T2174" t="inlineStr">
        <is>
          <t>021N7WM28</t>
        </is>
      </c>
      <c r="U2174" t="inlineStr">
        <is>
          <t>Option</t>
        </is>
      </c>
      <c r="AG2174" s="16" t="n">
        <v>24.52485453</v>
      </c>
    </row>
    <row r="2175">
      <c r="A2175" t="inlineStr">
        <is>
          <t>XV</t>
        </is>
      </c>
      <c r="B2175" t="inlineStr">
        <is>
          <t>SPXW US 10/16/26 P6200 Index</t>
        </is>
      </c>
      <c r="C2175" t="inlineStr">
        <is>
          <t>SPXW US 10/16/26 P6200 Index</t>
        </is>
      </c>
      <c r="F2175" t="inlineStr">
        <is>
          <t>022944W46</t>
        </is>
      </c>
      <c r="G2175" s="11" t="n">
        <v>101</v>
      </c>
      <c r="H2175" s="11" t="n">
        <v>5.5</v>
      </c>
      <c r="I2175" s="12" t="n">
        <v>55550</v>
      </c>
      <c r="J2175" s="13" t="n">
        <v>0.00067113</v>
      </c>
      <c r="K2175" s="14" t="n">
        <v>82773075.81409852</v>
      </c>
      <c r="L2175" s="15" t="n">
        <v>3375001</v>
      </c>
      <c r="M2175" s="16" t="n">
        <v>24.52534853</v>
      </c>
      <c r="N2175" s="17">
        <f>_xlfn.IF(ISNUMBER(BDP($C2175, "DELTA_MID")),BDP($C2175, "DELTA_MID")," ")</f>
        <v/>
      </c>
      <c r="O2175" s="17">
        <f>_xlfn.IF(ISNUMBER(N2175),BDP($C2175, "OPT_UNDL_TICKER"),"")</f>
        <v/>
      </c>
      <c r="P2175" s="18">
        <f>_xlfn.IF(ISNUMBER(N2175),BDP($C2175, "OPT_UNDL_PX")," ")</f>
        <v/>
      </c>
      <c r="Q2175" s="17">
        <f>_xlfn.IF(ISNUMBER(N2175),+G2175*BDP($C2175, "PX_POS_MULT_FACTOR")*P2175/K2175," ")</f>
        <v/>
      </c>
      <c r="R2175" s="18">
        <f>_xlfn.IF(OR($A2175="TUA",$A2175="TYA"),"",IF(ISNUMBER(BDP($C2175,"DUR_ADJ_OAS_MID")),BDP($C2175,"DUR_ADJ_OAS_MID"),IF(ISNUMBER(BDP($E2175&amp;" ISIN","DUR_ADJ_OAS_MID")),BDP($E2175&amp;" ISIN","DUR_ADJ_OAS_MID")," ")))</f>
        <v/>
      </c>
      <c r="S2175" s="17">
        <f>_xlfn.IF(ISNUMBER(N2175),Q2175*N2175,IF(ISNUMBER(R2175),J2175*R2175," "))</f>
        <v/>
      </c>
      <c r="T2175" t="inlineStr">
        <is>
          <t>022944W46</t>
        </is>
      </c>
      <c r="U2175" t="inlineStr">
        <is>
          <t>Option</t>
        </is>
      </c>
      <c r="AG2175" s="16" t="n">
        <v>24.52485453</v>
      </c>
    </row>
    <row r="2176">
      <c r="A2176" t="inlineStr">
        <is>
          <t>XV</t>
        </is>
      </c>
      <c r="B2176" t="inlineStr">
        <is>
          <t>SIMPLIFY E GOVT MONEY MKT ETF</t>
        </is>
      </c>
      <c r="C2176" t="inlineStr">
        <is>
          <t>SBIL</t>
        </is>
      </c>
      <c r="D2176" t="inlineStr">
        <is>
          <t>BNVVNP8</t>
        </is>
      </c>
      <c r="E2176" t="inlineStr">
        <is>
          <t>US82889N2696</t>
        </is>
      </c>
      <c r="F2176" t="inlineStr">
        <is>
          <t>82889N269</t>
        </is>
      </c>
      <c r="G2176" s="11" t="n">
        <v>595600</v>
      </c>
      <c r="H2176" s="11" t="n">
        <v>100.16</v>
      </c>
      <c r="I2176" s="12" t="n">
        <v>59655296</v>
      </c>
      <c r="J2176" s="13" t="n">
        <v>0.72072346</v>
      </c>
      <c r="K2176" s="14" t="n">
        <v>82773075.81409852</v>
      </c>
      <c r="L2176" s="15" t="n">
        <v>3375001</v>
      </c>
      <c r="M2176" s="16" t="n">
        <v>24.52534853</v>
      </c>
      <c r="N2176" s="17">
        <f>_xlfn.IF(ISNUMBER(BDP($C2176, "DELTA_MID")),BDP($C2176, "DELTA_MID")," ")</f>
        <v/>
      </c>
      <c r="O2176" s="17">
        <f>_xlfn.IF(ISNUMBER(N2176),BDP($C2176, "OPT_UNDL_TICKER"),"")</f>
        <v/>
      </c>
      <c r="P2176" s="18">
        <f>_xlfn.IF(ISNUMBER(N2176),BDP($C2176, "OPT_UNDL_PX")," ")</f>
        <v/>
      </c>
      <c r="Q2176" s="17">
        <f>_xlfn.IF(ISNUMBER(N2176),+G2176*BDP($C2176, "PX_POS_MULT_FACTOR")*P2176/K2176," ")</f>
        <v/>
      </c>
      <c r="R2176" s="18">
        <f>_xlfn.IF(OR($A2176="TUA",$A2176="TYA"),"",IF(ISNUMBER(BDP($C2176,"DUR_ADJ_OAS_MID")),BDP($C2176,"DUR_ADJ_OAS_MID"),IF(ISNUMBER(BDP($E2176&amp;" ISIN","DUR_ADJ_OAS_MID")),BDP($E2176&amp;" ISIN","DUR_ADJ_OAS_MID")," ")))</f>
        <v/>
      </c>
      <c r="S2176" s="17">
        <f>_xlfn.IF(ISNUMBER(N2176),Q2176*N2176,IF(ISNUMBER(R2176),J2176*R2176," "))</f>
        <v/>
      </c>
      <c r="T2176" t="inlineStr">
        <is>
          <t>82889N269</t>
        </is>
      </c>
      <c r="U2176" t="inlineStr">
        <is>
          <t>Fund</t>
        </is>
      </c>
      <c r="AG2176" s="16" t="n">
        <v>24.52485453</v>
      </c>
    </row>
    <row r="2177">
      <c r="A2177" t="inlineStr">
        <is>
          <t>XV</t>
        </is>
      </c>
      <c r="B2177" t="inlineStr">
        <is>
          <t>B 1/28/27 Govt</t>
        </is>
      </c>
      <c r="C2177" t="inlineStr">
        <is>
          <t>B 1/28/27 Govt</t>
        </is>
      </c>
      <c r="D2177" t="inlineStr">
        <is>
          <t>BXW2BR8</t>
        </is>
      </c>
      <c r="E2177" t="inlineStr">
        <is>
          <t>US912797VU85</t>
        </is>
      </c>
      <c r="F2177" t="inlineStr">
        <is>
          <t>912797VU8</t>
        </is>
      </c>
      <c r="G2177" s="11" t="n">
        <v>3100000</v>
      </c>
      <c r="H2177" s="11" t="n">
        <v>98.506361</v>
      </c>
      <c r="I2177" s="12" t="n">
        <v>3053697.19</v>
      </c>
      <c r="J2177" s="13" t="n">
        <v>0.03689314</v>
      </c>
      <c r="K2177" s="14" t="n">
        <v>82773075.81409852</v>
      </c>
      <c r="L2177" s="15" t="n">
        <v>3375001</v>
      </c>
      <c r="M2177" s="16" t="n">
        <v>24.52534853</v>
      </c>
      <c r="N2177" s="17">
        <f>_xlfn.IF(ISNUMBER(BDP($C2177, "DELTA_MID")),BDP($C2177, "DELTA_MID")," ")</f>
        <v/>
      </c>
      <c r="O2177" s="17">
        <f>_xlfn.IF(ISNUMBER(N2177),BDP($C2177, "OPT_UNDL_TICKER"),"")</f>
        <v/>
      </c>
      <c r="P2177" s="18">
        <f>_xlfn.IF(ISNUMBER(N2177),BDP($C2177, "OPT_UNDL_PX")," ")</f>
        <v/>
      </c>
      <c r="Q2177" s="17">
        <f>_xlfn.IF(ISNUMBER(N2177),+G2177*BDP($C2177, "PX_POS_MULT_FACTOR")*P2177/K2177," ")</f>
        <v/>
      </c>
      <c r="R2177" s="18">
        <f>_xlfn.IF(OR($A2177="TUA",$A2177="TYA"),"",IF(ISNUMBER(BDP($C2177,"DUR_ADJ_OAS_MID")),BDP($C2177,"DUR_ADJ_OAS_MID"),IF(ISNUMBER(BDP($E2177&amp;" ISIN","DUR_ADJ_OAS_MID")),BDP($E2177&amp;" ISIN","DUR_ADJ_OAS_MID")," ")))</f>
        <v/>
      </c>
      <c r="S2177" s="17">
        <f>_xlfn.IF(ISNUMBER(N2177),Q2177*N2177,IF(ISNUMBER(R2177),J2177*R2177," "))</f>
        <v/>
      </c>
      <c r="T2177" t="inlineStr">
        <is>
          <t>912797VU8</t>
        </is>
      </c>
      <c r="U2177" t="inlineStr">
        <is>
          <t>Treasury Bill</t>
        </is>
      </c>
      <c r="AG2177" s="16" t="n">
        <v>24.52485453</v>
      </c>
    </row>
    <row r="2178">
      <c r="A2178" t="inlineStr">
        <is>
          <t>XV</t>
        </is>
      </c>
      <c r="B2178" t="inlineStr">
        <is>
          <t>B 10/15/26 Govt</t>
        </is>
      </c>
      <c r="C2178" t="inlineStr">
        <is>
          <t>B 10/15/26 Govt</t>
        </is>
      </c>
      <c r="D2178" t="inlineStr">
        <is>
          <t>BTWQYX9</t>
        </is>
      </c>
      <c r="E2178" t="inlineStr">
        <is>
          <t>US912797UK13</t>
        </is>
      </c>
      <c r="F2178" t="inlineStr">
        <is>
          <t>912797UK1</t>
        </is>
      </c>
      <c r="G2178" s="11" t="n">
        <v>2670000</v>
      </c>
      <c r="H2178" s="11" t="n">
        <v>99.67365599999999</v>
      </c>
      <c r="I2178" s="12" t="n">
        <v>2661286.62</v>
      </c>
      <c r="J2178" s="13" t="n">
        <v>0.03215225</v>
      </c>
      <c r="K2178" s="14" t="n">
        <v>82773075.81409852</v>
      </c>
      <c r="L2178" s="15" t="n">
        <v>3375001</v>
      </c>
      <c r="M2178" s="16" t="n">
        <v>24.52534853</v>
      </c>
      <c r="N2178" s="17">
        <f>_xlfn.IF(ISNUMBER(BDP($C2178, "DELTA_MID")),BDP($C2178, "DELTA_MID")," ")</f>
        <v/>
      </c>
      <c r="O2178" s="17">
        <f>_xlfn.IF(ISNUMBER(N2178),BDP($C2178, "OPT_UNDL_TICKER"),"")</f>
        <v/>
      </c>
      <c r="P2178" s="18">
        <f>_xlfn.IF(ISNUMBER(N2178),BDP($C2178, "OPT_UNDL_PX")," ")</f>
        <v/>
      </c>
      <c r="Q2178" s="17">
        <f>_xlfn.IF(ISNUMBER(N2178),+G2178*BDP($C2178, "PX_POS_MULT_FACTOR")*P2178/K2178," ")</f>
        <v/>
      </c>
      <c r="R2178" s="18">
        <f>_xlfn.IF(OR($A2178="TUA",$A2178="TYA"),"",IF(ISNUMBER(BDP($C2178,"DUR_ADJ_OAS_MID")),BDP($C2178,"DUR_ADJ_OAS_MID"),IF(ISNUMBER(BDP($E2178&amp;" ISIN","DUR_ADJ_OAS_MID")),BDP($E2178&amp;" ISIN","DUR_ADJ_OAS_MID")," ")))</f>
        <v/>
      </c>
      <c r="S2178" s="17">
        <f>_xlfn.IF(ISNUMBER(N2178),Q2178*N2178,IF(ISNUMBER(R2178),J2178*R2178," "))</f>
        <v/>
      </c>
      <c r="T2178" t="inlineStr">
        <is>
          <t>912797UK1</t>
        </is>
      </c>
      <c r="U2178" t="inlineStr">
        <is>
          <t>Treasury Bill</t>
        </is>
      </c>
      <c r="AG2178" s="16" t="n">
        <v>24.52485453</v>
      </c>
    </row>
    <row r="2179">
      <c r="A2179" t="inlineStr">
        <is>
          <t>XV</t>
        </is>
      </c>
      <c r="B2179" t="inlineStr">
        <is>
          <t>B 12/3/26 Govt</t>
        </is>
      </c>
      <c r="C2179" t="inlineStr">
        <is>
          <t>B 12/3/26 Govt</t>
        </is>
      </c>
      <c r="D2179" t="inlineStr">
        <is>
          <t>BW61LR4</t>
        </is>
      </c>
      <c r="E2179" t="inlineStr">
        <is>
          <t>US912797VA22</t>
        </is>
      </c>
      <c r="F2179" t="inlineStr">
        <is>
          <t>912797VA2</t>
        </is>
      </c>
      <c r="G2179" s="11" t="n">
        <v>8450000</v>
      </c>
      <c r="H2179" s="11" t="n">
        <v>99.133889</v>
      </c>
      <c r="I2179" s="12" t="n">
        <v>8376813.62</v>
      </c>
      <c r="J2179" s="13" t="n">
        <v>0.10120419</v>
      </c>
      <c r="K2179" s="14" t="n">
        <v>82773075.81409852</v>
      </c>
      <c r="L2179" s="15" t="n">
        <v>3375001</v>
      </c>
      <c r="M2179" s="16" t="n">
        <v>24.52534853</v>
      </c>
      <c r="N2179" s="17">
        <f>_xlfn.IF(ISNUMBER(BDP($C2179, "DELTA_MID")),BDP($C2179, "DELTA_MID")," ")</f>
        <v/>
      </c>
      <c r="O2179" s="17">
        <f>_xlfn.IF(ISNUMBER(N2179),BDP($C2179, "OPT_UNDL_TICKER"),"")</f>
        <v/>
      </c>
      <c r="P2179" s="18">
        <f>_xlfn.IF(ISNUMBER(N2179),BDP($C2179, "OPT_UNDL_PX")," ")</f>
        <v/>
      </c>
      <c r="Q2179" s="17">
        <f>_xlfn.IF(ISNUMBER(N2179),+G2179*BDP($C2179, "PX_POS_MULT_FACTOR")*P2179/K2179," ")</f>
        <v/>
      </c>
      <c r="R2179" s="18">
        <f>_xlfn.IF(OR($A2179="TUA",$A2179="TYA"),"",IF(ISNUMBER(BDP($C2179,"DUR_ADJ_OAS_MID")),BDP($C2179,"DUR_ADJ_OAS_MID"),IF(ISNUMBER(BDP($E2179&amp;" ISIN","DUR_ADJ_OAS_MID")),BDP($E2179&amp;" ISIN","DUR_ADJ_OAS_MID")," ")))</f>
        <v/>
      </c>
      <c r="S2179" s="17">
        <f>_xlfn.IF(ISNUMBER(N2179),Q2179*N2179,IF(ISNUMBER(R2179),J2179*R2179," "))</f>
        <v/>
      </c>
      <c r="T2179" t="inlineStr">
        <is>
          <t>912797VA2</t>
        </is>
      </c>
      <c r="U2179" t="inlineStr">
        <is>
          <t>Treasury Bill</t>
        </is>
      </c>
      <c r="AG2179" s="16" t="n">
        <v>24.52485453</v>
      </c>
    </row>
    <row r="2180">
      <c r="A2180" t="inlineStr">
        <is>
          <t>XV</t>
        </is>
      </c>
      <c r="B2180" t="inlineStr">
        <is>
          <t>B 12/31/26 Govt</t>
        </is>
      </c>
      <c r="C2180" t="inlineStr">
        <is>
          <t>B 12/31/26 Govt</t>
        </is>
      </c>
      <c r="D2180" t="inlineStr">
        <is>
          <t>BNVVYP5</t>
        </is>
      </c>
      <c r="E2180" t="inlineStr">
        <is>
          <t>US912797VJ31</t>
        </is>
      </c>
      <c r="F2180" t="inlineStr">
        <is>
          <t>912797VJ3</t>
        </is>
      </c>
      <c r="G2180" s="11" t="n">
        <v>11780000</v>
      </c>
      <c r="H2180" s="11" t="n">
        <v>98.81701700000001</v>
      </c>
      <c r="I2180" s="12" t="n">
        <v>11640644.6</v>
      </c>
      <c r="J2180" s="13" t="n">
        <v>0.14063606</v>
      </c>
      <c r="K2180" s="14" t="n">
        <v>82773075.81409852</v>
      </c>
      <c r="L2180" s="15" t="n">
        <v>3375001</v>
      </c>
      <c r="M2180" s="16" t="n">
        <v>24.52534853</v>
      </c>
      <c r="N2180" s="17">
        <f>_xlfn.IF(ISNUMBER(BDP($C2180, "DELTA_MID")),BDP($C2180, "DELTA_MID")," ")</f>
        <v/>
      </c>
      <c r="O2180" s="17">
        <f>_xlfn.IF(ISNUMBER(N2180),BDP($C2180, "OPT_UNDL_TICKER"),"")</f>
        <v/>
      </c>
      <c r="P2180" s="18">
        <f>_xlfn.IF(ISNUMBER(N2180),BDP($C2180, "OPT_UNDL_PX")," ")</f>
        <v/>
      </c>
      <c r="Q2180" s="17">
        <f>_xlfn.IF(ISNUMBER(N2180),+G2180*BDP($C2180, "PX_POS_MULT_FACTOR")*P2180/K2180," ")</f>
        <v/>
      </c>
      <c r="R2180" s="18">
        <f>_xlfn.IF(OR($A2180="TUA",$A2180="TYA"),"",IF(ISNUMBER(BDP($C2180,"DUR_ADJ_OAS_MID")),BDP($C2180,"DUR_ADJ_OAS_MID"),IF(ISNUMBER(BDP($E2180&amp;" ISIN","DUR_ADJ_OAS_MID")),BDP($E2180&amp;" ISIN","DUR_ADJ_OAS_MID")," ")))</f>
        <v/>
      </c>
      <c r="S2180" s="17">
        <f>_xlfn.IF(ISNUMBER(N2180),Q2180*N2180,IF(ISNUMBER(R2180),J2180*R2180," "))</f>
        <v/>
      </c>
      <c r="T2180" t="inlineStr">
        <is>
          <t>912797VJ3</t>
        </is>
      </c>
      <c r="U2180" t="inlineStr">
        <is>
          <t>Treasury Bill</t>
        </is>
      </c>
      <c r="AG2180" s="16" t="n">
        <v>24.52485453</v>
      </c>
    </row>
    <row r="2181">
      <c r="A2181" t="inlineStr">
        <is>
          <t>XV</t>
        </is>
      </c>
      <c r="B2181" t="inlineStr">
        <is>
          <t>Cash</t>
        </is>
      </c>
      <c r="C2181" t="inlineStr">
        <is>
          <t>Cash</t>
        </is>
      </c>
      <c r="G2181" s="11" t="n">
        <v>648184.0340985199</v>
      </c>
      <c r="H2181" s="11" t="n">
        <v>1</v>
      </c>
      <c r="I2181" s="12" t="n">
        <v>648184.0340985199</v>
      </c>
      <c r="J2181" s="13" t="n">
        <v>0.007831009999999999</v>
      </c>
      <c r="K2181" s="14" t="n">
        <v>82773075.81409852</v>
      </c>
      <c r="L2181" s="15" t="n">
        <v>3375001</v>
      </c>
      <c r="M2181" s="16" t="n">
        <v>24.52534853</v>
      </c>
      <c r="N2181" s="17">
        <f>_xlfn.IF(ISNUMBER(BDP($C2181, "DELTA_MID")),BDP($C2181, "DELTA_MID")," ")</f>
        <v/>
      </c>
      <c r="O2181" s="17">
        <f>_xlfn.IF(ISNUMBER(N2181),BDP($C2181, "OPT_UNDL_TICKER"),"")</f>
        <v/>
      </c>
      <c r="P2181" s="18">
        <f>_xlfn.IF(ISNUMBER(N2181),BDP($C2181, "OPT_UNDL_PX")," ")</f>
        <v/>
      </c>
      <c r="Q2181" s="17">
        <f>_xlfn.IF(ISNUMBER(N2181),+G2181*BDP($C2181, "PX_POS_MULT_FACTOR")*P2181/K2181," ")</f>
        <v/>
      </c>
      <c r="R2181" s="18">
        <f>_xlfn.IF(OR($A2181="TUA",$A2181="TYA"),"",IF(ISNUMBER(BDP($C2181,"DUR_ADJ_OAS_MID")),BDP($C2181,"DUR_ADJ_OAS_MID"),IF(ISNUMBER(BDP($E2181&amp;" ISIN","DUR_ADJ_OAS_MID")),BDP($E2181&amp;" ISIN","DUR_ADJ_OAS_MID")," ")))</f>
        <v/>
      </c>
      <c r="S2181" s="17">
        <f>_xlfn.IF(ISNUMBER(N2181),Q2181*N2181,IF(ISNUMBER(R2181),J2181*R2181," "))</f>
        <v/>
      </c>
      <c r="T2181" t="inlineStr">
        <is>
          <t>Cash</t>
        </is>
      </c>
      <c r="U2181" t="inlineStr">
        <is>
          <t>Cash</t>
        </is>
      </c>
      <c r="AG2181" s="16" t="n">
        <v>24.52485453</v>
      </c>
    </row>
    <row r="2182">
      <c r="N2182" s="17">
        <f>_xlfn.IF(ISNUMBER(BDP($C2182, "DELTA_MID")),BDP($C2182, "DELTA_MID")," ")</f>
        <v/>
      </c>
      <c r="O2182" s="17">
        <f>_xlfn.IF(ISNUMBER(N2182),BDP($C2182, "OPT_UNDL_TICKER"),"")</f>
        <v/>
      </c>
      <c r="P2182" s="18">
        <f>_xlfn.IF(ISNUMBER(N2182),BDP($C2182, "OPT_UNDL_PX")," ")</f>
        <v/>
      </c>
      <c r="Q2182" s="17">
        <f>_xlfn.IF(ISNUMBER(N2182),+G2182*BDP($C2182, "PX_POS_MULT_FACTOR")*P2182/K2182," ")</f>
        <v/>
      </c>
      <c r="R2182" s="18">
        <f>_xlfn.IF(OR($A2182="TUA",$A2182="TYA"),"",IF(ISNUMBER(BDP($C2182,"DUR_ADJ_OAS_MID")),BDP($C2182,"DUR_ADJ_OAS_MID"),IF(ISNUMBER(BDP($E2182&amp;" ISIN","DUR_ADJ_OAS_MID")),BDP($E2182&amp;" ISIN","DUR_ADJ_OAS_MID")," ")))</f>
        <v/>
      </c>
      <c r="S2182" s="17">
        <f>_xlfn.IF(ISNUMBER(N2182),Q2182*N2182,IF(ISNUMBER(R2182),J2182*R2182," "))</f>
        <v/>
      </c>
    </row>
    <row r="2183">
      <c r="A2183" t="inlineStr">
        <is>
          <t>XXV</t>
        </is>
      </c>
      <c r="B2183" t="inlineStr">
        <is>
          <t>ADBE 01/08/27 P100/60 EKI NC1</t>
        </is>
      </c>
      <c r="C2183" t="inlineStr">
        <is>
          <t>ADBE 01/08/27 P100/60 EKI NC1</t>
        </is>
      </c>
      <c r="F2183" t="inlineStr">
        <is>
          <t>OTCHS0088</t>
        </is>
      </c>
      <c r="G2183" s="11" t="n">
        <v>-500000</v>
      </c>
      <c r="H2183" s="11" t="n">
        <v>0.07969999999999999</v>
      </c>
      <c r="I2183" s="12" t="n">
        <v>-39850</v>
      </c>
      <c r="J2183" s="13" t="n">
        <v>-0.00076807</v>
      </c>
      <c r="K2183" s="14" t="n">
        <v>51884067.47292153</v>
      </c>
      <c r="L2183" s="15" t="n">
        <v>2225001</v>
      </c>
      <c r="M2183" s="16" t="n">
        <v>23.31867153</v>
      </c>
      <c r="N2183" s="17">
        <f>_xlfn.IF(ISNUMBER(BDP($C2183, "DELTA_MID")),BDP($C2183, "DELTA_MID")," ")</f>
        <v/>
      </c>
      <c r="O2183" s="17">
        <f>_xlfn.IF(ISNUMBER(N2183),BDP($C2183, "OPT_UNDL_TICKER"),"")</f>
        <v/>
      </c>
      <c r="P2183" s="18">
        <f>_xlfn.IF(ISNUMBER(N2183),BDP($C2183, "OPT_UNDL_PX")," ")</f>
        <v/>
      </c>
      <c r="Q2183" s="17">
        <f>_xlfn.IF(ISNUMBER(N2183),+G2183*BDP($C2183, "PX_POS_MULT_FACTOR")*P2183/K2183," ")</f>
        <v/>
      </c>
      <c r="R2183" s="18">
        <f>_xlfn.IF(OR($A2183="TUA",$A2183="TYA"),"",IF(ISNUMBER(BDP($C2183,"DUR_ADJ_OAS_MID")),BDP($C2183,"DUR_ADJ_OAS_MID"),IF(ISNUMBER(BDP($E2183&amp;" ISIN","DUR_ADJ_OAS_MID")),BDP($E2183&amp;" ISIN","DUR_ADJ_OAS_MID")," ")))</f>
        <v/>
      </c>
      <c r="S2183" s="17">
        <f>_xlfn.IF(ISNUMBER(N2183),Q2183*N2183,IF(ISNUMBER(R2183),J2183*R2183," "))</f>
        <v/>
      </c>
      <c r="T2183" t="inlineStr">
        <is>
          <t>OTCHS0088</t>
        </is>
      </c>
      <c r="U2183" t="inlineStr">
        <is>
          <t>Option</t>
        </is>
      </c>
      <c r="AG2183" s="16" t="n">
        <v>23.31824555</v>
      </c>
    </row>
    <row r="2184">
      <c r="A2184" t="inlineStr">
        <is>
          <t>XXV</t>
        </is>
      </c>
      <c r="B2184" t="inlineStr">
        <is>
          <t>ADBE 12/31/26 P100/60 EKI NC1</t>
        </is>
      </c>
      <c r="C2184" t="inlineStr">
        <is>
          <t>ADBE 12/31/26 P100/60 EKI NC1</t>
        </is>
      </c>
      <c r="F2184" t="inlineStr">
        <is>
          <t>OTCNM0077</t>
        </is>
      </c>
      <c r="G2184" s="11" t="n">
        <v>-1000000</v>
      </c>
      <c r="H2184" s="11" t="n">
        <v>0.061376</v>
      </c>
      <c r="I2184" s="12" t="n">
        <v>-61376</v>
      </c>
      <c r="J2184" s="13" t="n">
        <v>-0.00118297</v>
      </c>
      <c r="K2184" s="14" t="n">
        <v>51884067.47292153</v>
      </c>
      <c r="L2184" s="15" t="n">
        <v>2225001</v>
      </c>
      <c r="M2184" s="16" t="n">
        <v>23.31867153</v>
      </c>
      <c r="N2184" s="17">
        <f>_xlfn.IF(ISNUMBER(BDP($C2184, "DELTA_MID")),BDP($C2184, "DELTA_MID")," ")</f>
        <v/>
      </c>
      <c r="O2184" s="17">
        <f>_xlfn.IF(ISNUMBER(N2184),BDP($C2184, "OPT_UNDL_TICKER"),"")</f>
        <v/>
      </c>
      <c r="P2184" s="18">
        <f>_xlfn.IF(ISNUMBER(N2184),BDP($C2184, "OPT_UNDL_PX")," ")</f>
        <v/>
      </c>
      <c r="Q2184" s="17">
        <f>_xlfn.IF(ISNUMBER(N2184),+G2184*BDP($C2184, "PX_POS_MULT_FACTOR")*P2184/K2184," ")</f>
        <v/>
      </c>
      <c r="R2184" s="18">
        <f>_xlfn.IF(OR($A2184="TUA",$A2184="TYA"),"",IF(ISNUMBER(BDP($C2184,"DUR_ADJ_OAS_MID")),BDP($C2184,"DUR_ADJ_OAS_MID"),IF(ISNUMBER(BDP($E2184&amp;" ISIN","DUR_ADJ_OAS_MID")),BDP($E2184&amp;" ISIN","DUR_ADJ_OAS_MID")," ")))</f>
        <v/>
      </c>
      <c r="S2184" s="17">
        <f>_xlfn.IF(ISNUMBER(N2184),Q2184*N2184,IF(ISNUMBER(R2184),J2184*R2184," "))</f>
        <v/>
      </c>
      <c r="T2184" t="inlineStr">
        <is>
          <t>OTCNM0077</t>
        </is>
      </c>
      <c r="U2184" t="inlineStr">
        <is>
          <t>Option</t>
        </is>
      </c>
      <c r="AG2184" s="16" t="n">
        <v>23.31824555</v>
      </c>
    </row>
    <row r="2185">
      <c r="A2185" t="inlineStr">
        <is>
          <t>XXV</t>
        </is>
      </c>
      <c r="B2185" t="inlineStr">
        <is>
          <t>AKAM 07/09/27 P100/60 EKI NC1</t>
        </is>
      </c>
      <c r="C2185" t="inlineStr">
        <is>
          <t>AKAM 07/09/27 P100/60 EKI NC1</t>
        </is>
      </c>
      <c r="F2185" t="inlineStr">
        <is>
          <t>OTCHS0184</t>
        </is>
      </c>
      <c r="G2185" s="11" t="n">
        <v>-1000000</v>
      </c>
      <c r="H2185" s="11" t="n">
        <v>0.1207</v>
      </c>
      <c r="I2185" s="12" t="n">
        <v>-120700</v>
      </c>
      <c r="J2185" s="13" t="n">
        <v>-0.00232638</v>
      </c>
      <c r="K2185" s="14" t="n">
        <v>51884067.47292153</v>
      </c>
      <c r="L2185" s="15" t="n">
        <v>2225001</v>
      </c>
      <c r="M2185" s="16" t="n">
        <v>23.31867153</v>
      </c>
      <c r="N2185" s="17">
        <f>_xlfn.IF(ISNUMBER(BDP($C2185, "DELTA_MID")),BDP($C2185, "DELTA_MID")," ")</f>
        <v/>
      </c>
      <c r="O2185" s="17">
        <f>_xlfn.IF(ISNUMBER(N2185),BDP($C2185, "OPT_UNDL_TICKER"),"")</f>
        <v/>
      </c>
      <c r="P2185" s="18">
        <f>_xlfn.IF(ISNUMBER(N2185),BDP($C2185, "OPT_UNDL_PX")," ")</f>
        <v/>
      </c>
      <c r="Q2185" s="17">
        <f>_xlfn.IF(ISNUMBER(N2185),+G2185*BDP($C2185, "PX_POS_MULT_FACTOR")*P2185/K2185," ")</f>
        <v/>
      </c>
      <c r="R2185" s="18">
        <f>_xlfn.IF(OR($A2185="TUA",$A2185="TYA"),"",IF(ISNUMBER(BDP($C2185,"DUR_ADJ_OAS_MID")),BDP($C2185,"DUR_ADJ_OAS_MID"),IF(ISNUMBER(BDP($E2185&amp;" ISIN","DUR_ADJ_OAS_MID")),BDP($E2185&amp;" ISIN","DUR_ADJ_OAS_MID")," ")))</f>
        <v/>
      </c>
      <c r="S2185" s="17">
        <f>_xlfn.IF(ISNUMBER(N2185),Q2185*N2185,IF(ISNUMBER(R2185),J2185*R2185," "))</f>
        <v/>
      </c>
      <c r="T2185" t="inlineStr">
        <is>
          <t>OTCHS0184</t>
        </is>
      </c>
      <c r="U2185" t="inlineStr">
        <is>
          <t>Option</t>
        </is>
      </c>
      <c r="AG2185" s="16" t="n">
        <v>23.31824555</v>
      </c>
    </row>
    <row r="2186">
      <c r="A2186" t="inlineStr">
        <is>
          <t>XXV</t>
        </is>
      </c>
      <c r="B2186" t="inlineStr">
        <is>
          <t>AKAM 09/10/27 P100/60 EKI NC1</t>
        </is>
      </c>
      <c r="C2186" t="inlineStr">
        <is>
          <t>AKAM 09/10/27 P100/60 EKI NC1</t>
        </is>
      </c>
      <c r="F2186" t="inlineStr">
        <is>
          <t>OTCBM0014</t>
        </is>
      </c>
      <c r="G2186" s="11" t="n">
        <v>-1000000</v>
      </c>
      <c r="H2186" s="11" t="n">
        <v>0.0727</v>
      </c>
      <c r="I2186" s="12" t="n">
        <v>-72700</v>
      </c>
      <c r="J2186" s="13" t="n">
        <v>-0.00140123</v>
      </c>
      <c r="K2186" s="14" t="n">
        <v>51884067.47292153</v>
      </c>
      <c r="L2186" s="15" t="n">
        <v>2225001</v>
      </c>
      <c r="M2186" s="16" t="n">
        <v>23.31867153</v>
      </c>
      <c r="N2186" s="17">
        <f>_xlfn.IF(ISNUMBER(BDP($C2186, "DELTA_MID")),BDP($C2186, "DELTA_MID")," ")</f>
        <v/>
      </c>
      <c r="O2186" s="17">
        <f>_xlfn.IF(ISNUMBER(N2186),BDP($C2186, "OPT_UNDL_TICKER"),"")</f>
        <v/>
      </c>
      <c r="P2186" s="18">
        <f>_xlfn.IF(ISNUMBER(N2186),BDP($C2186, "OPT_UNDL_PX")," ")</f>
        <v/>
      </c>
      <c r="Q2186" s="17">
        <f>_xlfn.IF(ISNUMBER(N2186),+G2186*BDP($C2186, "PX_POS_MULT_FACTOR")*P2186/K2186," ")</f>
        <v/>
      </c>
      <c r="R2186" s="18">
        <f>_xlfn.IF(OR($A2186="TUA",$A2186="TYA"),"",IF(ISNUMBER(BDP($C2186,"DUR_ADJ_OAS_MID")),BDP($C2186,"DUR_ADJ_OAS_MID"),IF(ISNUMBER(BDP($E2186&amp;" ISIN","DUR_ADJ_OAS_MID")),BDP($E2186&amp;" ISIN","DUR_ADJ_OAS_MID")," ")))</f>
        <v/>
      </c>
      <c r="S2186" s="17">
        <f>_xlfn.IF(ISNUMBER(N2186),Q2186*N2186,IF(ISNUMBER(R2186),J2186*R2186," "))</f>
        <v/>
      </c>
      <c r="T2186" t="inlineStr">
        <is>
          <t>OTCBM0014</t>
        </is>
      </c>
      <c r="U2186" t="inlineStr">
        <is>
          <t>Option</t>
        </is>
      </c>
      <c r="AG2186" s="16" t="n">
        <v>23.31824555</v>
      </c>
    </row>
    <row r="2187">
      <c r="A2187" t="inlineStr">
        <is>
          <t>XXV</t>
        </is>
      </c>
      <c r="B2187" t="inlineStr">
        <is>
          <t>AMD 07/02/27 P100/60 EKI NC1</t>
        </is>
      </c>
      <c r="C2187" t="inlineStr">
        <is>
          <t>AMD 07/02/27 P100/60 EKI NC1</t>
        </is>
      </c>
      <c r="F2187" t="inlineStr">
        <is>
          <t>OTCHS0181</t>
        </is>
      </c>
      <c r="G2187" s="11" t="n">
        <v>-1000000</v>
      </c>
      <c r="H2187" s="11" t="n">
        <v>0.0469</v>
      </c>
      <c r="I2187" s="12" t="n">
        <v>-46900</v>
      </c>
      <c r="J2187" s="13" t="n">
        <v>-0.00090395</v>
      </c>
      <c r="K2187" s="14" t="n">
        <v>51884067.47292153</v>
      </c>
      <c r="L2187" s="15" t="n">
        <v>2225001</v>
      </c>
      <c r="M2187" s="16" t="n">
        <v>23.31867153</v>
      </c>
      <c r="N2187" s="17">
        <f>_xlfn.IF(ISNUMBER(BDP($C2187, "DELTA_MID")),BDP($C2187, "DELTA_MID")," ")</f>
        <v/>
      </c>
      <c r="O2187" s="17">
        <f>_xlfn.IF(ISNUMBER(N2187),BDP($C2187, "OPT_UNDL_TICKER"),"")</f>
        <v/>
      </c>
      <c r="P2187" s="18">
        <f>_xlfn.IF(ISNUMBER(N2187),BDP($C2187, "OPT_UNDL_PX")," ")</f>
        <v/>
      </c>
      <c r="Q2187" s="17">
        <f>_xlfn.IF(ISNUMBER(N2187),+G2187*BDP($C2187, "PX_POS_MULT_FACTOR")*P2187/K2187," ")</f>
        <v/>
      </c>
      <c r="R2187" s="18">
        <f>_xlfn.IF(OR($A2187="TUA",$A2187="TYA"),"",IF(ISNUMBER(BDP($C2187,"DUR_ADJ_OAS_MID")),BDP($C2187,"DUR_ADJ_OAS_MID"),IF(ISNUMBER(BDP($E2187&amp;" ISIN","DUR_ADJ_OAS_MID")),BDP($E2187&amp;" ISIN","DUR_ADJ_OAS_MID")," ")))</f>
        <v/>
      </c>
      <c r="S2187" s="17">
        <f>_xlfn.IF(ISNUMBER(N2187),Q2187*N2187,IF(ISNUMBER(R2187),J2187*R2187," "))</f>
        <v/>
      </c>
      <c r="T2187" t="inlineStr">
        <is>
          <t>OTCHS0181</t>
        </is>
      </c>
      <c r="U2187" t="inlineStr">
        <is>
          <t>Option</t>
        </is>
      </c>
      <c r="AG2187" s="16" t="n">
        <v>23.31824555</v>
      </c>
    </row>
    <row r="2188">
      <c r="A2188" t="inlineStr">
        <is>
          <t>XXV</t>
        </is>
      </c>
      <c r="B2188" t="inlineStr">
        <is>
          <t>AMD 07/09/27 P100/60 EKI NC1</t>
        </is>
      </c>
      <c r="C2188" t="inlineStr">
        <is>
          <t>AMD 07/09/27 P100/60 EKI NC1</t>
        </is>
      </c>
      <c r="F2188" t="inlineStr">
        <is>
          <t>OTCHS0186</t>
        </is>
      </c>
      <c r="G2188" s="11" t="n">
        <v>-1000000</v>
      </c>
      <c r="H2188" s="11" t="n">
        <v>0.0847</v>
      </c>
      <c r="I2188" s="12" t="n">
        <v>-84700</v>
      </c>
      <c r="J2188" s="13" t="n">
        <v>-0.00163252</v>
      </c>
      <c r="K2188" s="14" t="n">
        <v>51884067.47292153</v>
      </c>
      <c r="L2188" s="15" t="n">
        <v>2225001</v>
      </c>
      <c r="M2188" s="16" t="n">
        <v>23.31867153</v>
      </c>
      <c r="N2188" s="17">
        <f>_xlfn.IF(ISNUMBER(BDP($C2188, "DELTA_MID")),BDP($C2188, "DELTA_MID")," ")</f>
        <v/>
      </c>
      <c r="O2188" s="17">
        <f>_xlfn.IF(ISNUMBER(N2188),BDP($C2188, "OPT_UNDL_TICKER"),"")</f>
        <v/>
      </c>
      <c r="P2188" s="18">
        <f>_xlfn.IF(ISNUMBER(N2188),BDP($C2188, "OPT_UNDL_PX")," ")</f>
        <v/>
      </c>
      <c r="Q2188" s="17">
        <f>_xlfn.IF(ISNUMBER(N2188),+G2188*BDP($C2188, "PX_POS_MULT_FACTOR")*P2188/K2188," ")</f>
        <v/>
      </c>
      <c r="R2188" s="18">
        <f>_xlfn.IF(OR($A2188="TUA",$A2188="TYA"),"",IF(ISNUMBER(BDP($C2188,"DUR_ADJ_OAS_MID")),BDP($C2188,"DUR_ADJ_OAS_MID"),IF(ISNUMBER(BDP($E2188&amp;" ISIN","DUR_ADJ_OAS_MID")),BDP($E2188&amp;" ISIN","DUR_ADJ_OAS_MID")," ")))</f>
        <v/>
      </c>
      <c r="S2188" s="17">
        <f>_xlfn.IF(ISNUMBER(N2188),Q2188*N2188,IF(ISNUMBER(R2188),J2188*R2188," "))</f>
        <v/>
      </c>
      <c r="T2188" t="inlineStr">
        <is>
          <t>OTCHS0186</t>
        </is>
      </c>
      <c r="U2188" t="inlineStr">
        <is>
          <t>Option</t>
        </is>
      </c>
      <c r="AG2188" s="16" t="n">
        <v>23.31824555</v>
      </c>
    </row>
    <row r="2189">
      <c r="A2189" t="inlineStr">
        <is>
          <t>XXV</t>
        </is>
      </c>
      <c r="B2189" t="inlineStr">
        <is>
          <t>AXON 08/20/27 P100/60 EKI NC1</t>
        </is>
      </c>
      <c r="C2189" t="inlineStr">
        <is>
          <t>BM1 AXON 08/20/27 P100/60 EKI NC1</t>
        </is>
      </c>
      <c r="F2189" t="inlineStr">
        <is>
          <t>OTCBM0003</t>
        </is>
      </c>
      <c r="G2189" s="11" t="n">
        <v>-1000000</v>
      </c>
      <c r="H2189" s="11" t="n">
        <v>0.2065</v>
      </c>
      <c r="I2189" s="12" t="n">
        <v>-206500</v>
      </c>
      <c r="J2189" s="13" t="n">
        <v>-0.0039801</v>
      </c>
      <c r="K2189" s="14" t="n">
        <v>51884067.47292153</v>
      </c>
      <c r="L2189" s="15" t="n">
        <v>2225001</v>
      </c>
      <c r="M2189" s="16" t="n">
        <v>23.31867153</v>
      </c>
      <c r="N2189" s="17">
        <f>_xlfn.IF(ISNUMBER(BDP($C2189, "DELTA_MID")),BDP($C2189, "DELTA_MID")," ")</f>
        <v/>
      </c>
      <c r="O2189" s="17">
        <f>_xlfn.IF(ISNUMBER(N2189),BDP($C2189, "OPT_UNDL_TICKER"),"")</f>
        <v/>
      </c>
      <c r="P2189" s="18">
        <f>_xlfn.IF(ISNUMBER(N2189),BDP($C2189, "OPT_UNDL_PX")," ")</f>
        <v/>
      </c>
      <c r="Q2189" s="17">
        <f>_xlfn.IF(ISNUMBER(N2189),+G2189*BDP($C2189, "PX_POS_MULT_FACTOR")*P2189/K2189," ")</f>
        <v/>
      </c>
      <c r="R2189" s="18">
        <f>_xlfn.IF(OR($A2189="TUA",$A2189="TYA"),"",IF(ISNUMBER(BDP($C2189,"DUR_ADJ_OAS_MID")),BDP($C2189,"DUR_ADJ_OAS_MID"),IF(ISNUMBER(BDP($E2189&amp;" ISIN","DUR_ADJ_OAS_MID")),BDP($E2189&amp;" ISIN","DUR_ADJ_OAS_MID")," ")))</f>
        <v/>
      </c>
      <c r="S2189" s="17">
        <f>_xlfn.IF(ISNUMBER(N2189),Q2189*N2189,IF(ISNUMBER(R2189),J2189*R2189," "))</f>
        <v/>
      </c>
      <c r="T2189" t="inlineStr">
        <is>
          <t>OTCBM0003</t>
        </is>
      </c>
      <c r="U2189" t="inlineStr">
        <is>
          <t>Option</t>
        </is>
      </c>
      <c r="AG2189" s="16" t="n">
        <v>23.31824555</v>
      </c>
    </row>
    <row r="2190">
      <c r="A2190" t="inlineStr">
        <is>
          <t>XXV</t>
        </is>
      </c>
      <c r="B2190" t="inlineStr">
        <is>
          <t>CRDO 08/20/27 P100/60 EKI NC1</t>
        </is>
      </c>
      <c r="C2190" t="inlineStr">
        <is>
          <t>BM1 CRDO 08/20/27 P100/60 EKI NC1</t>
        </is>
      </c>
      <c r="F2190" t="inlineStr">
        <is>
          <t>OTCBM0004</t>
        </is>
      </c>
      <c r="G2190" s="11" t="n">
        <v>-1000000</v>
      </c>
      <c r="H2190" s="11" t="n">
        <v>0.2876</v>
      </c>
      <c r="I2190" s="12" t="n">
        <v>-287600</v>
      </c>
      <c r="J2190" s="13" t="n">
        <v>-0.00554323</v>
      </c>
      <c r="K2190" s="14" t="n">
        <v>51884067.47292153</v>
      </c>
      <c r="L2190" s="15" t="n">
        <v>2225001</v>
      </c>
      <c r="M2190" s="16" t="n">
        <v>23.31867153</v>
      </c>
      <c r="N2190" s="17">
        <f>_xlfn.IF(ISNUMBER(BDP($C2190, "DELTA_MID")),BDP($C2190, "DELTA_MID")," ")</f>
        <v/>
      </c>
      <c r="O2190" s="17">
        <f>_xlfn.IF(ISNUMBER(N2190),BDP($C2190, "OPT_UNDL_TICKER"),"")</f>
        <v/>
      </c>
      <c r="P2190" s="18">
        <f>_xlfn.IF(ISNUMBER(N2190),BDP($C2190, "OPT_UNDL_PX")," ")</f>
        <v/>
      </c>
      <c r="Q2190" s="17">
        <f>_xlfn.IF(ISNUMBER(N2190),+G2190*BDP($C2190, "PX_POS_MULT_FACTOR")*P2190/K2190," ")</f>
        <v/>
      </c>
      <c r="R2190" s="18">
        <f>_xlfn.IF(OR($A2190="TUA",$A2190="TYA"),"",IF(ISNUMBER(BDP($C2190,"DUR_ADJ_OAS_MID")),BDP($C2190,"DUR_ADJ_OAS_MID"),IF(ISNUMBER(BDP($E2190&amp;" ISIN","DUR_ADJ_OAS_MID")),BDP($E2190&amp;" ISIN","DUR_ADJ_OAS_MID")," ")))</f>
        <v/>
      </c>
      <c r="S2190" s="17">
        <f>_xlfn.IF(ISNUMBER(N2190),Q2190*N2190,IF(ISNUMBER(R2190),J2190*R2190," "))</f>
        <v/>
      </c>
      <c r="T2190" t="inlineStr">
        <is>
          <t>OTCBM0004</t>
        </is>
      </c>
      <c r="U2190" t="inlineStr">
        <is>
          <t>Option</t>
        </is>
      </c>
      <c r="AG2190" s="16" t="n">
        <v>23.31824555</v>
      </c>
    </row>
    <row r="2191">
      <c r="A2191" t="inlineStr">
        <is>
          <t>XXV</t>
        </is>
      </c>
      <c r="B2191" t="inlineStr">
        <is>
          <t>LRCX 08/20/27 P100/60 EKI NC1</t>
        </is>
      </c>
      <c r="C2191" t="inlineStr">
        <is>
          <t>BM1 LRCX 08/20/27 P100/60 EKI NC1</t>
        </is>
      </c>
      <c r="F2191" t="inlineStr">
        <is>
          <t>OTCBM0005</t>
        </is>
      </c>
      <c r="G2191" s="11" t="n">
        <v>-1000000</v>
      </c>
      <c r="H2191" s="11" t="n">
        <v>0.0838</v>
      </c>
      <c r="I2191" s="12" t="n">
        <v>-83800</v>
      </c>
      <c r="J2191" s="13" t="n">
        <v>-0.00161517</v>
      </c>
      <c r="K2191" s="14" t="n">
        <v>51884067.47292153</v>
      </c>
      <c r="L2191" s="15" t="n">
        <v>2225001</v>
      </c>
      <c r="M2191" s="16" t="n">
        <v>23.31867153</v>
      </c>
      <c r="N2191" s="17">
        <f>_xlfn.IF(ISNUMBER(BDP($C2191, "DELTA_MID")),BDP($C2191, "DELTA_MID")," ")</f>
        <v/>
      </c>
      <c r="O2191" s="17">
        <f>_xlfn.IF(ISNUMBER(N2191),BDP($C2191, "OPT_UNDL_TICKER"),"")</f>
        <v/>
      </c>
      <c r="P2191" s="18">
        <f>_xlfn.IF(ISNUMBER(N2191),BDP($C2191, "OPT_UNDL_PX")," ")</f>
        <v/>
      </c>
      <c r="Q2191" s="17">
        <f>_xlfn.IF(ISNUMBER(N2191),+G2191*BDP($C2191, "PX_POS_MULT_FACTOR")*P2191/K2191," ")</f>
        <v/>
      </c>
      <c r="R2191" s="18">
        <f>_xlfn.IF(OR($A2191="TUA",$A2191="TYA"),"",IF(ISNUMBER(BDP($C2191,"DUR_ADJ_OAS_MID")),BDP($C2191,"DUR_ADJ_OAS_MID"),IF(ISNUMBER(BDP($E2191&amp;" ISIN","DUR_ADJ_OAS_MID")),BDP($E2191&amp;" ISIN","DUR_ADJ_OAS_MID")," ")))</f>
        <v/>
      </c>
      <c r="S2191" s="17">
        <f>_xlfn.IF(ISNUMBER(N2191),Q2191*N2191,IF(ISNUMBER(R2191),J2191*R2191," "))</f>
        <v/>
      </c>
      <c r="T2191" t="inlineStr">
        <is>
          <t>OTCBM0005</t>
        </is>
      </c>
      <c r="U2191" t="inlineStr">
        <is>
          <t>Option</t>
        </is>
      </c>
      <c r="AG2191" s="16" t="n">
        <v>23.31824555</v>
      </c>
    </row>
    <row r="2192">
      <c r="A2192" t="inlineStr">
        <is>
          <t>XXV</t>
        </is>
      </c>
      <c r="B2192" t="inlineStr">
        <is>
          <t>MU 08/20/27 P100/60 EKI NC1</t>
        </is>
      </c>
      <c r="C2192" t="inlineStr">
        <is>
          <t>BM1 MU 08/20/27 P100/60 EKI NC1</t>
        </is>
      </c>
      <c r="F2192" t="inlineStr">
        <is>
          <t>OTCBM0006</t>
        </is>
      </c>
      <c r="G2192" s="11" t="n">
        <v>-1000000</v>
      </c>
      <c r="H2192" s="11" t="n">
        <v>0.0427</v>
      </c>
      <c r="I2192" s="12" t="n">
        <v>-42700</v>
      </c>
      <c r="J2192" s="13" t="n">
        <v>-0.0008229999999999999</v>
      </c>
      <c r="K2192" s="14" t="n">
        <v>51884067.47292153</v>
      </c>
      <c r="L2192" s="15" t="n">
        <v>2225001</v>
      </c>
      <c r="M2192" s="16" t="n">
        <v>23.31867153</v>
      </c>
      <c r="N2192" s="17">
        <f>_xlfn.IF(ISNUMBER(BDP($C2192, "DELTA_MID")),BDP($C2192, "DELTA_MID")," ")</f>
        <v/>
      </c>
      <c r="O2192" s="17">
        <f>_xlfn.IF(ISNUMBER(N2192),BDP($C2192, "OPT_UNDL_TICKER"),"")</f>
        <v/>
      </c>
      <c r="P2192" s="18">
        <f>_xlfn.IF(ISNUMBER(N2192),BDP($C2192, "OPT_UNDL_PX")," ")</f>
        <v/>
      </c>
      <c r="Q2192" s="17">
        <f>_xlfn.IF(ISNUMBER(N2192),+G2192*BDP($C2192, "PX_POS_MULT_FACTOR")*P2192/K2192," ")</f>
        <v/>
      </c>
      <c r="R2192" s="18">
        <f>_xlfn.IF(OR($A2192="TUA",$A2192="TYA"),"",IF(ISNUMBER(BDP($C2192,"DUR_ADJ_OAS_MID")),BDP($C2192,"DUR_ADJ_OAS_MID"),IF(ISNUMBER(BDP($E2192&amp;" ISIN","DUR_ADJ_OAS_MID")),BDP($E2192&amp;" ISIN","DUR_ADJ_OAS_MID")," ")))</f>
        <v/>
      </c>
      <c r="S2192" s="17">
        <f>_xlfn.IF(ISNUMBER(N2192),Q2192*N2192,IF(ISNUMBER(R2192),J2192*R2192," "))</f>
        <v/>
      </c>
      <c r="T2192" t="inlineStr">
        <is>
          <t>OTCBM0006</t>
        </is>
      </c>
      <c r="U2192" t="inlineStr">
        <is>
          <t>Option</t>
        </is>
      </c>
      <c r="AG2192" s="16" t="n">
        <v>23.31824555</v>
      </c>
    </row>
    <row r="2193">
      <c r="A2193" t="inlineStr">
        <is>
          <t>XXV</t>
        </is>
      </c>
      <c r="B2193" t="inlineStr">
        <is>
          <t>RDDT 08/20/27 P100/60 EKI NC1</t>
        </is>
      </c>
      <c r="C2193" t="inlineStr">
        <is>
          <t>BM1 RDDT 08/20/27 P100/60 EKI NC1</t>
        </is>
      </c>
      <c r="F2193" t="inlineStr">
        <is>
          <t>OTCBM0007</t>
        </is>
      </c>
      <c r="G2193" s="11" t="n">
        <v>-1000000</v>
      </c>
      <c r="H2193" s="11" t="n">
        <v>0.0372</v>
      </c>
      <c r="I2193" s="12" t="n">
        <v>-37200</v>
      </c>
      <c r="J2193" s="13" t="n">
        <v>-0.000717</v>
      </c>
      <c r="K2193" s="14" t="n">
        <v>51884067.47292153</v>
      </c>
      <c r="L2193" s="15" t="n">
        <v>2225001</v>
      </c>
      <c r="M2193" s="16" t="n">
        <v>23.31867153</v>
      </c>
      <c r="N2193" s="17">
        <f>_xlfn.IF(ISNUMBER(BDP($C2193, "DELTA_MID")),BDP($C2193, "DELTA_MID")," ")</f>
        <v/>
      </c>
      <c r="O2193" s="17">
        <f>_xlfn.IF(ISNUMBER(N2193),BDP($C2193, "OPT_UNDL_TICKER"),"")</f>
        <v/>
      </c>
      <c r="P2193" s="18">
        <f>_xlfn.IF(ISNUMBER(N2193),BDP($C2193, "OPT_UNDL_PX")," ")</f>
        <v/>
      </c>
      <c r="Q2193" s="17">
        <f>_xlfn.IF(ISNUMBER(N2193),+G2193*BDP($C2193, "PX_POS_MULT_FACTOR")*P2193/K2193," ")</f>
        <v/>
      </c>
      <c r="R2193" s="18">
        <f>_xlfn.IF(OR($A2193="TUA",$A2193="TYA"),"",IF(ISNUMBER(BDP($C2193,"DUR_ADJ_OAS_MID")),BDP($C2193,"DUR_ADJ_OAS_MID"),IF(ISNUMBER(BDP($E2193&amp;" ISIN","DUR_ADJ_OAS_MID")),BDP($E2193&amp;" ISIN","DUR_ADJ_OAS_MID")," ")))</f>
        <v/>
      </c>
      <c r="S2193" s="17">
        <f>_xlfn.IF(ISNUMBER(N2193),Q2193*N2193,IF(ISNUMBER(R2193),J2193*R2193," "))</f>
        <v/>
      </c>
      <c r="T2193" t="inlineStr">
        <is>
          <t>OTCBM0007</t>
        </is>
      </c>
      <c r="U2193" t="inlineStr">
        <is>
          <t>Option</t>
        </is>
      </c>
      <c r="AG2193" s="16" t="n">
        <v>23.31824555</v>
      </c>
    </row>
    <row r="2194">
      <c r="A2194" t="inlineStr">
        <is>
          <t>XXV</t>
        </is>
      </c>
      <c r="B2194" t="inlineStr">
        <is>
          <t>VRT 08/20/27 P100/60 EKI NC1</t>
        </is>
      </c>
      <c r="C2194" t="inlineStr">
        <is>
          <t>BM1 VRT 08/20/27 P100/60 EKI NC1</t>
        </is>
      </c>
      <c r="F2194" t="inlineStr">
        <is>
          <t>OTCBM0008</t>
        </is>
      </c>
      <c r="G2194" s="11" t="n">
        <v>-1000000</v>
      </c>
      <c r="H2194" s="11" t="n">
        <v>0.0621</v>
      </c>
      <c r="I2194" s="12" t="n">
        <v>-62100</v>
      </c>
      <c r="J2194" s="13" t="n">
        <v>-0.00119692</v>
      </c>
      <c r="K2194" s="14" t="n">
        <v>51884067.47292153</v>
      </c>
      <c r="L2194" s="15" t="n">
        <v>2225001</v>
      </c>
      <c r="M2194" s="16" t="n">
        <v>23.31867153</v>
      </c>
      <c r="N2194" s="17">
        <f>_xlfn.IF(ISNUMBER(BDP($C2194, "DELTA_MID")),BDP($C2194, "DELTA_MID")," ")</f>
        <v/>
      </c>
      <c r="O2194" s="17">
        <f>_xlfn.IF(ISNUMBER(N2194),BDP($C2194, "OPT_UNDL_TICKER"),"")</f>
        <v/>
      </c>
      <c r="P2194" s="18">
        <f>_xlfn.IF(ISNUMBER(N2194),BDP($C2194, "OPT_UNDL_PX")," ")</f>
        <v/>
      </c>
      <c r="Q2194" s="17">
        <f>_xlfn.IF(ISNUMBER(N2194),+G2194*BDP($C2194, "PX_POS_MULT_FACTOR")*P2194/K2194," ")</f>
        <v/>
      </c>
      <c r="R2194" s="18">
        <f>_xlfn.IF(OR($A2194="TUA",$A2194="TYA"),"",IF(ISNUMBER(BDP($C2194,"DUR_ADJ_OAS_MID")),BDP($C2194,"DUR_ADJ_OAS_MID"),IF(ISNUMBER(BDP($E2194&amp;" ISIN","DUR_ADJ_OAS_MID")),BDP($E2194&amp;" ISIN","DUR_ADJ_OAS_MID")," ")))</f>
        <v/>
      </c>
      <c r="S2194" s="17">
        <f>_xlfn.IF(ISNUMBER(N2194),Q2194*N2194,IF(ISNUMBER(R2194),J2194*R2194," "))</f>
        <v/>
      </c>
      <c r="T2194" t="inlineStr">
        <is>
          <t>OTCBM0008</t>
        </is>
      </c>
      <c r="U2194" t="inlineStr">
        <is>
          <t>Option</t>
        </is>
      </c>
      <c r="AG2194" s="16" t="n">
        <v>23.31824555</v>
      </c>
    </row>
    <row r="2195">
      <c r="A2195" t="inlineStr">
        <is>
          <t>XXV</t>
        </is>
      </c>
      <c r="B2195" t="inlineStr">
        <is>
          <t>COST/W/WMT WOF 11/27/26 P100/50 EKI NC1</t>
        </is>
      </c>
      <c r="C2195" t="inlineStr">
        <is>
          <t>COST/W/WMT WOF 11/27/26 P100/50 EKI NC1</t>
        </is>
      </c>
      <c r="F2195" t="inlineStr">
        <is>
          <t>OTCHS0069</t>
        </is>
      </c>
      <c r="G2195" s="11" t="n">
        <v>-600000</v>
      </c>
      <c r="H2195" s="11" t="n">
        <v>0.026</v>
      </c>
      <c r="I2195" s="12" t="n">
        <v>-15600</v>
      </c>
      <c r="J2195" s="13" t="n">
        <v>-0.00030068</v>
      </c>
      <c r="K2195" s="14" t="n">
        <v>51884067.47292153</v>
      </c>
      <c r="L2195" s="15" t="n">
        <v>2225001</v>
      </c>
      <c r="M2195" s="16" t="n">
        <v>23.31867153</v>
      </c>
      <c r="N2195" s="17">
        <f>_xlfn.IF(ISNUMBER(BDP($C2195, "DELTA_MID")),BDP($C2195, "DELTA_MID")," ")</f>
        <v/>
      </c>
      <c r="O2195" s="17">
        <f>_xlfn.IF(ISNUMBER(N2195),BDP($C2195, "OPT_UNDL_TICKER"),"")</f>
        <v/>
      </c>
      <c r="P2195" s="18">
        <f>_xlfn.IF(ISNUMBER(N2195),BDP($C2195, "OPT_UNDL_PX")," ")</f>
        <v/>
      </c>
      <c r="Q2195" s="17">
        <f>_xlfn.IF(ISNUMBER(N2195),+G2195*BDP($C2195, "PX_POS_MULT_FACTOR")*P2195/K2195," ")</f>
        <v/>
      </c>
      <c r="R2195" s="18">
        <f>_xlfn.IF(OR($A2195="TUA",$A2195="TYA"),"",IF(ISNUMBER(BDP($C2195,"DUR_ADJ_OAS_MID")),BDP($C2195,"DUR_ADJ_OAS_MID"),IF(ISNUMBER(BDP($E2195&amp;" ISIN","DUR_ADJ_OAS_MID")),BDP($E2195&amp;" ISIN","DUR_ADJ_OAS_MID")," ")))</f>
        <v/>
      </c>
      <c r="S2195" s="17">
        <f>_xlfn.IF(ISNUMBER(N2195),Q2195*N2195,IF(ISNUMBER(R2195),J2195*R2195," "))</f>
        <v/>
      </c>
      <c r="T2195" t="inlineStr">
        <is>
          <t>OTCHS0069</t>
        </is>
      </c>
      <c r="U2195" t="inlineStr">
        <is>
          <t>Option</t>
        </is>
      </c>
      <c r="AG2195" s="16" t="n">
        <v>23.31824555</v>
      </c>
    </row>
    <row r="2196">
      <c r="A2196" t="inlineStr">
        <is>
          <t>XXV</t>
        </is>
      </c>
      <c r="B2196" t="inlineStr">
        <is>
          <t>CRDO 07/02/27 P100/60 EKI NC1</t>
        </is>
      </c>
      <c r="C2196" t="inlineStr">
        <is>
          <t>CRDO 07/02/27 P100/60 EKI NC1</t>
        </is>
      </c>
      <c r="F2196" t="inlineStr">
        <is>
          <t>OTCHS0182</t>
        </is>
      </c>
      <c r="G2196" s="11" t="n">
        <v>-1000000</v>
      </c>
      <c r="H2196" s="11" t="n">
        <v>0.2937</v>
      </c>
      <c r="I2196" s="12" t="n">
        <v>-293700</v>
      </c>
      <c r="J2196" s="13" t="n">
        <v>-0.0056608</v>
      </c>
      <c r="K2196" s="14" t="n">
        <v>51884067.47292153</v>
      </c>
      <c r="L2196" s="15" t="n">
        <v>2225001</v>
      </c>
      <c r="M2196" s="16" t="n">
        <v>23.31867153</v>
      </c>
      <c r="N2196" s="17">
        <f>_xlfn.IF(ISNUMBER(BDP($C2196, "DELTA_MID")),BDP($C2196, "DELTA_MID")," ")</f>
        <v/>
      </c>
      <c r="O2196" s="17">
        <f>_xlfn.IF(ISNUMBER(N2196),BDP($C2196, "OPT_UNDL_TICKER"),"")</f>
        <v/>
      </c>
      <c r="P2196" s="18">
        <f>_xlfn.IF(ISNUMBER(N2196),BDP($C2196, "OPT_UNDL_PX")," ")</f>
        <v/>
      </c>
      <c r="Q2196" s="17">
        <f>_xlfn.IF(ISNUMBER(N2196),+G2196*BDP($C2196, "PX_POS_MULT_FACTOR")*P2196/K2196," ")</f>
        <v/>
      </c>
      <c r="R2196" s="18">
        <f>_xlfn.IF(OR($A2196="TUA",$A2196="TYA"),"",IF(ISNUMBER(BDP($C2196,"DUR_ADJ_OAS_MID")),BDP($C2196,"DUR_ADJ_OAS_MID"),IF(ISNUMBER(BDP($E2196&amp;" ISIN","DUR_ADJ_OAS_MID")),BDP($E2196&amp;" ISIN","DUR_ADJ_OAS_MID")," ")))</f>
        <v/>
      </c>
      <c r="S2196" s="17">
        <f>_xlfn.IF(ISNUMBER(N2196),Q2196*N2196,IF(ISNUMBER(R2196),J2196*R2196," "))</f>
        <v/>
      </c>
      <c r="T2196" t="inlineStr">
        <is>
          <t>OTCHS0182</t>
        </is>
      </c>
      <c r="U2196" t="inlineStr">
        <is>
          <t>Option</t>
        </is>
      </c>
      <c r="AG2196" s="16" t="n">
        <v>23.31824555</v>
      </c>
    </row>
    <row r="2197">
      <c r="A2197" t="inlineStr">
        <is>
          <t>XXV</t>
        </is>
      </c>
      <c r="B2197" t="inlineStr">
        <is>
          <t>CRWV 05/07/27 P100/60 EKI NC1</t>
        </is>
      </c>
      <c r="C2197" t="inlineStr">
        <is>
          <t>CRWV 05/07/27 P100/60 EKI NC1</t>
        </is>
      </c>
      <c r="F2197" t="inlineStr">
        <is>
          <t>OTCHS0143</t>
        </is>
      </c>
      <c r="G2197" s="11" t="n">
        <v>-1000000</v>
      </c>
      <c r="H2197" s="11" t="n">
        <v>0.3172</v>
      </c>
      <c r="I2197" s="12" t="n">
        <v>-317200</v>
      </c>
      <c r="J2197" s="13" t="n">
        <v>-0.00611374</v>
      </c>
      <c r="K2197" s="14" t="n">
        <v>51884067.47292153</v>
      </c>
      <c r="L2197" s="15" t="n">
        <v>2225001</v>
      </c>
      <c r="M2197" s="16" t="n">
        <v>23.31867153</v>
      </c>
      <c r="N2197" s="17">
        <f>_xlfn.IF(ISNUMBER(BDP($C2197, "DELTA_MID")),BDP($C2197, "DELTA_MID")," ")</f>
        <v/>
      </c>
      <c r="O2197" s="17">
        <f>_xlfn.IF(ISNUMBER(N2197),BDP($C2197, "OPT_UNDL_TICKER"),"")</f>
        <v/>
      </c>
      <c r="P2197" s="18">
        <f>_xlfn.IF(ISNUMBER(N2197),BDP($C2197, "OPT_UNDL_PX")," ")</f>
        <v/>
      </c>
      <c r="Q2197" s="17">
        <f>_xlfn.IF(ISNUMBER(N2197),+G2197*BDP($C2197, "PX_POS_MULT_FACTOR")*P2197/K2197," ")</f>
        <v/>
      </c>
      <c r="R2197" s="18">
        <f>_xlfn.IF(OR($A2197="TUA",$A2197="TYA"),"",IF(ISNUMBER(BDP($C2197,"DUR_ADJ_OAS_MID")),BDP($C2197,"DUR_ADJ_OAS_MID"),IF(ISNUMBER(BDP($E2197&amp;" ISIN","DUR_ADJ_OAS_MID")),BDP($E2197&amp;" ISIN","DUR_ADJ_OAS_MID")," ")))</f>
        <v/>
      </c>
      <c r="S2197" s="17">
        <f>_xlfn.IF(ISNUMBER(N2197),Q2197*N2197,IF(ISNUMBER(R2197),J2197*R2197," "))</f>
        <v/>
      </c>
      <c r="T2197" t="inlineStr">
        <is>
          <t>OTCHS0143</t>
        </is>
      </c>
      <c r="U2197" t="inlineStr">
        <is>
          <t>Option</t>
        </is>
      </c>
      <c r="AG2197" s="16" t="n">
        <v>23.31824555</v>
      </c>
    </row>
    <row r="2198">
      <c r="A2198" t="inlineStr">
        <is>
          <t>XXV</t>
        </is>
      </c>
      <c r="B2198" t="inlineStr">
        <is>
          <t>CRWV 06/11/27 P100/60 EKI NC1</t>
        </is>
      </c>
      <c r="C2198" t="inlineStr">
        <is>
          <t>CRWV 06/11/27 P100/60 EKI NC1</t>
        </is>
      </c>
      <c r="F2198" t="inlineStr">
        <is>
          <t>OTCGS0036</t>
        </is>
      </c>
      <c r="G2198" s="11" t="n">
        <v>-1000000</v>
      </c>
      <c r="H2198" s="11" t="n">
        <v>0.1631</v>
      </c>
      <c r="I2198" s="12" t="n">
        <v>-163100</v>
      </c>
      <c r="J2198" s="13" t="n">
        <v>-0.0031436</v>
      </c>
      <c r="K2198" s="14" t="n">
        <v>51884067.47292153</v>
      </c>
      <c r="L2198" s="15" t="n">
        <v>2225001</v>
      </c>
      <c r="M2198" s="16" t="n">
        <v>23.31867153</v>
      </c>
      <c r="N2198" s="17">
        <f>_xlfn.IF(ISNUMBER(BDP($C2198, "DELTA_MID")),BDP($C2198, "DELTA_MID")," ")</f>
        <v/>
      </c>
      <c r="O2198" s="17">
        <f>_xlfn.IF(ISNUMBER(N2198),BDP($C2198, "OPT_UNDL_TICKER"),"")</f>
        <v/>
      </c>
      <c r="P2198" s="18">
        <f>_xlfn.IF(ISNUMBER(N2198),BDP($C2198, "OPT_UNDL_PX")," ")</f>
        <v/>
      </c>
      <c r="Q2198" s="17">
        <f>_xlfn.IF(ISNUMBER(N2198),+G2198*BDP($C2198, "PX_POS_MULT_FACTOR")*P2198/K2198," ")</f>
        <v/>
      </c>
      <c r="R2198" s="18">
        <f>_xlfn.IF(OR($A2198="TUA",$A2198="TYA"),"",IF(ISNUMBER(BDP($C2198,"DUR_ADJ_OAS_MID")),BDP($C2198,"DUR_ADJ_OAS_MID"),IF(ISNUMBER(BDP($E2198&amp;" ISIN","DUR_ADJ_OAS_MID")),BDP($E2198&amp;" ISIN","DUR_ADJ_OAS_MID")," ")))</f>
        <v/>
      </c>
      <c r="S2198" s="17">
        <f>_xlfn.IF(ISNUMBER(N2198),Q2198*N2198,IF(ISNUMBER(R2198),J2198*R2198," "))</f>
        <v/>
      </c>
      <c r="T2198" t="inlineStr">
        <is>
          <t>OTCGS0036</t>
        </is>
      </c>
      <c r="U2198" t="inlineStr">
        <is>
          <t>Option</t>
        </is>
      </c>
      <c r="AG2198" s="16" t="n">
        <v>23.31824555</v>
      </c>
    </row>
    <row r="2199">
      <c r="A2199" t="inlineStr">
        <is>
          <t>XXV</t>
        </is>
      </c>
      <c r="B2199" t="inlineStr">
        <is>
          <t>DDOG 07/16/27 P100/60 EKI NC1</t>
        </is>
      </c>
      <c r="C2199" t="inlineStr">
        <is>
          <t>DDOG 07/16/27 P100/60 EKI NC1</t>
        </is>
      </c>
      <c r="F2199" t="inlineStr">
        <is>
          <t>OTCGS0043</t>
        </is>
      </c>
      <c r="G2199" s="11" t="n">
        <v>-1000000</v>
      </c>
      <c r="H2199" s="11" t="n">
        <v>0.1573</v>
      </c>
      <c r="I2199" s="12" t="n">
        <v>-157300</v>
      </c>
      <c r="J2199" s="13" t="n">
        <v>-0.00303181</v>
      </c>
      <c r="K2199" s="14" t="n">
        <v>51884067.47292153</v>
      </c>
      <c r="L2199" s="15" t="n">
        <v>2225001</v>
      </c>
      <c r="M2199" s="16" t="n">
        <v>23.31867153</v>
      </c>
      <c r="N2199" s="17">
        <f>_xlfn.IF(ISNUMBER(BDP($C2199, "DELTA_MID")),BDP($C2199, "DELTA_MID")," ")</f>
        <v/>
      </c>
      <c r="O2199" s="17">
        <f>_xlfn.IF(ISNUMBER(N2199),BDP($C2199, "OPT_UNDL_TICKER"),"")</f>
        <v/>
      </c>
      <c r="P2199" s="18">
        <f>_xlfn.IF(ISNUMBER(N2199),BDP($C2199, "OPT_UNDL_PX")," ")</f>
        <v/>
      </c>
      <c r="Q2199" s="17">
        <f>_xlfn.IF(ISNUMBER(N2199),+G2199*BDP($C2199, "PX_POS_MULT_FACTOR")*P2199/K2199," ")</f>
        <v/>
      </c>
      <c r="R2199" s="18">
        <f>_xlfn.IF(OR($A2199="TUA",$A2199="TYA"),"",IF(ISNUMBER(BDP($C2199,"DUR_ADJ_OAS_MID")),BDP($C2199,"DUR_ADJ_OAS_MID"),IF(ISNUMBER(BDP($E2199&amp;" ISIN","DUR_ADJ_OAS_MID")),BDP($E2199&amp;" ISIN","DUR_ADJ_OAS_MID")," ")))</f>
        <v/>
      </c>
      <c r="S2199" s="17">
        <f>_xlfn.IF(ISNUMBER(N2199),Q2199*N2199,IF(ISNUMBER(R2199),J2199*R2199," "))</f>
        <v/>
      </c>
      <c r="T2199" t="inlineStr">
        <is>
          <t>OTCGS0043</t>
        </is>
      </c>
      <c r="U2199" t="inlineStr">
        <is>
          <t>Option</t>
        </is>
      </c>
      <c r="AG2199" s="16" t="n">
        <v>23.31824555</v>
      </c>
    </row>
    <row r="2200">
      <c r="A2200" t="inlineStr">
        <is>
          <t>XXV</t>
        </is>
      </c>
      <c r="B2200" t="inlineStr">
        <is>
          <t>FIX 06/25/27 P100/60 EKI NC1</t>
        </is>
      </c>
      <c r="C2200" t="inlineStr">
        <is>
          <t>FIX 06/25/27 P100/60 EKI NC1</t>
        </is>
      </c>
      <c r="F2200" t="inlineStr">
        <is>
          <t>OTCGS0039</t>
        </is>
      </c>
      <c r="G2200" s="11" t="n">
        <v>-1000000</v>
      </c>
      <c r="H2200" s="11" t="n">
        <v>0.1384</v>
      </c>
      <c r="I2200" s="12" t="n">
        <v>-138400</v>
      </c>
      <c r="J2200" s="13" t="n">
        <v>-0.00266753</v>
      </c>
      <c r="K2200" s="14" t="n">
        <v>51884067.47292153</v>
      </c>
      <c r="L2200" s="15" t="n">
        <v>2225001</v>
      </c>
      <c r="M2200" s="16" t="n">
        <v>23.31867153</v>
      </c>
      <c r="N2200" s="17">
        <f>_xlfn.IF(ISNUMBER(BDP($C2200, "DELTA_MID")),BDP($C2200, "DELTA_MID")," ")</f>
        <v/>
      </c>
      <c r="O2200" s="17">
        <f>_xlfn.IF(ISNUMBER(N2200),BDP($C2200, "OPT_UNDL_TICKER"),"")</f>
        <v/>
      </c>
      <c r="P2200" s="18">
        <f>_xlfn.IF(ISNUMBER(N2200),BDP($C2200, "OPT_UNDL_PX")," ")</f>
        <v/>
      </c>
      <c r="Q2200" s="17">
        <f>_xlfn.IF(ISNUMBER(N2200),+G2200*BDP($C2200, "PX_POS_MULT_FACTOR")*P2200/K2200," ")</f>
        <v/>
      </c>
      <c r="R2200" s="18">
        <f>_xlfn.IF(OR($A2200="TUA",$A2200="TYA"),"",IF(ISNUMBER(BDP($C2200,"DUR_ADJ_OAS_MID")),BDP($C2200,"DUR_ADJ_OAS_MID"),IF(ISNUMBER(BDP($E2200&amp;" ISIN","DUR_ADJ_OAS_MID")),BDP($E2200&amp;" ISIN","DUR_ADJ_OAS_MID")," ")))</f>
        <v/>
      </c>
      <c r="S2200" s="17">
        <f>_xlfn.IF(ISNUMBER(N2200),Q2200*N2200,IF(ISNUMBER(R2200),J2200*R2200," "))</f>
        <v/>
      </c>
      <c r="T2200" t="inlineStr">
        <is>
          <t>OTCGS0039</t>
        </is>
      </c>
      <c r="U2200" t="inlineStr">
        <is>
          <t>Option</t>
        </is>
      </c>
      <c r="AG2200" s="16" t="n">
        <v>23.31824555</v>
      </c>
    </row>
    <row r="2201">
      <c r="A2201" t="inlineStr">
        <is>
          <t>XXV</t>
        </is>
      </c>
      <c r="B2201" t="inlineStr">
        <is>
          <t>FIX 09/03/27 P100/60 EKI NC1</t>
        </is>
      </c>
      <c r="C2201" t="inlineStr">
        <is>
          <t>FIX 09/03/27 P100/60 EKI NC1</t>
        </is>
      </c>
      <c r="F2201" t="inlineStr">
        <is>
          <t>OTCBM0012</t>
        </is>
      </c>
      <c r="G2201" s="11" t="n">
        <v>-1000000</v>
      </c>
      <c r="H2201" s="11" t="n">
        <v>0.0428</v>
      </c>
      <c r="I2201" s="12" t="n">
        <v>-42800</v>
      </c>
      <c r="J2201" s="13" t="n">
        <v>-0.00082493</v>
      </c>
      <c r="K2201" s="14" t="n">
        <v>51884067.47292153</v>
      </c>
      <c r="L2201" s="15" t="n">
        <v>2225001</v>
      </c>
      <c r="M2201" s="16" t="n">
        <v>23.31867153</v>
      </c>
      <c r="N2201" s="17">
        <f>_xlfn.IF(ISNUMBER(BDP($C2201, "DELTA_MID")),BDP($C2201, "DELTA_MID")," ")</f>
        <v/>
      </c>
      <c r="O2201" s="17">
        <f>_xlfn.IF(ISNUMBER(N2201),BDP($C2201, "OPT_UNDL_TICKER"),"")</f>
        <v/>
      </c>
      <c r="P2201" s="18">
        <f>_xlfn.IF(ISNUMBER(N2201),BDP($C2201, "OPT_UNDL_PX")," ")</f>
        <v/>
      </c>
      <c r="Q2201" s="17">
        <f>_xlfn.IF(ISNUMBER(N2201),+G2201*BDP($C2201, "PX_POS_MULT_FACTOR")*P2201/K2201," ")</f>
        <v/>
      </c>
      <c r="R2201" s="18">
        <f>_xlfn.IF(OR($A2201="TUA",$A2201="TYA"),"",IF(ISNUMBER(BDP($C2201,"DUR_ADJ_OAS_MID")),BDP($C2201,"DUR_ADJ_OAS_MID"),IF(ISNUMBER(BDP($E2201&amp;" ISIN","DUR_ADJ_OAS_MID")),BDP($E2201&amp;" ISIN","DUR_ADJ_OAS_MID")," ")))</f>
        <v/>
      </c>
      <c r="S2201" s="17">
        <f>_xlfn.IF(ISNUMBER(N2201),Q2201*N2201,IF(ISNUMBER(R2201),J2201*R2201," "))</f>
        <v/>
      </c>
      <c r="T2201" t="inlineStr">
        <is>
          <t>OTCBM0012</t>
        </is>
      </c>
      <c r="U2201" t="inlineStr">
        <is>
          <t>Option</t>
        </is>
      </c>
      <c r="AG2201" s="16" t="n">
        <v>23.31824555</v>
      </c>
    </row>
    <row r="2202">
      <c r="A2202" t="inlineStr">
        <is>
          <t>XXV</t>
        </is>
      </c>
      <c r="B2202" t="inlineStr">
        <is>
          <t>FN 07/02/27 P100/60 EKI NC1</t>
        </is>
      </c>
      <c r="C2202" t="inlineStr">
        <is>
          <t>FN 07/02/27 P100/60 EKI NC1</t>
        </is>
      </c>
      <c r="F2202" t="inlineStr">
        <is>
          <t>OTCGS0040</t>
        </is>
      </c>
      <c r="G2202" s="11" t="n">
        <v>-1000000</v>
      </c>
      <c r="H2202" s="11" t="n">
        <v>0.22</v>
      </c>
      <c r="I2202" s="12" t="n">
        <v>-220000</v>
      </c>
      <c r="J2202" s="13" t="n">
        <v>-0.0042403</v>
      </c>
      <c r="K2202" s="14" t="n">
        <v>51884067.47292153</v>
      </c>
      <c r="L2202" s="15" t="n">
        <v>2225001</v>
      </c>
      <c r="M2202" s="16" t="n">
        <v>23.31867153</v>
      </c>
      <c r="N2202" s="17">
        <f>_xlfn.IF(ISNUMBER(BDP($C2202, "DELTA_MID")),BDP($C2202, "DELTA_MID")," ")</f>
        <v/>
      </c>
      <c r="O2202" s="17">
        <f>_xlfn.IF(ISNUMBER(N2202),BDP($C2202, "OPT_UNDL_TICKER"),"")</f>
        <v/>
      </c>
      <c r="P2202" s="18">
        <f>_xlfn.IF(ISNUMBER(N2202),BDP($C2202, "OPT_UNDL_PX")," ")</f>
        <v/>
      </c>
      <c r="Q2202" s="17">
        <f>_xlfn.IF(ISNUMBER(N2202),+G2202*BDP($C2202, "PX_POS_MULT_FACTOR")*P2202/K2202," ")</f>
        <v/>
      </c>
      <c r="R2202" s="18">
        <f>_xlfn.IF(OR($A2202="TUA",$A2202="TYA"),"",IF(ISNUMBER(BDP($C2202,"DUR_ADJ_OAS_MID")),BDP($C2202,"DUR_ADJ_OAS_MID"),IF(ISNUMBER(BDP($E2202&amp;" ISIN","DUR_ADJ_OAS_MID")),BDP($E2202&amp;" ISIN","DUR_ADJ_OAS_MID")," ")))</f>
        <v/>
      </c>
      <c r="S2202" s="17">
        <f>_xlfn.IF(ISNUMBER(N2202),Q2202*N2202,IF(ISNUMBER(R2202),J2202*R2202," "))</f>
        <v/>
      </c>
      <c r="T2202" t="inlineStr">
        <is>
          <t>OTCGS0040</t>
        </is>
      </c>
      <c r="U2202" t="inlineStr">
        <is>
          <t>Option</t>
        </is>
      </c>
      <c r="AG2202" s="16" t="n">
        <v>23.31824555</v>
      </c>
    </row>
    <row r="2203">
      <c r="A2203" t="inlineStr">
        <is>
          <t>XXV</t>
        </is>
      </c>
      <c r="B2203" t="inlineStr">
        <is>
          <t>GLW 07/02/27 P100/60 EKI NC1</t>
        </is>
      </c>
      <c r="C2203" t="inlineStr">
        <is>
          <t>GLW 07/02/27 P100/60 EKI NC1</t>
        </is>
      </c>
      <c r="F2203" t="inlineStr">
        <is>
          <t>OTCHS0183</t>
        </is>
      </c>
      <c r="G2203" s="11" t="n">
        <v>-1000000</v>
      </c>
      <c r="H2203" s="11" t="n">
        <v>0.1489</v>
      </c>
      <c r="I2203" s="12" t="n">
        <v>-148900</v>
      </c>
      <c r="J2203" s="13" t="n">
        <v>-0.00286991</v>
      </c>
      <c r="K2203" s="14" t="n">
        <v>51884067.47292153</v>
      </c>
      <c r="L2203" s="15" t="n">
        <v>2225001</v>
      </c>
      <c r="M2203" s="16" t="n">
        <v>23.31867153</v>
      </c>
      <c r="N2203" s="17">
        <f>_xlfn.IF(ISNUMBER(BDP($C2203, "DELTA_MID")),BDP($C2203, "DELTA_MID")," ")</f>
        <v/>
      </c>
      <c r="O2203" s="17">
        <f>_xlfn.IF(ISNUMBER(N2203),BDP($C2203, "OPT_UNDL_TICKER"),"")</f>
        <v/>
      </c>
      <c r="P2203" s="18">
        <f>_xlfn.IF(ISNUMBER(N2203),BDP($C2203, "OPT_UNDL_PX")," ")</f>
        <v/>
      </c>
      <c r="Q2203" s="17">
        <f>_xlfn.IF(ISNUMBER(N2203),+G2203*BDP($C2203, "PX_POS_MULT_FACTOR")*P2203/K2203," ")</f>
        <v/>
      </c>
      <c r="R2203" s="18">
        <f>_xlfn.IF(OR($A2203="TUA",$A2203="TYA"),"",IF(ISNUMBER(BDP($C2203,"DUR_ADJ_OAS_MID")),BDP($C2203,"DUR_ADJ_OAS_MID"),IF(ISNUMBER(BDP($E2203&amp;" ISIN","DUR_ADJ_OAS_MID")),BDP($E2203&amp;" ISIN","DUR_ADJ_OAS_MID")," ")))</f>
        <v/>
      </c>
      <c r="S2203" s="17">
        <f>_xlfn.IF(ISNUMBER(N2203),Q2203*N2203,IF(ISNUMBER(R2203),J2203*R2203," "))</f>
        <v/>
      </c>
      <c r="T2203" t="inlineStr">
        <is>
          <t>OTCHS0183</t>
        </is>
      </c>
      <c r="U2203" t="inlineStr">
        <is>
          <t>Option</t>
        </is>
      </c>
      <c r="AG2203" s="16" t="n">
        <v>23.31824555</v>
      </c>
    </row>
    <row r="2204">
      <c r="A2204" t="inlineStr">
        <is>
          <t>XXV</t>
        </is>
      </c>
      <c r="B2204" t="inlineStr">
        <is>
          <t>GLW 09/10/27 P100/60 EKI NC1</t>
        </is>
      </c>
      <c r="C2204" t="inlineStr">
        <is>
          <t>GLW 09/10/27 P100/60 EKI NC1</t>
        </is>
      </c>
      <c r="F2204" t="inlineStr">
        <is>
          <t>OTCBM0015</t>
        </is>
      </c>
      <c r="G2204" s="11" t="n">
        <v>-1000000</v>
      </c>
      <c r="H2204" s="11" t="n">
        <v>0.07630000000000001</v>
      </c>
      <c r="I2204" s="12" t="n">
        <v>-76300</v>
      </c>
      <c r="J2204" s="13" t="n">
        <v>-0.00147061</v>
      </c>
      <c r="K2204" s="14" t="n">
        <v>51884067.47292153</v>
      </c>
      <c r="L2204" s="15" t="n">
        <v>2225001</v>
      </c>
      <c r="M2204" s="16" t="n">
        <v>23.31867153</v>
      </c>
      <c r="N2204" s="17">
        <f>_xlfn.IF(ISNUMBER(BDP($C2204, "DELTA_MID")),BDP($C2204, "DELTA_MID")," ")</f>
        <v/>
      </c>
      <c r="O2204" s="17">
        <f>_xlfn.IF(ISNUMBER(N2204),BDP($C2204, "OPT_UNDL_TICKER"),"")</f>
        <v/>
      </c>
      <c r="P2204" s="18">
        <f>_xlfn.IF(ISNUMBER(N2204),BDP($C2204, "OPT_UNDL_PX")," ")</f>
        <v/>
      </c>
      <c r="Q2204" s="17">
        <f>_xlfn.IF(ISNUMBER(N2204),+G2204*BDP($C2204, "PX_POS_MULT_FACTOR")*P2204/K2204," ")</f>
        <v/>
      </c>
      <c r="R2204" s="18">
        <f>_xlfn.IF(OR($A2204="TUA",$A2204="TYA"),"",IF(ISNUMBER(BDP($C2204,"DUR_ADJ_OAS_MID")),BDP($C2204,"DUR_ADJ_OAS_MID"),IF(ISNUMBER(BDP($E2204&amp;" ISIN","DUR_ADJ_OAS_MID")),BDP($E2204&amp;" ISIN","DUR_ADJ_OAS_MID")," ")))</f>
        <v/>
      </c>
      <c r="S2204" s="17">
        <f>_xlfn.IF(ISNUMBER(N2204),Q2204*N2204,IF(ISNUMBER(R2204),J2204*R2204," "))</f>
        <v/>
      </c>
      <c r="T2204" t="inlineStr">
        <is>
          <t>OTCBM0015</t>
        </is>
      </c>
      <c r="U2204" t="inlineStr">
        <is>
          <t>Option</t>
        </is>
      </c>
      <c r="AG2204" s="16" t="n">
        <v>23.31824555</v>
      </c>
    </row>
    <row r="2205">
      <c r="A2205" t="inlineStr">
        <is>
          <t>XXV</t>
        </is>
      </c>
      <c r="B2205" t="inlineStr">
        <is>
          <t>COST/W/WMT WOF 12/11/26 P100/50 EKI NC1</t>
        </is>
      </c>
      <c r="C2205" t="inlineStr">
        <is>
          <t>HS1 COST/W/WMT WOF 12/11/26 P100/50 EKI NC1</t>
        </is>
      </c>
      <c r="F2205" t="inlineStr">
        <is>
          <t>OTCHS0076</t>
        </is>
      </c>
      <c r="G2205" s="11" t="n">
        <v>-200000</v>
      </c>
      <c r="H2205" s="11" t="n">
        <v>0.0175</v>
      </c>
      <c r="I2205" s="12" t="n">
        <v>-3500</v>
      </c>
      <c r="J2205" s="13" t="n">
        <v>-6.745999999999999e-05</v>
      </c>
      <c r="K2205" s="14" t="n">
        <v>51884067.47292153</v>
      </c>
      <c r="L2205" s="15" t="n">
        <v>2225001</v>
      </c>
      <c r="M2205" s="16" t="n">
        <v>23.31867153</v>
      </c>
      <c r="N2205" s="17">
        <f>_xlfn.IF(ISNUMBER(BDP($C2205, "DELTA_MID")),BDP($C2205, "DELTA_MID")," ")</f>
        <v/>
      </c>
      <c r="O2205" s="17">
        <f>_xlfn.IF(ISNUMBER(N2205),BDP($C2205, "OPT_UNDL_TICKER"),"")</f>
        <v/>
      </c>
      <c r="P2205" s="18">
        <f>_xlfn.IF(ISNUMBER(N2205),BDP($C2205, "OPT_UNDL_PX")," ")</f>
        <v/>
      </c>
      <c r="Q2205" s="17">
        <f>_xlfn.IF(ISNUMBER(N2205),+G2205*BDP($C2205, "PX_POS_MULT_FACTOR")*P2205/K2205," ")</f>
        <v/>
      </c>
      <c r="R2205" s="18">
        <f>_xlfn.IF(OR($A2205="TUA",$A2205="TYA"),"",IF(ISNUMBER(BDP($C2205,"DUR_ADJ_OAS_MID")),BDP($C2205,"DUR_ADJ_OAS_MID"),IF(ISNUMBER(BDP($E2205&amp;" ISIN","DUR_ADJ_OAS_MID")),BDP($E2205&amp;" ISIN","DUR_ADJ_OAS_MID")," ")))</f>
        <v/>
      </c>
      <c r="S2205" s="17">
        <f>_xlfn.IF(ISNUMBER(N2205),Q2205*N2205,IF(ISNUMBER(R2205),J2205*R2205," "))</f>
        <v/>
      </c>
      <c r="T2205" t="inlineStr">
        <is>
          <t>OTCHS0076</t>
        </is>
      </c>
      <c r="U2205" t="inlineStr">
        <is>
          <t>Option</t>
        </is>
      </c>
      <c r="AG2205" s="16" t="n">
        <v>23.31824555</v>
      </c>
    </row>
    <row r="2206">
      <c r="A2206" t="inlineStr">
        <is>
          <t>XXV</t>
        </is>
      </c>
      <c r="B2206" t="inlineStr">
        <is>
          <t>INTU 04/23/27 P100/60 EKI NC1</t>
        </is>
      </c>
      <c r="C2206" t="inlineStr">
        <is>
          <t>INTU 04/23/27 P100/60 EKI NC1</t>
        </is>
      </c>
      <c r="F2206" t="inlineStr">
        <is>
          <t>OTCNM0100</t>
        </is>
      </c>
      <c r="G2206" s="11" t="n">
        <v>-1000000</v>
      </c>
      <c r="H2206" s="11" t="n">
        <v>0.116924</v>
      </c>
      <c r="I2206" s="12" t="n">
        <v>-116924</v>
      </c>
      <c r="J2206" s="13" t="n">
        <v>-0.0022536</v>
      </c>
      <c r="K2206" s="14" t="n">
        <v>51884067.47292153</v>
      </c>
      <c r="L2206" s="15" t="n">
        <v>2225001</v>
      </c>
      <c r="M2206" s="16" t="n">
        <v>23.31867153</v>
      </c>
      <c r="N2206" s="17">
        <f>_xlfn.IF(ISNUMBER(BDP($C2206, "DELTA_MID")),BDP($C2206, "DELTA_MID")," ")</f>
        <v/>
      </c>
      <c r="O2206" s="17">
        <f>_xlfn.IF(ISNUMBER(N2206),BDP($C2206, "OPT_UNDL_TICKER"),"")</f>
        <v/>
      </c>
      <c r="P2206" s="18">
        <f>_xlfn.IF(ISNUMBER(N2206),BDP($C2206, "OPT_UNDL_PX")," ")</f>
        <v/>
      </c>
      <c r="Q2206" s="17">
        <f>_xlfn.IF(ISNUMBER(N2206),+G2206*BDP($C2206, "PX_POS_MULT_FACTOR")*P2206/K2206," ")</f>
        <v/>
      </c>
      <c r="R2206" s="18">
        <f>_xlfn.IF(OR($A2206="TUA",$A2206="TYA"),"",IF(ISNUMBER(BDP($C2206,"DUR_ADJ_OAS_MID")),BDP($C2206,"DUR_ADJ_OAS_MID"),IF(ISNUMBER(BDP($E2206&amp;" ISIN","DUR_ADJ_OAS_MID")),BDP($E2206&amp;" ISIN","DUR_ADJ_OAS_MID")," ")))</f>
        <v/>
      </c>
      <c r="S2206" s="17">
        <f>_xlfn.IF(ISNUMBER(N2206),Q2206*N2206,IF(ISNUMBER(R2206),J2206*R2206," "))</f>
        <v/>
      </c>
      <c r="T2206" t="inlineStr">
        <is>
          <t>OTCNM0100</t>
        </is>
      </c>
      <c r="U2206" t="inlineStr">
        <is>
          <t>Option</t>
        </is>
      </c>
      <c r="AG2206" s="16" t="n">
        <v>23.31824555</v>
      </c>
    </row>
    <row r="2207">
      <c r="A2207" t="inlineStr">
        <is>
          <t>XXV</t>
        </is>
      </c>
      <c r="B2207" t="inlineStr">
        <is>
          <t>KLAC 07/09/27 P100/60 EKI NC1</t>
        </is>
      </c>
      <c r="C2207" t="inlineStr">
        <is>
          <t>KLAC 07/09/27 P100/60 EKI NC1</t>
        </is>
      </c>
      <c r="F2207" t="inlineStr">
        <is>
          <t>OTCHS0187</t>
        </is>
      </c>
      <c r="G2207" s="11" t="n">
        <v>-1000000</v>
      </c>
      <c r="H2207" s="11" t="n">
        <v>0.1801</v>
      </c>
      <c r="I2207" s="12" t="n">
        <v>-180100</v>
      </c>
      <c r="J2207" s="13" t="n">
        <v>-0.00347126</v>
      </c>
      <c r="K2207" s="14" t="n">
        <v>51884067.47292153</v>
      </c>
      <c r="L2207" s="15" t="n">
        <v>2225001</v>
      </c>
      <c r="M2207" s="16" t="n">
        <v>23.31867153</v>
      </c>
      <c r="N2207" s="17">
        <f>_xlfn.IF(ISNUMBER(BDP($C2207, "DELTA_MID")),BDP($C2207, "DELTA_MID")," ")</f>
        <v/>
      </c>
      <c r="O2207" s="17">
        <f>_xlfn.IF(ISNUMBER(N2207),BDP($C2207, "OPT_UNDL_TICKER"),"")</f>
        <v/>
      </c>
      <c r="P2207" s="18">
        <f>_xlfn.IF(ISNUMBER(N2207),BDP($C2207, "OPT_UNDL_PX")," ")</f>
        <v/>
      </c>
      <c r="Q2207" s="17">
        <f>_xlfn.IF(ISNUMBER(N2207),+G2207*BDP($C2207, "PX_POS_MULT_FACTOR")*P2207/K2207," ")</f>
        <v/>
      </c>
      <c r="R2207" s="18">
        <f>_xlfn.IF(OR($A2207="TUA",$A2207="TYA"),"",IF(ISNUMBER(BDP($C2207,"DUR_ADJ_OAS_MID")),BDP($C2207,"DUR_ADJ_OAS_MID"),IF(ISNUMBER(BDP($E2207&amp;" ISIN","DUR_ADJ_OAS_MID")),BDP($E2207&amp;" ISIN","DUR_ADJ_OAS_MID")," ")))</f>
        <v/>
      </c>
      <c r="S2207" s="17">
        <f>_xlfn.IF(ISNUMBER(N2207),Q2207*N2207,IF(ISNUMBER(R2207),J2207*R2207," "))</f>
        <v/>
      </c>
      <c r="T2207" t="inlineStr">
        <is>
          <t>OTCHS0187</t>
        </is>
      </c>
      <c r="U2207" t="inlineStr">
        <is>
          <t>Option</t>
        </is>
      </c>
      <c r="AG2207" s="16" t="n">
        <v>23.31824555</v>
      </c>
    </row>
    <row r="2208">
      <c r="A2208" t="inlineStr">
        <is>
          <t>XXV</t>
        </is>
      </c>
      <c r="B2208" t="inlineStr">
        <is>
          <t>KLAC 09/03/27 P100/60 EKI NC1</t>
        </is>
      </c>
      <c r="C2208" t="inlineStr">
        <is>
          <t>KLAC 09/03/27 P100/60 EKI NC1</t>
        </is>
      </c>
      <c r="F2208" t="inlineStr">
        <is>
          <t>OTCBM0013</t>
        </is>
      </c>
      <c r="G2208" s="11" t="n">
        <v>-1000000</v>
      </c>
      <c r="H2208" s="11" t="n">
        <v>0.0707</v>
      </c>
      <c r="I2208" s="12" t="n">
        <v>-70700</v>
      </c>
      <c r="J2208" s="13" t="n">
        <v>-0.00136268</v>
      </c>
      <c r="K2208" s="14" t="n">
        <v>51884067.47292153</v>
      </c>
      <c r="L2208" s="15" t="n">
        <v>2225001</v>
      </c>
      <c r="M2208" s="16" t="n">
        <v>23.31867153</v>
      </c>
      <c r="N2208" s="17">
        <f>_xlfn.IF(ISNUMBER(BDP($C2208, "DELTA_MID")),BDP($C2208, "DELTA_MID")," ")</f>
        <v/>
      </c>
      <c r="O2208" s="17">
        <f>_xlfn.IF(ISNUMBER(N2208),BDP($C2208, "OPT_UNDL_TICKER"),"")</f>
        <v/>
      </c>
      <c r="P2208" s="18">
        <f>_xlfn.IF(ISNUMBER(N2208),BDP($C2208, "OPT_UNDL_PX")," ")</f>
        <v/>
      </c>
      <c r="Q2208" s="17">
        <f>_xlfn.IF(ISNUMBER(N2208),+G2208*BDP($C2208, "PX_POS_MULT_FACTOR")*P2208/K2208," ")</f>
        <v/>
      </c>
      <c r="R2208" s="18">
        <f>_xlfn.IF(OR($A2208="TUA",$A2208="TYA"),"",IF(ISNUMBER(BDP($C2208,"DUR_ADJ_OAS_MID")),BDP($C2208,"DUR_ADJ_OAS_MID"),IF(ISNUMBER(BDP($E2208&amp;" ISIN","DUR_ADJ_OAS_MID")),BDP($E2208&amp;" ISIN","DUR_ADJ_OAS_MID")," ")))</f>
        <v/>
      </c>
      <c r="S2208" s="17">
        <f>_xlfn.IF(ISNUMBER(N2208),Q2208*N2208,IF(ISNUMBER(R2208),J2208*R2208," "))</f>
        <v/>
      </c>
      <c r="T2208" t="inlineStr">
        <is>
          <t>OTCBM0013</t>
        </is>
      </c>
      <c r="U2208" t="inlineStr">
        <is>
          <t>Option</t>
        </is>
      </c>
      <c r="AG2208" s="16" t="n">
        <v>23.31824555</v>
      </c>
    </row>
    <row r="2209">
      <c r="A2209" t="inlineStr">
        <is>
          <t>XXV</t>
        </is>
      </c>
      <c r="B2209" t="inlineStr">
        <is>
          <t>LRCX 06/11/27 P100/60 EKI NC1</t>
        </is>
      </c>
      <c r="C2209" t="inlineStr">
        <is>
          <t>LRCX 06/11/27 P100/60 EKI NC1</t>
        </is>
      </c>
      <c r="F2209" t="inlineStr">
        <is>
          <t>OTCHS0174</t>
        </is>
      </c>
      <c r="G2209" s="11" t="n">
        <v>-1000000</v>
      </c>
      <c r="H2209" s="11" t="n">
        <v>0.1577</v>
      </c>
      <c r="I2209" s="12" t="n">
        <v>-157700</v>
      </c>
      <c r="J2209" s="13" t="n">
        <v>-0.00303952</v>
      </c>
      <c r="K2209" s="14" t="n">
        <v>51884067.47292153</v>
      </c>
      <c r="L2209" s="15" t="n">
        <v>2225001</v>
      </c>
      <c r="M2209" s="16" t="n">
        <v>23.31867153</v>
      </c>
      <c r="N2209" s="17">
        <f>_xlfn.IF(ISNUMBER(BDP($C2209, "DELTA_MID")),BDP($C2209, "DELTA_MID")," ")</f>
        <v/>
      </c>
      <c r="O2209" s="17">
        <f>_xlfn.IF(ISNUMBER(N2209),BDP($C2209, "OPT_UNDL_TICKER"),"")</f>
        <v/>
      </c>
      <c r="P2209" s="18">
        <f>_xlfn.IF(ISNUMBER(N2209),BDP($C2209, "OPT_UNDL_PX")," ")</f>
        <v/>
      </c>
      <c r="Q2209" s="17">
        <f>_xlfn.IF(ISNUMBER(N2209),+G2209*BDP($C2209, "PX_POS_MULT_FACTOR")*P2209/K2209," ")</f>
        <v/>
      </c>
      <c r="R2209" s="18">
        <f>_xlfn.IF(OR($A2209="TUA",$A2209="TYA"),"",IF(ISNUMBER(BDP($C2209,"DUR_ADJ_OAS_MID")),BDP($C2209,"DUR_ADJ_OAS_MID"),IF(ISNUMBER(BDP($E2209&amp;" ISIN","DUR_ADJ_OAS_MID")),BDP($E2209&amp;" ISIN","DUR_ADJ_OAS_MID")," ")))</f>
        <v/>
      </c>
      <c r="S2209" s="17">
        <f>_xlfn.IF(ISNUMBER(N2209),Q2209*N2209,IF(ISNUMBER(R2209),J2209*R2209," "))</f>
        <v/>
      </c>
      <c r="T2209" t="inlineStr">
        <is>
          <t>OTCHS0174</t>
        </is>
      </c>
      <c r="U2209" t="inlineStr">
        <is>
          <t>Option</t>
        </is>
      </c>
      <c r="AG2209" s="16" t="n">
        <v>23.31824555</v>
      </c>
    </row>
    <row r="2210">
      <c r="A2210" t="inlineStr">
        <is>
          <t>XXV</t>
        </is>
      </c>
      <c r="B2210" t="inlineStr">
        <is>
          <t>MU 09/03/27 P100/60 EKI NC1</t>
        </is>
      </c>
      <c r="C2210" t="inlineStr">
        <is>
          <t>MU 09/03/27 P100/60 EKI NC1</t>
        </is>
      </c>
      <c r="F2210" t="inlineStr">
        <is>
          <t>OTCBM0011</t>
        </is>
      </c>
      <c r="G2210" s="11" t="n">
        <v>-1000000</v>
      </c>
      <c r="H2210" s="11" t="n">
        <v>0.08500000000000001</v>
      </c>
      <c r="I2210" s="12" t="n">
        <v>-85000</v>
      </c>
      <c r="J2210" s="13" t="n">
        <v>-0.0016383</v>
      </c>
      <c r="K2210" s="14" t="n">
        <v>51884067.47292153</v>
      </c>
      <c r="L2210" s="15" t="n">
        <v>2225001</v>
      </c>
      <c r="M2210" s="16" t="n">
        <v>23.31867153</v>
      </c>
      <c r="N2210" s="17">
        <f>_xlfn.IF(ISNUMBER(BDP($C2210, "DELTA_MID")),BDP($C2210, "DELTA_MID")," ")</f>
        <v/>
      </c>
      <c r="O2210" s="17">
        <f>_xlfn.IF(ISNUMBER(N2210),BDP($C2210, "OPT_UNDL_TICKER"),"")</f>
        <v/>
      </c>
      <c r="P2210" s="18">
        <f>_xlfn.IF(ISNUMBER(N2210),BDP($C2210, "OPT_UNDL_PX")," ")</f>
        <v/>
      </c>
      <c r="Q2210" s="17">
        <f>_xlfn.IF(ISNUMBER(N2210),+G2210*BDP($C2210, "PX_POS_MULT_FACTOR")*P2210/K2210," ")</f>
        <v/>
      </c>
      <c r="R2210" s="18">
        <f>_xlfn.IF(OR($A2210="TUA",$A2210="TYA"),"",IF(ISNUMBER(BDP($C2210,"DUR_ADJ_OAS_MID")),BDP($C2210,"DUR_ADJ_OAS_MID"),IF(ISNUMBER(BDP($E2210&amp;" ISIN","DUR_ADJ_OAS_MID")),BDP($E2210&amp;" ISIN","DUR_ADJ_OAS_MID")," ")))</f>
        <v/>
      </c>
      <c r="S2210" s="17">
        <f>_xlfn.IF(ISNUMBER(N2210),Q2210*N2210,IF(ISNUMBER(R2210),J2210*R2210," "))</f>
        <v/>
      </c>
      <c r="T2210" t="inlineStr">
        <is>
          <t>OTCBM0011</t>
        </is>
      </c>
      <c r="U2210" t="inlineStr">
        <is>
          <t>Option</t>
        </is>
      </c>
      <c r="AG2210" s="16" t="n">
        <v>23.31824555</v>
      </c>
    </row>
    <row r="2211">
      <c r="A2211" t="inlineStr">
        <is>
          <t>XXV</t>
        </is>
      </c>
      <c r="B2211" t="inlineStr">
        <is>
          <t>NFLX 12/24/26 P100/60 EKI NC1</t>
        </is>
      </c>
      <c r="C2211" t="inlineStr">
        <is>
          <t>NFLX 12/24/26 P100/60 EKI NC1</t>
        </is>
      </c>
      <c r="F2211" t="inlineStr">
        <is>
          <t>OTCNM0075</t>
        </is>
      </c>
      <c r="G2211" s="11" t="n">
        <v>-1000000</v>
      </c>
      <c r="H2211" s="11" t="n">
        <v>0.023928</v>
      </c>
      <c r="I2211" s="12" t="n">
        <v>-23928</v>
      </c>
      <c r="J2211" s="13" t="n">
        <v>-0.00046119</v>
      </c>
      <c r="K2211" s="14" t="n">
        <v>51884067.47292153</v>
      </c>
      <c r="L2211" s="15" t="n">
        <v>2225001</v>
      </c>
      <c r="M2211" s="16" t="n">
        <v>23.31867153</v>
      </c>
      <c r="N2211" s="17">
        <f>_xlfn.IF(ISNUMBER(BDP($C2211, "DELTA_MID")),BDP($C2211, "DELTA_MID")," ")</f>
        <v/>
      </c>
      <c r="O2211" s="17">
        <f>_xlfn.IF(ISNUMBER(N2211),BDP($C2211, "OPT_UNDL_TICKER"),"")</f>
        <v/>
      </c>
      <c r="P2211" s="18">
        <f>_xlfn.IF(ISNUMBER(N2211),BDP($C2211, "OPT_UNDL_PX")," ")</f>
        <v/>
      </c>
      <c r="Q2211" s="17">
        <f>_xlfn.IF(ISNUMBER(N2211),+G2211*BDP($C2211, "PX_POS_MULT_FACTOR")*P2211/K2211," ")</f>
        <v/>
      </c>
      <c r="R2211" s="18">
        <f>_xlfn.IF(OR($A2211="TUA",$A2211="TYA"),"",IF(ISNUMBER(BDP($C2211,"DUR_ADJ_OAS_MID")),BDP($C2211,"DUR_ADJ_OAS_MID"),IF(ISNUMBER(BDP($E2211&amp;" ISIN","DUR_ADJ_OAS_MID")),BDP($E2211&amp;" ISIN","DUR_ADJ_OAS_MID")," ")))</f>
        <v/>
      </c>
      <c r="S2211" s="17">
        <f>_xlfn.IF(ISNUMBER(N2211),Q2211*N2211,IF(ISNUMBER(R2211),J2211*R2211," "))</f>
        <v/>
      </c>
      <c r="T2211" t="inlineStr">
        <is>
          <t>OTCNM0075</t>
        </is>
      </c>
      <c r="U2211" t="inlineStr">
        <is>
          <t>Option</t>
        </is>
      </c>
      <c r="AG2211" s="16" t="n">
        <v>23.31824555</v>
      </c>
    </row>
    <row r="2212">
      <c r="A2212" t="inlineStr">
        <is>
          <t>XXV</t>
        </is>
      </c>
      <c r="B2212" t="inlineStr">
        <is>
          <t>NM1 META 03/05/27 P100/60 EKI NC1</t>
        </is>
      </c>
      <c r="C2212" t="inlineStr">
        <is>
          <t>NM1 META 03/05/27 P100/60 EKI NC1</t>
        </is>
      </c>
      <c r="F2212" t="inlineStr">
        <is>
          <t>OTCNM0094</t>
        </is>
      </c>
      <c r="G2212" s="11" t="n">
        <v>-1000000</v>
      </c>
      <c r="H2212" s="11" t="n">
        <v>0.018453</v>
      </c>
      <c r="I2212" s="12" t="n">
        <v>-18453</v>
      </c>
      <c r="J2212" s="13" t="n">
        <v>-0.00035566</v>
      </c>
      <c r="K2212" s="14" t="n">
        <v>51884067.47292153</v>
      </c>
      <c r="L2212" s="15" t="n">
        <v>2225001</v>
      </c>
      <c r="M2212" s="16" t="n">
        <v>23.31867153</v>
      </c>
      <c r="N2212" s="17">
        <f>_xlfn.IF(ISNUMBER(BDP($C2212, "DELTA_MID")),BDP($C2212, "DELTA_MID")," ")</f>
        <v/>
      </c>
      <c r="O2212" s="17">
        <f>_xlfn.IF(ISNUMBER(N2212),BDP($C2212, "OPT_UNDL_TICKER"),"")</f>
        <v/>
      </c>
      <c r="P2212" s="18">
        <f>_xlfn.IF(ISNUMBER(N2212),BDP($C2212, "OPT_UNDL_PX")," ")</f>
        <v/>
      </c>
      <c r="Q2212" s="17">
        <f>_xlfn.IF(ISNUMBER(N2212),+G2212*BDP($C2212, "PX_POS_MULT_FACTOR")*P2212/K2212," ")</f>
        <v/>
      </c>
      <c r="R2212" s="18">
        <f>_xlfn.IF(OR($A2212="TUA",$A2212="TYA"),"",IF(ISNUMBER(BDP($C2212,"DUR_ADJ_OAS_MID")),BDP($C2212,"DUR_ADJ_OAS_MID"),IF(ISNUMBER(BDP($E2212&amp;" ISIN","DUR_ADJ_OAS_MID")),BDP($E2212&amp;" ISIN","DUR_ADJ_OAS_MID")," ")))</f>
        <v/>
      </c>
      <c r="S2212" s="17">
        <f>_xlfn.IF(ISNUMBER(N2212),Q2212*N2212,IF(ISNUMBER(R2212),J2212*R2212," "))</f>
        <v/>
      </c>
      <c r="T2212" t="inlineStr">
        <is>
          <t>OTCNM0094</t>
        </is>
      </c>
      <c r="U2212" t="inlineStr">
        <is>
          <t>Option</t>
        </is>
      </c>
      <c r="AG2212" s="16" t="n">
        <v>23.31824555</v>
      </c>
    </row>
    <row r="2213">
      <c r="A2213" t="inlineStr">
        <is>
          <t>XXV</t>
        </is>
      </c>
      <c r="B2213" t="inlineStr">
        <is>
          <t>PLTR 12/11/26 P100/60 EKI NC1</t>
        </is>
      </c>
      <c r="C2213" t="inlineStr">
        <is>
          <t>NM1 PLTR 12/11/26 P100/60 EKI NC1</t>
        </is>
      </c>
      <c r="F2213" t="inlineStr">
        <is>
          <t>OTCNM0061</t>
        </is>
      </c>
      <c r="G2213" s="11" t="n">
        <v>-150000</v>
      </c>
      <c r="H2213" s="11" t="n">
        <v>0.033164</v>
      </c>
      <c r="I2213" s="12" t="n">
        <v>-4974.6</v>
      </c>
      <c r="J2213" s="13" t="n">
        <v>-9.588e-05</v>
      </c>
      <c r="K2213" s="14" t="n">
        <v>51884067.47292153</v>
      </c>
      <c r="L2213" s="15" t="n">
        <v>2225001</v>
      </c>
      <c r="M2213" s="16" t="n">
        <v>23.31867153</v>
      </c>
      <c r="N2213" s="17">
        <f>_xlfn.IF(ISNUMBER(BDP($C2213, "DELTA_MID")),BDP($C2213, "DELTA_MID")," ")</f>
        <v/>
      </c>
      <c r="O2213" s="17">
        <f>_xlfn.IF(ISNUMBER(N2213),BDP($C2213, "OPT_UNDL_TICKER"),"")</f>
        <v/>
      </c>
      <c r="P2213" s="18">
        <f>_xlfn.IF(ISNUMBER(N2213),BDP($C2213, "OPT_UNDL_PX")," ")</f>
        <v/>
      </c>
      <c r="Q2213" s="17">
        <f>_xlfn.IF(ISNUMBER(N2213),+G2213*BDP($C2213, "PX_POS_MULT_FACTOR")*P2213/K2213," ")</f>
        <v/>
      </c>
      <c r="R2213" s="18">
        <f>_xlfn.IF(OR($A2213="TUA",$A2213="TYA"),"",IF(ISNUMBER(BDP($C2213,"DUR_ADJ_OAS_MID")),BDP($C2213,"DUR_ADJ_OAS_MID"),IF(ISNUMBER(BDP($E2213&amp;" ISIN","DUR_ADJ_OAS_MID")),BDP($E2213&amp;" ISIN","DUR_ADJ_OAS_MID")," ")))</f>
        <v/>
      </c>
      <c r="S2213" s="17">
        <f>_xlfn.IF(ISNUMBER(N2213),Q2213*N2213,IF(ISNUMBER(R2213),J2213*R2213," "))</f>
        <v/>
      </c>
      <c r="T2213" t="inlineStr">
        <is>
          <t>OTCNM0061</t>
        </is>
      </c>
      <c r="U2213" t="inlineStr">
        <is>
          <t>Option</t>
        </is>
      </c>
      <c r="AG2213" s="16" t="n">
        <v>23.31824555</v>
      </c>
    </row>
    <row r="2214">
      <c r="A2214" t="inlineStr">
        <is>
          <t>XXV</t>
        </is>
      </c>
      <c r="B2214" t="inlineStr">
        <is>
          <t>TSLA 12/11/26P100/60 EKI NC1</t>
        </is>
      </c>
      <c r="C2214" t="inlineStr">
        <is>
          <t>NM1 TSLA 12/11/26P100/60 EKI NC1</t>
        </is>
      </c>
      <c r="F2214" t="inlineStr">
        <is>
          <t>OTCNM0062</t>
        </is>
      </c>
      <c r="G2214" s="11" t="n">
        <v>-200000</v>
      </c>
      <c r="H2214" s="11" t="n">
        <v>0.037391</v>
      </c>
      <c r="I2214" s="12" t="n">
        <v>-7478.2</v>
      </c>
      <c r="J2214" s="13" t="n">
        <v>-0.00014414</v>
      </c>
      <c r="K2214" s="14" t="n">
        <v>51884067.47292153</v>
      </c>
      <c r="L2214" s="15" t="n">
        <v>2225001</v>
      </c>
      <c r="M2214" s="16" t="n">
        <v>23.31867153</v>
      </c>
      <c r="N2214" s="17">
        <f>_xlfn.IF(ISNUMBER(BDP($C2214, "DELTA_MID")),BDP($C2214, "DELTA_MID")," ")</f>
        <v/>
      </c>
      <c r="O2214" s="17">
        <f>_xlfn.IF(ISNUMBER(N2214),BDP($C2214, "OPT_UNDL_TICKER"),"")</f>
        <v/>
      </c>
      <c r="P2214" s="18">
        <f>_xlfn.IF(ISNUMBER(N2214),BDP($C2214, "OPT_UNDL_PX")," ")</f>
        <v/>
      </c>
      <c r="Q2214" s="17">
        <f>_xlfn.IF(ISNUMBER(N2214),+G2214*BDP($C2214, "PX_POS_MULT_FACTOR")*P2214/K2214," ")</f>
        <v/>
      </c>
      <c r="R2214" s="18">
        <f>_xlfn.IF(OR($A2214="TUA",$A2214="TYA"),"",IF(ISNUMBER(BDP($C2214,"DUR_ADJ_OAS_MID")),BDP($C2214,"DUR_ADJ_OAS_MID"),IF(ISNUMBER(BDP($E2214&amp;" ISIN","DUR_ADJ_OAS_MID")),BDP($E2214&amp;" ISIN","DUR_ADJ_OAS_MID")," ")))</f>
        <v/>
      </c>
      <c r="S2214" s="17">
        <f>_xlfn.IF(ISNUMBER(N2214),Q2214*N2214,IF(ISNUMBER(R2214),J2214*R2214," "))</f>
        <v/>
      </c>
      <c r="T2214" t="inlineStr">
        <is>
          <t>OTCNM0062</t>
        </is>
      </c>
      <c r="U2214" t="inlineStr">
        <is>
          <t>Option</t>
        </is>
      </c>
      <c r="AG2214" s="16" t="n">
        <v>23.31824555</v>
      </c>
    </row>
    <row r="2215">
      <c r="A2215" t="inlineStr">
        <is>
          <t>XXV</t>
        </is>
      </c>
      <c r="B2215" t="inlineStr">
        <is>
          <t>NXT 06/25/27 P100/60 EKI NC1</t>
        </is>
      </c>
      <c r="C2215" t="inlineStr">
        <is>
          <t>NXT 06/25/27 P100/60 EKI NC1</t>
        </is>
      </c>
      <c r="F2215" t="inlineStr">
        <is>
          <t>OTCGS0037</t>
        </is>
      </c>
      <c r="G2215" s="11" t="n">
        <v>-1000000</v>
      </c>
      <c r="H2215" s="11" t="n">
        <v>0.2151</v>
      </c>
      <c r="I2215" s="12" t="n">
        <v>-215100</v>
      </c>
      <c r="J2215" s="13" t="n">
        <v>-0.00414586</v>
      </c>
      <c r="K2215" s="14" t="n">
        <v>51884067.47292153</v>
      </c>
      <c r="L2215" s="15" t="n">
        <v>2225001</v>
      </c>
      <c r="M2215" s="16" t="n">
        <v>23.31867153</v>
      </c>
      <c r="N2215" s="17">
        <f>_xlfn.IF(ISNUMBER(BDP($C2215, "DELTA_MID")),BDP($C2215, "DELTA_MID")," ")</f>
        <v/>
      </c>
      <c r="O2215" s="17">
        <f>_xlfn.IF(ISNUMBER(N2215),BDP($C2215, "OPT_UNDL_TICKER"),"")</f>
        <v/>
      </c>
      <c r="P2215" s="18">
        <f>_xlfn.IF(ISNUMBER(N2215),BDP($C2215, "OPT_UNDL_PX")," ")</f>
        <v/>
      </c>
      <c r="Q2215" s="17">
        <f>_xlfn.IF(ISNUMBER(N2215),+G2215*BDP($C2215, "PX_POS_MULT_FACTOR")*P2215/K2215," ")</f>
        <v/>
      </c>
      <c r="R2215" s="18">
        <f>_xlfn.IF(OR($A2215="TUA",$A2215="TYA"),"",IF(ISNUMBER(BDP($C2215,"DUR_ADJ_OAS_MID")),BDP($C2215,"DUR_ADJ_OAS_MID"),IF(ISNUMBER(BDP($E2215&amp;" ISIN","DUR_ADJ_OAS_MID")),BDP($E2215&amp;" ISIN","DUR_ADJ_OAS_MID")," ")))</f>
        <v/>
      </c>
      <c r="S2215" s="17">
        <f>_xlfn.IF(ISNUMBER(N2215),Q2215*N2215,IF(ISNUMBER(R2215),J2215*R2215," "))</f>
        <v/>
      </c>
      <c r="T2215" t="inlineStr">
        <is>
          <t>OTCGS0037</t>
        </is>
      </c>
      <c r="U2215" t="inlineStr">
        <is>
          <t>Option</t>
        </is>
      </c>
      <c r="AG2215" s="16" t="n">
        <v>23.31824555</v>
      </c>
    </row>
    <row r="2216">
      <c r="A2216" t="inlineStr">
        <is>
          <t>XXV</t>
        </is>
      </c>
      <c r="B2216" t="inlineStr">
        <is>
          <t>ORCL 05/14/27 P100/60 EKI NC1</t>
        </is>
      </c>
      <c r="C2216" t="inlineStr">
        <is>
          <t>ORCL 05/14/27 P100/60 EKI NC1</t>
        </is>
      </c>
      <c r="F2216" t="inlineStr">
        <is>
          <t>OTCHS0150</t>
        </is>
      </c>
      <c r="G2216" s="11" t="n">
        <v>-1000000</v>
      </c>
      <c r="H2216" s="11" t="n">
        <v>0.1641</v>
      </c>
      <c r="I2216" s="12" t="n">
        <v>-164100</v>
      </c>
      <c r="J2216" s="13" t="n">
        <v>-0.00316288</v>
      </c>
      <c r="K2216" s="14" t="n">
        <v>51884067.47292153</v>
      </c>
      <c r="L2216" s="15" t="n">
        <v>2225001</v>
      </c>
      <c r="M2216" s="16" t="n">
        <v>23.31867153</v>
      </c>
      <c r="N2216" s="17">
        <f>_xlfn.IF(ISNUMBER(BDP($C2216, "DELTA_MID")),BDP($C2216, "DELTA_MID")," ")</f>
        <v/>
      </c>
      <c r="O2216" s="17">
        <f>_xlfn.IF(ISNUMBER(N2216),BDP($C2216, "OPT_UNDL_TICKER"),"")</f>
        <v/>
      </c>
      <c r="P2216" s="18">
        <f>_xlfn.IF(ISNUMBER(N2216),BDP($C2216, "OPT_UNDL_PX")," ")</f>
        <v/>
      </c>
      <c r="Q2216" s="17">
        <f>_xlfn.IF(ISNUMBER(N2216),+G2216*BDP($C2216, "PX_POS_MULT_FACTOR")*P2216/K2216," ")</f>
        <v/>
      </c>
      <c r="R2216" s="18">
        <f>_xlfn.IF(OR($A2216="TUA",$A2216="TYA"),"",IF(ISNUMBER(BDP($C2216,"DUR_ADJ_OAS_MID")),BDP($C2216,"DUR_ADJ_OAS_MID"),IF(ISNUMBER(BDP($E2216&amp;" ISIN","DUR_ADJ_OAS_MID")),BDP($E2216&amp;" ISIN","DUR_ADJ_OAS_MID")," ")))</f>
        <v/>
      </c>
      <c r="S2216" s="17">
        <f>_xlfn.IF(ISNUMBER(N2216),Q2216*N2216,IF(ISNUMBER(R2216),J2216*R2216," "))</f>
        <v/>
      </c>
      <c r="T2216" t="inlineStr">
        <is>
          <t>OTCHS0150</t>
        </is>
      </c>
      <c r="U2216" t="inlineStr">
        <is>
          <t>Option</t>
        </is>
      </c>
      <c r="AG2216" s="16" t="n">
        <v>23.31824555</v>
      </c>
    </row>
    <row r="2217">
      <c r="A2217" t="inlineStr">
        <is>
          <t>XXV</t>
        </is>
      </c>
      <c r="B2217" t="inlineStr">
        <is>
          <t>HS1 ORCL 05/21/27 P100/60 EKI NC1</t>
        </is>
      </c>
      <c r="C2217" t="inlineStr">
        <is>
          <t>ORCL 05/21/27 P100/60 EKI NC1</t>
        </is>
      </c>
      <c r="F2217" t="inlineStr">
        <is>
          <t>OTCHS0165</t>
        </is>
      </c>
      <c r="G2217" s="11" t="n">
        <v>-1000000</v>
      </c>
      <c r="H2217" s="11" t="n">
        <v>0.1608</v>
      </c>
      <c r="I2217" s="12" t="n">
        <v>-160800</v>
      </c>
      <c r="J2217" s="13" t="n">
        <v>-0.00309927</v>
      </c>
      <c r="K2217" s="14" t="n">
        <v>51884067.47292153</v>
      </c>
      <c r="L2217" s="15" t="n">
        <v>2225001</v>
      </c>
      <c r="M2217" s="16" t="n">
        <v>23.31867153</v>
      </c>
      <c r="N2217" s="17">
        <f>_xlfn.IF(ISNUMBER(BDP($C2217, "DELTA_MID")),BDP($C2217, "DELTA_MID")," ")</f>
        <v/>
      </c>
      <c r="O2217" s="17">
        <f>_xlfn.IF(ISNUMBER(N2217),BDP($C2217, "OPT_UNDL_TICKER"),"")</f>
        <v/>
      </c>
      <c r="P2217" s="18">
        <f>_xlfn.IF(ISNUMBER(N2217),BDP($C2217, "OPT_UNDL_PX")," ")</f>
        <v/>
      </c>
      <c r="Q2217" s="17">
        <f>_xlfn.IF(ISNUMBER(N2217),+G2217*BDP($C2217, "PX_POS_MULT_FACTOR")*P2217/K2217," ")</f>
        <v/>
      </c>
      <c r="R2217" s="18">
        <f>_xlfn.IF(OR($A2217="TUA",$A2217="TYA"),"",IF(ISNUMBER(BDP($C2217,"DUR_ADJ_OAS_MID")),BDP($C2217,"DUR_ADJ_OAS_MID"),IF(ISNUMBER(BDP($E2217&amp;" ISIN","DUR_ADJ_OAS_MID")),BDP($E2217&amp;" ISIN","DUR_ADJ_OAS_MID")," ")))</f>
        <v/>
      </c>
      <c r="S2217" s="17">
        <f>_xlfn.IF(ISNUMBER(N2217),Q2217*N2217,IF(ISNUMBER(R2217),J2217*R2217," "))</f>
        <v/>
      </c>
      <c r="T2217" t="inlineStr">
        <is>
          <t>OTCHS0165</t>
        </is>
      </c>
      <c r="U2217" t="inlineStr">
        <is>
          <t>Option</t>
        </is>
      </c>
      <c r="AG2217" s="16" t="n">
        <v>23.31824555</v>
      </c>
    </row>
    <row r="2218">
      <c r="A2218" t="inlineStr">
        <is>
          <t>XXV</t>
        </is>
      </c>
      <c r="B2218" t="inlineStr">
        <is>
          <t>ORCL 05/28/27 P100/60 EKI NC1</t>
        </is>
      </c>
      <c r="C2218" t="inlineStr">
        <is>
          <t>ORCL 05/28/27 P100/60 EKI NC1</t>
        </is>
      </c>
      <c r="F2218" t="inlineStr">
        <is>
          <t>OTCHS0168</t>
        </is>
      </c>
      <c r="G2218" s="11" t="n">
        <v>-1000000</v>
      </c>
      <c r="H2218" s="11" t="n">
        <v>0.2567</v>
      </c>
      <c r="I2218" s="12" t="n">
        <v>-256700</v>
      </c>
      <c r="J2218" s="13" t="n">
        <v>-0.00494766</v>
      </c>
      <c r="K2218" s="14" t="n">
        <v>51884067.47292153</v>
      </c>
      <c r="L2218" s="15" t="n">
        <v>2225001</v>
      </c>
      <c r="M2218" s="16" t="n">
        <v>23.31867153</v>
      </c>
      <c r="N2218" s="17">
        <f>_xlfn.IF(ISNUMBER(BDP($C2218, "DELTA_MID")),BDP($C2218, "DELTA_MID")," ")</f>
        <v/>
      </c>
      <c r="O2218" s="17">
        <f>_xlfn.IF(ISNUMBER(N2218),BDP($C2218, "OPT_UNDL_TICKER"),"")</f>
        <v/>
      </c>
      <c r="P2218" s="18">
        <f>_xlfn.IF(ISNUMBER(N2218),BDP($C2218, "OPT_UNDL_PX")," ")</f>
        <v/>
      </c>
      <c r="Q2218" s="17">
        <f>_xlfn.IF(ISNUMBER(N2218),+G2218*BDP($C2218, "PX_POS_MULT_FACTOR")*P2218/K2218," ")</f>
        <v/>
      </c>
      <c r="R2218" s="18">
        <f>_xlfn.IF(OR($A2218="TUA",$A2218="TYA"),"",IF(ISNUMBER(BDP($C2218,"DUR_ADJ_OAS_MID")),BDP($C2218,"DUR_ADJ_OAS_MID"),IF(ISNUMBER(BDP($E2218&amp;" ISIN","DUR_ADJ_OAS_MID")),BDP($E2218&amp;" ISIN","DUR_ADJ_OAS_MID")," ")))</f>
        <v/>
      </c>
      <c r="S2218" s="17">
        <f>_xlfn.IF(ISNUMBER(N2218),Q2218*N2218,IF(ISNUMBER(R2218),J2218*R2218," "))</f>
        <v/>
      </c>
      <c r="T2218" t="inlineStr">
        <is>
          <t>OTCHS0168</t>
        </is>
      </c>
      <c r="U2218" t="inlineStr">
        <is>
          <t>Option</t>
        </is>
      </c>
      <c r="AG2218" s="16" t="n">
        <v>23.31824555</v>
      </c>
    </row>
    <row r="2219">
      <c r="A2219" t="inlineStr">
        <is>
          <t>XXV</t>
        </is>
      </c>
      <c r="B2219" t="inlineStr">
        <is>
          <t>PLTR 12/18/26 P100/60 EKI NC1</t>
        </is>
      </c>
      <c r="C2219" t="inlineStr">
        <is>
          <t>PLTR 12/18/26 P100/60 EKI NC1</t>
        </is>
      </c>
      <c r="F2219" t="inlineStr">
        <is>
          <t>OTCNM0071</t>
        </is>
      </c>
      <c r="G2219" s="11" t="n">
        <v>-1000000</v>
      </c>
      <c r="H2219" s="11" t="n">
        <v>0.049826</v>
      </c>
      <c r="I2219" s="12" t="n">
        <v>-49826</v>
      </c>
      <c r="J2219" s="13" t="n">
        <v>-0.00096035</v>
      </c>
      <c r="K2219" s="14" t="n">
        <v>51884067.47292153</v>
      </c>
      <c r="L2219" s="15" t="n">
        <v>2225001</v>
      </c>
      <c r="M2219" s="16" t="n">
        <v>23.31867153</v>
      </c>
      <c r="N2219" s="17">
        <f>_xlfn.IF(ISNUMBER(BDP($C2219, "DELTA_MID")),BDP($C2219, "DELTA_MID")," ")</f>
        <v/>
      </c>
      <c r="O2219" s="17">
        <f>_xlfn.IF(ISNUMBER(N2219),BDP($C2219, "OPT_UNDL_TICKER"),"")</f>
        <v/>
      </c>
      <c r="P2219" s="18">
        <f>_xlfn.IF(ISNUMBER(N2219),BDP($C2219, "OPT_UNDL_PX")," ")</f>
        <v/>
      </c>
      <c r="Q2219" s="17">
        <f>_xlfn.IF(ISNUMBER(N2219),+G2219*BDP($C2219, "PX_POS_MULT_FACTOR")*P2219/K2219," ")</f>
        <v/>
      </c>
      <c r="R2219" s="18">
        <f>_xlfn.IF(OR($A2219="TUA",$A2219="TYA"),"",IF(ISNUMBER(BDP($C2219,"DUR_ADJ_OAS_MID")),BDP($C2219,"DUR_ADJ_OAS_MID"),IF(ISNUMBER(BDP($E2219&amp;" ISIN","DUR_ADJ_OAS_MID")),BDP($E2219&amp;" ISIN","DUR_ADJ_OAS_MID")," ")))</f>
        <v/>
      </c>
      <c r="S2219" s="17">
        <f>_xlfn.IF(ISNUMBER(N2219),Q2219*N2219,IF(ISNUMBER(R2219),J2219*R2219," "))</f>
        <v/>
      </c>
      <c r="T2219" t="inlineStr">
        <is>
          <t>OTCNM0071</t>
        </is>
      </c>
      <c r="U2219" t="inlineStr">
        <is>
          <t>Option</t>
        </is>
      </c>
      <c r="AG2219" s="16" t="n">
        <v>23.31824555</v>
      </c>
    </row>
    <row r="2220">
      <c r="A2220" t="inlineStr">
        <is>
          <t>XXV</t>
        </is>
      </c>
      <c r="B2220" t="inlineStr">
        <is>
          <t>PLTR 12/24/26 P100/60 EKI NC1</t>
        </is>
      </c>
      <c r="C2220" t="inlineStr">
        <is>
          <t>PLTR 12/24/26 P100/60 EKI NC1</t>
        </is>
      </c>
      <c r="F2220" t="inlineStr">
        <is>
          <t>OTCNM0073</t>
        </is>
      </c>
      <c r="G2220" s="11" t="n">
        <v>-1000000</v>
      </c>
      <c r="H2220" s="11" t="n">
        <v>0.047412</v>
      </c>
      <c r="I2220" s="12" t="n">
        <v>-47412</v>
      </c>
      <c r="J2220" s="13" t="n">
        <v>-0.00091382</v>
      </c>
      <c r="K2220" s="14" t="n">
        <v>51884067.47292153</v>
      </c>
      <c r="L2220" s="15" t="n">
        <v>2225001</v>
      </c>
      <c r="M2220" s="16" t="n">
        <v>23.31867153</v>
      </c>
      <c r="N2220" s="17">
        <f>_xlfn.IF(ISNUMBER(BDP($C2220, "DELTA_MID")),BDP($C2220, "DELTA_MID")," ")</f>
        <v/>
      </c>
      <c r="O2220" s="17">
        <f>_xlfn.IF(ISNUMBER(N2220),BDP($C2220, "OPT_UNDL_TICKER"),"")</f>
        <v/>
      </c>
      <c r="P2220" s="18">
        <f>_xlfn.IF(ISNUMBER(N2220),BDP($C2220, "OPT_UNDL_PX")," ")</f>
        <v/>
      </c>
      <c r="Q2220" s="17">
        <f>_xlfn.IF(ISNUMBER(N2220),+G2220*BDP($C2220, "PX_POS_MULT_FACTOR")*P2220/K2220," ")</f>
        <v/>
      </c>
      <c r="R2220" s="18">
        <f>_xlfn.IF(OR($A2220="TUA",$A2220="TYA"),"",IF(ISNUMBER(BDP($C2220,"DUR_ADJ_OAS_MID")),BDP($C2220,"DUR_ADJ_OAS_MID"),IF(ISNUMBER(BDP($E2220&amp;" ISIN","DUR_ADJ_OAS_MID")),BDP($E2220&amp;" ISIN","DUR_ADJ_OAS_MID")," ")))</f>
        <v/>
      </c>
      <c r="S2220" s="17">
        <f>_xlfn.IF(ISNUMBER(N2220),Q2220*N2220,IF(ISNUMBER(R2220),J2220*R2220," "))</f>
        <v/>
      </c>
      <c r="T2220" t="inlineStr">
        <is>
          <t>OTCNM0073</t>
        </is>
      </c>
      <c r="U2220" t="inlineStr">
        <is>
          <t>Option</t>
        </is>
      </c>
      <c r="AG2220" s="16" t="n">
        <v>23.31824555</v>
      </c>
    </row>
    <row r="2221">
      <c r="A2221" t="inlineStr">
        <is>
          <t>XXV</t>
        </is>
      </c>
      <c r="B2221" t="inlineStr">
        <is>
          <t>PLTR 12/24/26 P100/60 EKI NC1</t>
        </is>
      </c>
      <c r="C2221" t="inlineStr">
        <is>
          <t>PLTR 12/24/26 P100/60 EKI NC1</t>
        </is>
      </c>
      <c r="F2221" t="inlineStr">
        <is>
          <t>OTCMS0016</t>
        </is>
      </c>
      <c r="G2221" s="11" t="n">
        <v>-750000</v>
      </c>
      <c r="H2221" s="11" t="n">
        <v>0.0398</v>
      </c>
      <c r="I2221" s="12" t="n">
        <v>-29850</v>
      </c>
      <c r="J2221" s="13" t="n">
        <v>-0.00057533</v>
      </c>
      <c r="K2221" s="14" t="n">
        <v>51884067.47292153</v>
      </c>
      <c r="L2221" s="15" t="n">
        <v>2225001</v>
      </c>
      <c r="M2221" s="16" t="n">
        <v>23.31867153</v>
      </c>
      <c r="N2221" s="17">
        <f>_xlfn.IF(ISNUMBER(BDP($C2221, "DELTA_MID")),BDP($C2221, "DELTA_MID")," ")</f>
        <v/>
      </c>
      <c r="O2221" s="17">
        <f>_xlfn.IF(ISNUMBER(N2221),BDP($C2221, "OPT_UNDL_TICKER"),"")</f>
        <v/>
      </c>
      <c r="P2221" s="18">
        <f>_xlfn.IF(ISNUMBER(N2221),BDP($C2221, "OPT_UNDL_PX")," ")</f>
        <v/>
      </c>
      <c r="Q2221" s="17">
        <f>_xlfn.IF(ISNUMBER(N2221),+G2221*BDP($C2221, "PX_POS_MULT_FACTOR")*P2221/K2221," ")</f>
        <v/>
      </c>
      <c r="R2221" s="18">
        <f>_xlfn.IF(OR($A2221="TUA",$A2221="TYA"),"",IF(ISNUMBER(BDP($C2221,"DUR_ADJ_OAS_MID")),BDP($C2221,"DUR_ADJ_OAS_MID"),IF(ISNUMBER(BDP($E2221&amp;" ISIN","DUR_ADJ_OAS_MID")),BDP($E2221&amp;" ISIN","DUR_ADJ_OAS_MID")," ")))</f>
        <v/>
      </c>
      <c r="S2221" s="17">
        <f>_xlfn.IF(ISNUMBER(N2221),Q2221*N2221,IF(ISNUMBER(R2221),J2221*R2221," "))</f>
        <v/>
      </c>
      <c r="T2221" t="inlineStr">
        <is>
          <t>OTCMS0016</t>
        </is>
      </c>
      <c r="U2221" t="inlineStr">
        <is>
          <t>Option</t>
        </is>
      </c>
      <c r="AG2221" s="16" t="n">
        <v>23.31824555</v>
      </c>
    </row>
    <row r="2222">
      <c r="A2222" t="inlineStr">
        <is>
          <t>XXV</t>
        </is>
      </c>
      <c r="B2222" t="inlineStr">
        <is>
          <t>PLTR 12/4/26 P100/60 EKI NC1</t>
        </is>
      </c>
      <c r="C2222" t="inlineStr">
        <is>
          <t>PLTR 12/4/26 P100/60 EKI NC1</t>
        </is>
      </c>
      <c r="F2222" t="inlineStr">
        <is>
          <t>OTCNM0055</t>
        </is>
      </c>
      <c r="G2222" s="11" t="n">
        <v>-225000</v>
      </c>
      <c r="H2222" s="11" t="n">
        <v>0.026367</v>
      </c>
      <c r="I2222" s="12" t="n">
        <v>-5932.58</v>
      </c>
      <c r="J2222" s="13" t="n">
        <v>-0.00011435</v>
      </c>
      <c r="K2222" s="14" t="n">
        <v>51884067.47292153</v>
      </c>
      <c r="L2222" s="15" t="n">
        <v>2225001</v>
      </c>
      <c r="M2222" s="16" t="n">
        <v>23.31867153</v>
      </c>
      <c r="N2222" s="17">
        <f>_xlfn.IF(ISNUMBER(BDP($C2222, "DELTA_MID")),BDP($C2222, "DELTA_MID")," ")</f>
        <v/>
      </c>
      <c r="O2222" s="17">
        <f>_xlfn.IF(ISNUMBER(N2222),BDP($C2222, "OPT_UNDL_TICKER"),"")</f>
        <v/>
      </c>
      <c r="P2222" s="18">
        <f>_xlfn.IF(ISNUMBER(N2222),BDP($C2222, "OPT_UNDL_PX")," ")</f>
        <v/>
      </c>
      <c r="Q2222" s="17">
        <f>_xlfn.IF(ISNUMBER(N2222),+G2222*BDP($C2222, "PX_POS_MULT_FACTOR")*P2222/K2222," ")</f>
        <v/>
      </c>
      <c r="R2222" s="18">
        <f>_xlfn.IF(OR($A2222="TUA",$A2222="TYA"),"",IF(ISNUMBER(BDP($C2222,"DUR_ADJ_OAS_MID")),BDP($C2222,"DUR_ADJ_OAS_MID"),IF(ISNUMBER(BDP($E2222&amp;" ISIN","DUR_ADJ_OAS_MID")),BDP($E2222&amp;" ISIN","DUR_ADJ_OAS_MID")," ")))</f>
        <v/>
      </c>
      <c r="S2222" s="17">
        <f>_xlfn.IF(ISNUMBER(N2222),Q2222*N2222,IF(ISNUMBER(R2222),J2222*R2222," "))</f>
        <v/>
      </c>
      <c r="T2222" t="inlineStr">
        <is>
          <t>OTCNM0055</t>
        </is>
      </c>
      <c r="U2222" t="inlineStr">
        <is>
          <t>Option</t>
        </is>
      </c>
      <c r="AG2222" s="16" t="n">
        <v>23.31824555</v>
      </c>
    </row>
    <row r="2223">
      <c r="A2223" t="inlineStr">
        <is>
          <t>XXV</t>
        </is>
      </c>
      <c r="B2223" t="inlineStr">
        <is>
          <t>RDDT 07/09/27 P100/60 EKI NC1</t>
        </is>
      </c>
      <c r="C2223" t="inlineStr">
        <is>
          <t>RDDT 07/09/27 P100/60 EKI NC1</t>
        </is>
      </c>
      <c r="F2223" t="inlineStr">
        <is>
          <t>OTCGS0042</t>
        </is>
      </c>
      <c r="G2223" s="11" t="n">
        <v>-1000000</v>
      </c>
      <c r="H2223" s="11" t="n">
        <v>0.1924</v>
      </c>
      <c r="I2223" s="12" t="n">
        <v>-192400</v>
      </c>
      <c r="J2223" s="13" t="n">
        <v>-0.00370834</v>
      </c>
      <c r="K2223" s="14" t="n">
        <v>51884067.47292153</v>
      </c>
      <c r="L2223" s="15" t="n">
        <v>2225001</v>
      </c>
      <c r="M2223" s="16" t="n">
        <v>23.31867153</v>
      </c>
      <c r="N2223" s="17">
        <f>_xlfn.IF(ISNUMBER(BDP($C2223, "DELTA_MID")),BDP($C2223, "DELTA_MID")," ")</f>
        <v/>
      </c>
      <c r="O2223" s="17">
        <f>_xlfn.IF(ISNUMBER(N2223),BDP($C2223, "OPT_UNDL_TICKER"),"")</f>
        <v/>
      </c>
      <c r="P2223" s="18">
        <f>_xlfn.IF(ISNUMBER(N2223),BDP($C2223, "OPT_UNDL_PX")," ")</f>
        <v/>
      </c>
      <c r="Q2223" s="17">
        <f>_xlfn.IF(ISNUMBER(N2223),+G2223*BDP($C2223, "PX_POS_MULT_FACTOR")*P2223/K2223," ")</f>
        <v/>
      </c>
      <c r="R2223" s="18">
        <f>_xlfn.IF(OR($A2223="TUA",$A2223="TYA"),"",IF(ISNUMBER(BDP($C2223,"DUR_ADJ_OAS_MID")),BDP($C2223,"DUR_ADJ_OAS_MID"),IF(ISNUMBER(BDP($E2223&amp;" ISIN","DUR_ADJ_OAS_MID")),BDP($E2223&amp;" ISIN","DUR_ADJ_OAS_MID")," ")))</f>
        <v/>
      </c>
      <c r="S2223" s="17">
        <f>_xlfn.IF(ISNUMBER(N2223),Q2223*N2223,IF(ISNUMBER(R2223),J2223*R2223," "))</f>
        <v/>
      </c>
      <c r="T2223" t="inlineStr">
        <is>
          <t>OTCGS0042</t>
        </is>
      </c>
      <c r="U2223" t="inlineStr">
        <is>
          <t>Option</t>
        </is>
      </c>
      <c r="AG2223" s="16" t="n">
        <v>23.31824555</v>
      </c>
    </row>
    <row r="2224">
      <c r="A2224" t="inlineStr">
        <is>
          <t>XXV</t>
        </is>
      </c>
      <c r="B2224" t="inlineStr">
        <is>
          <t>TER 06/11/27 P100/60 EKI NC1</t>
        </is>
      </c>
      <c r="C2224" t="inlineStr">
        <is>
          <t>TER 06/11/27 P100/60 EKI NC1</t>
        </is>
      </c>
      <c r="F2224" t="inlineStr">
        <is>
          <t>OTCHS0175</t>
        </is>
      </c>
      <c r="G2224" s="11" t="n">
        <v>-1000000</v>
      </c>
      <c r="H2224" s="11" t="n">
        <v>0.1036</v>
      </c>
      <c r="I2224" s="12" t="n">
        <v>-103600</v>
      </c>
      <c r="J2224" s="13" t="n">
        <v>-0.0019968</v>
      </c>
      <c r="K2224" s="14" t="n">
        <v>51884067.47292153</v>
      </c>
      <c r="L2224" s="15" t="n">
        <v>2225001</v>
      </c>
      <c r="M2224" s="16" t="n">
        <v>23.31867153</v>
      </c>
      <c r="N2224" s="17">
        <f>_xlfn.IF(ISNUMBER(BDP($C2224, "DELTA_MID")),BDP($C2224, "DELTA_MID")," ")</f>
        <v/>
      </c>
      <c r="O2224" s="17">
        <f>_xlfn.IF(ISNUMBER(N2224),BDP($C2224, "OPT_UNDL_TICKER"),"")</f>
        <v/>
      </c>
      <c r="P2224" s="18">
        <f>_xlfn.IF(ISNUMBER(N2224),BDP($C2224, "OPT_UNDL_PX")," ")</f>
        <v/>
      </c>
      <c r="Q2224" s="17">
        <f>_xlfn.IF(ISNUMBER(N2224),+G2224*BDP($C2224, "PX_POS_MULT_FACTOR")*P2224/K2224," ")</f>
        <v/>
      </c>
      <c r="R2224" s="18">
        <f>_xlfn.IF(OR($A2224="TUA",$A2224="TYA"),"",IF(ISNUMBER(BDP($C2224,"DUR_ADJ_OAS_MID")),BDP($C2224,"DUR_ADJ_OAS_MID"),IF(ISNUMBER(BDP($E2224&amp;" ISIN","DUR_ADJ_OAS_MID")),BDP($E2224&amp;" ISIN","DUR_ADJ_OAS_MID")," ")))</f>
        <v/>
      </c>
      <c r="S2224" s="17">
        <f>_xlfn.IF(ISNUMBER(N2224),Q2224*N2224,IF(ISNUMBER(R2224),J2224*R2224," "))</f>
        <v/>
      </c>
      <c r="T2224" t="inlineStr">
        <is>
          <t>OTCHS0175</t>
        </is>
      </c>
      <c r="U2224" t="inlineStr">
        <is>
          <t>Option</t>
        </is>
      </c>
      <c r="AG2224" s="16" t="n">
        <v>23.31824555</v>
      </c>
    </row>
    <row r="2225">
      <c r="A2225" t="inlineStr">
        <is>
          <t>XXV</t>
        </is>
      </c>
      <c r="B2225" t="inlineStr">
        <is>
          <t>TSLA 01/22/27 P100/60 EKI NC1</t>
        </is>
      </c>
      <c r="C2225" t="inlineStr">
        <is>
          <t>TSLA 01/22/27 P100/60 EKI NC1</t>
        </is>
      </c>
      <c r="F2225" t="inlineStr">
        <is>
          <t>OTCNM0085</t>
        </is>
      </c>
      <c r="G2225" s="11" t="n">
        <v>-1500000</v>
      </c>
      <c r="H2225" s="11" t="n">
        <v>0.044045</v>
      </c>
      <c r="I2225" s="12" t="n">
        <v>-66067.5</v>
      </c>
      <c r="J2225" s="13" t="n">
        <v>-0.00127339</v>
      </c>
      <c r="K2225" s="14" t="n">
        <v>51884067.47292153</v>
      </c>
      <c r="L2225" s="15" t="n">
        <v>2225001</v>
      </c>
      <c r="M2225" s="16" t="n">
        <v>23.31867153</v>
      </c>
      <c r="N2225" s="17">
        <f>_xlfn.IF(ISNUMBER(BDP($C2225, "DELTA_MID")),BDP($C2225, "DELTA_MID")," ")</f>
        <v/>
      </c>
      <c r="O2225" s="17">
        <f>_xlfn.IF(ISNUMBER(N2225),BDP($C2225, "OPT_UNDL_TICKER"),"")</f>
        <v/>
      </c>
      <c r="P2225" s="18">
        <f>_xlfn.IF(ISNUMBER(N2225),BDP($C2225, "OPT_UNDL_PX")," ")</f>
        <v/>
      </c>
      <c r="Q2225" s="17">
        <f>_xlfn.IF(ISNUMBER(N2225),+G2225*BDP($C2225, "PX_POS_MULT_FACTOR")*P2225/K2225," ")</f>
        <v/>
      </c>
      <c r="R2225" s="18">
        <f>_xlfn.IF(OR($A2225="TUA",$A2225="TYA"),"",IF(ISNUMBER(BDP($C2225,"DUR_ADJ_OAS_MID")),BDP($C2225,"DUR_ADJ_OAS_MID"),IF(ISNUMBER(BDP($E2225&amp;" ISIN","DUR_ADJ_OAS_MID")),BDP($E2225&amp;" ISIN","DUR_ADJ_OAS_MID")," ")))</f>
        <v/>
      </c>
      <c r="S2225" s="17">
        <f>_xlfn.IF(ISNUMBER(N2225),Q2225*N2225,IF(ISNUMBER(R2225),J2225*R2225," "))</f>
        <v/>
      </c>
      <c r="T2225" t="inlineStr">
        <is>
          <t>OTCNM0085</t>
        </is>
      </c>
      <c r="U2225" t="inlineStr">
        <is>
          <t>Option</t>
        </is>
      </c>
      <c r="AG2225" s="16" t="n">
        <v>23.31824555</v>
      </c>
    </row>
    <row r="2226">
      <c r="A2226" t="inlineStr">
        <is>
          <t>XXV</t>
        </is>
      </c>
      <c r="B2226" t="inlineStr">
        <is>
          <t>TSLA 12/18/26 P100/60 EKI NC1</t>
        </is>
      </c>
      <c r="C2226" t="inlineStr">
        <is>
          <t>TSLA 12/18/26 P100/60 EKI NC1</t>
        </is>
      </c>
      <c r="F2226" t="inlineStr">
        <is>
          <t>OTCNM0072</t>
        </is>
      </c>
      <c r="G2226" s="11" t="n">
        <v>-1250000</v>
      </c>
      <c r="H2226" s="11" t="n">
        <v>0.053746</v>
      </c>
      <c r="I2226" s="12" t="n">
        <v>-67182.5</v>
      </c>
      <c r="J2226" s="13" t="n">
        <v>-0.00129488</v>
      </c>
      <c r="K2226" s="14" t="n">
        <v>51884067.47292153</v>
      </c>
      <c r="L2226" s="15" t="n">
        <v>2225001</v>
      </c>
      <c r="M2226" s="16" t="n">
        <v>23.31867153</v>
      </c>
      <c r="N2226" s="17">
        <f>_xlfn.IF(ISNUMBER(BDP($C2226, "DELTA_MID")),BDP($C2226, "DELTA_MID")," ")</f>
        <v/>
      </c>
      <c r="O2226" s="17">
        <f>_xlfn.IF(ISNUMBER(N2226),BDP($C2226, "OPT_UNDL_TICKER"),"")</f>
        <v/>
      </c>
      <c r="P2226" s="18">
        <f>_xlfn.IF(ISNUMBER(N2226),BDP($C2226, "OPT_UNDL_PX")," ")</f>
        <v/>
      </c>
      <c r="Q2226" s="17">
        <f>_xlfn.IF(ISNUMBER(N2226),+G2226*BDP($C2226, "PX_POS_MULT_FACTOR")*P2226/K2226," ")</f>
        <v/>
      </c>
      <c r="R2226" s="18">
        <f>_xlfn.IF(OR($A2226="TUA",$A2226="TYA"),"",IF(ISNUMBER(BDP($C2226,"DUR_ADJ_OAS_MID")),BDP($C2226,"DUR_ADJ_OAS_MID"),IF(ISNUMBER(BDP($E2226&amp;" ISIN","DUR_ADJ_OAS_MID")),BDP($E2226&amp;" ISIN","DUR_ADJ_OAS_MID")," ")))</f>
        <v/>
      </c>
      <c r="S2226" s="17">
        <f>_xlfn.IF(ISNUMBER(N2226),Q2226*N2226,IF(ISNUMBER(R2226),J2226*R2226," "))</f>
        <v/>
      </c>
      <c r="T2226" t="inlineStr">
        <is>
          <t>OTCNM0072</t>
        </is>
      </c>
      <c r="U2226" t="inlineStr">
        <is>
          <t>Option</t>
        </is>
      </c>
      <c r="AG2226" s="16" t="n">
        <v>23.31824555</v>
      </c>
    </row>
    <row r="2227">
      <c r="A2227" t="inlineStr">
        <is>
          <t>XXV</t>
        </is>
      </c>
      <c r="B2227" t="inlineStr">
        <is>
          <t>TSLA 12/24/26 P100/60 EKI NC1</t>
        </is>
      </c>
      <c r="C2227" t="inlineStr">
        <is>
          <t>TSLA 12/24/26 P100/60 EKI NC1</t>
        </is>
      </c>
      <c r="F2227" t="inlineStr">
        <is>
          <t>OTCMS0017</t>
        </is>
      </c>
      <c r="G2227" s="11" t="n">
        <v>-1000000</v>
      </c>
      <c r="H2227" s="11" t="n">
        <v>0.0503</v>
      </c>
      <c r="I2227" s="12" t="n">
        <v>-50300</v>
      </c>
      <c r="J2227" s="13" t="n">
        <v>-0.00096949</v>
      </c>
      <c r="K2227" s="14" t="n">
        <v>51884067.47292153</v>
      </c>
      <c r="L2227" s="15" t="n">
        <v>2225001</v>
      </c>
      <c r="M2227" s="16" t="n">
        <v>23.31867153</v>
      </c>
      <c r="N2227" s="17">
        <f>_xlfn.IF(ISNUMBER(BDP($C2227, "DELTA_MID")),BDP($C2227, "DELTA_MID")," ")</f>
        <v/>
      </c>
      <c r="O2227" s="17">
        <f>_xlfn.IF(ISNUMBER(N2227),BDP($C2227, "OPT_UNDL_TICKER"),"")</f>
        <v/>
      </c>
      <c r="P2227" s="18">
        <f>_xlfn.IF(ISNUMBER(N2227),BDP($C2227, "OPT_UNDL_PX")," ")</f>
        <v/>
      </c>
      <c r="Q2227" s="17">
        <f>_xlfn.IF(ISNUMBER(N2227),+G2227*BDP($C2227, "PX_POS_MULT_FACTOR")*P2227/K2227," ")</f>
        <v/>
      </c>
      <c r="R2227" s="18">
        <f>_xlfn.IF(OR($A2227="TUA",$A2227="TYA"),"",IF(ISNUMBER(BDP($C2227,"DUR_ADJ_OAS_MID")),BDP($C2227,"DUR_ADJ_OAS_MID"),IF(ISNUMBER(BDP($E2227&amp;" ISIN","DUR_ADJ_OAS_MID")),BDP($E2227&amp;" ISIN","DUR_ADJ_OAS_MID")," ")))</f>
        <v/>
      </c>
      <c r="S2227" s="17">
        <f>_xlfn.IF(ISNUMBER(N2227),Q2227*N2227,IF(ISNUMBER(R2227),J2227*R2227," "))</f>
        <v/>
      </c>
      <c r="T2227" t="inlineStr">
        <is>
          <t>OTCMS0017</t>
        </is>
      </c>
      <c r="U2227" t="inlineStr">
        <is>
          <t>Option</t>
        </is>
      </c>
      <c r="AG2227" s="16" t="n">
        <v>23.31824555</v>
      </c>
    </row>
    <row r="2228">
      <c r="A2228" t="inlineStr">
        <is>
          <t>XXV</t>
        </is>
      </c>
      <c r="B2228" t="inlineStr">
        <is>
          <t>TSLA 12/24/26 P100/60 EKI NC1</t>
        </is>
      </c>
      <c r="C2228" t="inlineStr">
        <is>
          <t>TSLA 12/24/26 P100/60 EKI NC1</t>
        </is>
      </c>
      <c r="F2228" t="inlineStr">
        <is>
          <t>OTCNM0074</t>
        </is>
      </c>
      <c r="G2228" s="11" t="n">
        <v>-1250000</v>
      </c>
      <c r="H2228" s="11" t="n">
        <v>0.05346</v>
      </c>
      <c r="I2228" s="12" t="n">
        <v>-66825</v>
      </c>
      <c r="J2228" s="13" t="n">
        <v>-0.00128799</v>
      </c>
      <c r="K2228" s="14" t="n">
        <v>51884067.47292153</v>
      </c>
      <c r="L2228" s="15" t="n">
        <v>2225001</v>
      </c>
      <c r="M2228" s="16" t="n">
        <v>23.31867153</v>
      </c>
      <c r="N2228" s="17">
        <f>_xlfn.IF(ISNUMBER(BDP($C2228, "DELTA_MID")),BDP($C2228, "DELTA_MID")," ")</f>
        <v/>
      </c>
      <c r="O2228" s="17">
        <f>_xlfn.IF(ISNUMBER(N2228),BDP($C2228, "OPT_UNDL_TICKER"),"")</f>
        <v/>
      </c>
      <c r="P2228" s="18">
        <f>_xlfn.IF(ISNUMBER(N2228),BDP($C2228, "OPT_UNDL_PX")," ")</f>
        <v/>
      </c>
      <c r="Q2228" s="17">
        <f>_xlfn.IF(ISNUMBER(N2228),+G2228*BDP($C2228, "PX_POS_MULT_FACTOR")*P2228/K2228," ")</f>
        <v/>
      </c>
      <c r="R2228" s="18">
        <f>_xlfn.IF(OR($A2228="TUA",$A2228="TYA"),"",IF(ISNUMBER(BDP($C2228,"DUR_ADJ_OAS_MID")),BDP($C2228,"DUR_ADJ_OAS_MID"),IF(ISNUMBER(BDP($E2228&amp;" ISIN","DUR_ADJ_OAS_MID")),BDP($E2228&amp;" ISIN","DUR_ADJ_OAS_MID")," ")))</f>
        <v/>
      </c>
      <c r="S2228" s="17">
        <f>_xlfn.IF(ISNUMBER(N2228),Q2228*N2228,IF(ISNUMBER(R2228),J2228*R2228," "))</f>
        <v/>
      </c>
      <c r="T2228" t="inlineStr">
        <is>
          <t>OTCNM0074</t>
        </is>
      </c>
      <c r="U2228" t="inlineStr">
        <is>
          <t>Option</t>
        </is>
      </c>
      <c r="AG2228" s="16" t="n">
        <v>23.31824555</v>
      </c>
    </row>
    <row r="2229">
      <c r="A2229" t="inlineStr">
        <is>
          <t>XXV</t>
        </is>
      </c>
      <c r="B2229" t="inlineStr">
        <is>
          <t>TSLA 12/31/26 P100/60 EKI NC1</t>
        </is>
      </c>
      <c r="C2229" t="inlineStr">
        <is>
          <t>TSLA 12/31/26 P100/60 EKI NC1</t>
        </is>
      </c>
      <c r="F2229" t="inlineStr">
        <is>
          <t>OTCNM0080</t>
        </is>
      </c>
      <c r="G2229" s="11" t="n">
        <v>-1750000</v>
      </c>
      <c r="H2229" s="11" t="n">
        <v>0.037542</v>
      </c>
      <c r="I2229" s="12" t="n">
        <v>-65698.5</v>
      </c>
      <c r="J2229" s="13" t="n">
        <v>-0.00126628</v>
      </c>
      <c r="K2229" s="14" t="n">
        <v>51884067.47292153</v>
      </c>
      <c r="L2229" s="15" t="n">
        <v>2225001</v>
      </c>
      <c r="M2229" s="16" t="n">
        <v>23.31867153</v>
      </c>
      <c r="N2229" s="17">
        <f>_xlfn.IF(ISNUMBER(BDP($C2229, "DELTA_MID")),BDP($C2229, "DELTA_MID")," ")</f>
        <v/>
      </c>
      <c r="O2229" s="17">
        <f>_xlfn.IF(ISNUMBER(N2229),BDP($C2229, "OPT_UNDL_TICKER"),"")</f>
        <v/>
      </c>
      <c r="P2229" s="18">
        <f>_xlfn.IF(ISNUMBER(N2229),BDP($C2229, "OPT_UNDL_PX")," ")</f>
        <v/>
      </c>
      <c r="Q2229" s="17">
        <f>_xlfn.IF(ISNUMBER(N2229),+G2229*BDP($C2229, "PX_POS_MULT_FACTOR")*P2229/K2229," ")</f>
        <v/>
      </c>
      <c r="R2229" s="18">
        <f>_xlfn.IF(OR($A2229="TUA",$A2229="TYA"),"",IF(ISNUMBER(BDP($C2229,"DUR_ADJ_OAS_MID")),BDP($C2229,"DUR_ADJ_OAS_MID"),IF(ISNUMBER(BDP($E2229&amp;" ISIN","DUR_ADJ_OAS_MID")),BDP($E2229&amp;" ISIN","DUR_ADJ_OAS_MID")," ")))</f>
        <v/>
      </c>
      <c r="S2229" s="17">
        <f>_xlfn.IF(ISNUMBER(N2229),Q2229*N2229,IF(ISNUMBER(R2229),J2229*R2229," "))</f>
        <v/>
      </c>
      <c r="T2229" t="inlineStr">
        <is>
          <t>OTCNM0080</t>
        </is>
      </c>
      <c r="U2229" t="inlineStr">
        <is>
          <t>Option</t>
        </is>
      </c>
      <c r="AG2229" s="16" t="n">
        <v>23.31824555</v>
      </c>
    </row>
    <row r="2230">
      <c r="A2230" t="inlineStr">
        <is>
          <t>XXV</t>
        </is>
      </c>
      <c r="B2230" t="inlineStr">
        <is>
          <t>TSLA 12/4/26P100/60 EKI NC1</t>
        </is>
      </c>
      <c r="C2230" t="inlineStr">
        <is>
          <t>TSLA 12/4/26P100/60 EKI NC1</t>
        </is>
      </c>
      <c r="F2230" t="inlineStr">
        <is>
          <t>OTCNM0056</t>
        </is>
      </c>
      <c r="G2230" s="11" t="n">
        <v>-300000</v>
      </c>
      <c r="H2230" s="11" t="n">
        <v>0.033347</v>
      </c>
      <c r="I2230" s="12" t="n">
        <v>-10004.1</v>
      </c>
      <c r="J2230" s="13" t="n">
        <v>-0.00019282</v>
      </c>
      <c r="K2230" s="14" t="n">
        <v>51884067.47292153</v>
      </c>
      <c r="L2230" s="15" t="n">
        <v>2225001</v>
      </c>
      <c r="M2230" s="16" t="n">
        <v>23.31867153</v>
      </c>
      <c r="N2230" s="17">
        <f>_xlfn.IF(ISNUMBER(BDP($C2230, "DELTA_MID")),BDP($C2230, "DELTA_MID")," ")</f>
        <v/>
      </c>
      <c r="O2230" s="17">
        <f>_xlfn.IF(ISNUMBER(N2230),BDP($C2230, "OPT_UNDL_TICKER"),"")</f>
        <v/>
      </c>
      <c r="P2230" s="18">
        <f>_xlfn.IF(ISNUMBER(N2230),BDP($C2230, "OPT_UNDL_PX")," ")</f>
        <v/>
      </c>
      <c r="Q2230" s="17">
        <f>_xlfn.IF(ISNUMBER(N2230),+G2230*BDP($C2230, "PX_POS_MULT_FACTOR")*P2230/K2230," ")</f>
        <v/>
      </c>
      <c r="R2230" s="18">
        <f>_xlfn.IF(OR($A2230="TUA",$A2230="TYA"),"",IF(ISNUMBER(BDP($C2230,"DUR_ADJ_OAS_MID")),BDP($C2230,"DUR_ADJ_OAS_MID"),IF(ISNUMBER(BDP($E2230&amp;" ISIN","DUR_ADJ_OAS_MID")),BDP($E2230&amp;" ISIN","DUR_ADJ_OAS_MID")," ")))</f>
        <v/>
      </c>
      <c r="S2230" s="17">
        <f>_xlfn.IF(ISNUMBER(N2230),Q2230*N2230,IF(ISNUMBER(R2230),J2230*R2230," "))</f>
        <v/>
      </c>
      <c r="T2230" t="inlineStr">
        <is>
          <t>OTCNM0056</t>
        </is>
      </c>
      <c r="U2230" t="inlineStr">
        <is>
          <t>Option</t>
        </is>
      </c>
      <c r="AG2230" s="16" t="n">
        <v>23.31824555</v>
      </c>
    </row>
    <row r="2231">
      <c r="A2231" t="inlineStr">
        <is>
          <t>XXV</t>
        </is>
      </c>
      <c r="B2231" t="inlineStr">
        <is>
          <t>TXN 07/16/27 P100/60 EKI NC1</t>
        </is>
      </c>
      <c r="C2231" t="inlineStr">
        <is>
          <t>TXN 07/16/27 P100/60 EKI NC1</t>
        </is>
      </c>
      <c r="F2231" t="inlineStr">
        <is>
          <t>OTCHS0190</t>
        </is>
      </c>
      <c r="G2231" s="11" t="n">
        <v>-1000000</v>
      </c>
      <c r="H2231" s="11" t="n">
        <v>0.07389999999999999</v>
      </c>
      <c r="I2231" s="12" t="n">
        <v>-73900</v>
      </c>
      <c r="J2231" s="13" t="n">
        <v>-0.00142436</v>
      </c>
      <c r="K2231" s="14" t="n">
        <v>51884067.47292153</v>
      </c>
      <c r="L2231" s="15" t="n">
        <v>2225001</v>
      </c>
      <c r="M2231" s="16" t="n">
        <v>23.31867153</v>
      </c>
      <c r="N2231" s="17">
        <f>_xlfn.IF(ISNUMBER(BDP($C2231, "DELTA_MID")),BDP($C2231, "DELTA_MID")," ")</f>
        <v/>
      </c>
      <c r="O2231" s="17">
        <f>_xlfn.IF(ISNUMBER(N2231),BDP($C2231, "OPT_UNDL_TICKER"),"")</f>
        <v/>
      </c>
      <c r="P2231" s="18">
        <f>_xlfn.IF(ISNUMBER(N2231),BDP($C2231, "OPT_UNDL_PX")," ")</f>
        <v/>
      </c>
      <c r="Q2231" s="17">
        <f>_xlfn.IF(ISNUMBER(N2231),+G2231*BDP($C2231, "PX_POS_MULT_FACTOR")*P2231/K2231," ")</f>
        <v/>
      </c>
      <c r="R2231" s="18">
        <f>_xlfn.IF(OR($A2231="TUA",$A2231="TYA"),"",IF(ISNUMBER(BDP($C2231,"DUR_ADJ_OAS_MID")),BDP($C2231,"DUR_ADJ_OAS_MID"),IF(ISNUMBER(BDP($E2231&amp;" ISIN","DUR_ADJ_OAS_MID")),BDP($E2231&amp;" ISIN","DUR_ADJ_OAS_MID")," ")))</f>
        <v/>
      </c>
      <c r="S2231" s="17">
        <f>_xlfn.IF(ISNUMBER(N2231),Q2231*N2231,IF(ISNUMBER(R2231),J2231*R2231," "))</f>
        <v/>
      </c>
      <c r="T2231" t="inlineStr">
        <is>
          <t>OTCHS0190</t>
        </is>
      </c>
      <c r="U2231" t="inlineStr">
        <is>
          <t>Option</t>
        </is>
      </c>
      <c r="AG2231" s="16" t="n">
        <v>23.31824555</v>
      </c>
    </row>
    <row r="2232">
      <c r="A2232" t="inlineStr">
        <is>
          <t>XXV</t>
        </is>
      </c>
      <c r="B2232" t="inlineStr">
        <is>
          <t>VRT 05/28/27 P100/60 EKI NC1</t>
        </is>
      </c>
      <c r="C2232" t="inlineStr">
        <is>
          <t>VRT 05/28/27 P100/60 EKI NC1</t>
        </is>
      </c>
      <c r="F2232" t="inlineStr">
        <is>
          <t>OTCGS0031</t>
        </is>
      </c>
      <c r="G2232" s="11" t="n">
        <v>-1000000</v>
      </c>
      <c r="H2232" s="11" t="n">
        <v>0.165</v>
      </c>
      <c r="I2232" s="12" t="n">
        <v>-165000</v>
      </c>
      <c r="J2232" s="13" t="n">
        <v>-0.00318023</v>
      </c>
      <c r="K2232" s="14" t="n">
        <v>51884067.47292153</v>
      </c>
      <c r="L2232" s="15" t="n">
        <v>2225001</v>
      </c>
      <c r="M2232" s="16" t="n">
        <v>23.31867153</v>
      </c>
      <c r="N2232" s="17">
        <f>_xlfn.IF(ISNUMBER(BDP($C2232, "DELTA_MID")),BDP($C2232, "DELTA_MID")," ")</f>
        <v/>
      </c>
      <c r="O2232" s="17">
        <f>_xlfn.IF(ISNUMBER(N2232),BDP($C2232, "OPT_UNDL_TICKER"),"")</f>
        <v/>
      </c>
      <c r="P2232" s="18">
        <f>_xlfn.IF(ISNUMBER(N2232),BDP($C2232, "OPT_UNDL_PX")," ")</f>
        <v/>
      </c>
      <c r="Q2232" s="17">
        <f>_xlfn.IF(ISNUMBER(N2232),+G2232*BDP($C2232, "PX_POS_MULT_FACTOR")*P2232/K2232," ")</f>
        <v/>
      </c>
      <c r="R2232" s="18">
        <f>_xlfn.IF(OR($A2232="TUA",$A2232="TYA"),"",IF(ISNUMBER(BDP($C2232,"DUR_ADJ_OAS_MID")),BDP($C2232,"DUR_ADJ_OAS_MID"),IF(ISNUMBER(BDP($E2232&amp;" ISIN","DUR_ADJ_OAS_MID")),BDP($E2232&amp;" ISIN","DUR_ADJ_OAS_MID")," ")))</f>
        <v/>
      </c>
      <c r="S2232" s="17">
        <f>_xlfn.IF(ISNUMBER(N2232),Q2232*N2232,IF(ISNUMBER(R2232),J2232*R2232," "))</f>
        <v/>
      </c>
      <c r="T2232" t="inlineStr">
        <is>
          <t>OTCGS0031</t>
        </is>
      </c>
      <c r="U2232" t="inlineStr">
        <is>
          <t>Option</t>
        </is>
      </c>
      <c r="AG2232" s="16" t="n">
        <v>23.31824555</v>
      </c>
    </row>
    <row r="2233">
      <c r="A2233" t="inlineStr">
        <is>
          <t>XXV</t>
        </is>
      </c>
      <c r="B2233" t="inlineStr">
        <is>
          <t>VST 05/07/27 P100/60 EKI NC1</t>
        </is>
      </c>
      <c r="C2233" t="inlineStr">
        <is>
          <t>VST 05/07/27 P100/60 EKI NC1</t>
        </is>
      </c>
      <c r="F2233" t="inlineStr">
        <is>
          <t>OTCNM0110</t>
        </is>
      </c>
      <c r="G2233" s="11" t="n">
        <v>-1000000</v>
      </c>
      <c r="H2233" s="11" t="n">
        <v>0.052252</v>
      </c>
      <c r="I2233" s="12" t="n">
        <v>-52252</v>
      </c>
      <c r="J2233" s="13" t="n">
        <v>-0.00100711</v>
      </c>
      <c r="K2233" s="14" t="n">
        <v>51884067.47292153</v>
      </c>
      <c r="L2233" s="15" t="n">
        <v>2225001</v>
      </c>
      <c r="M2233" s="16" t="n">
        <v>23.31867153</v>
      </c>
      <c r="N2233" s="17">
        <f>_xlfn.IF(ISNUMBER(BDP($C2233, "DELTA_MID")),BDP($C2233, "DELTA_MID")," ")</f>
        <v/>
      </c>
      <c r="O2233" s="17">
        <f>_xlfn.IF(ISNUMBER(N2233),BDP($C2233, "OPT_UNDL_TICKER"),"")</f>
        <v/>
      </c>
      <c r="P2233" s="18">
        <f>_xlfn.IF(ISNUMBER(N2233),BDP($C2233, "OPT_UNDL_PX")," ")</f>
        <v/>
      </c>
      <c r="Q2233" s="17">
        <f>_xlfn.IF(ISNUMBER(N2233),+G2233*BDP($C2233, "PX_POS_MULT_FACTOR")*P2233/K2233," ")</f>
        <v/>
      </c>
      <c r="R2233" s="18">
        <f>_xlfn.IF(OR($A2233="TUA",$A2233="TYA"),"",IF(ISNUMBER(BDP($C2233,"DUR_ADJ_OAS_MID")),BDP($C2233,"DUR_ADJ_OAS_MID"),IF(ISNUMBER(BDP($E2233&amp;" ISIN","DUR_ADJ_OAS_MID")),BDP($E2233&amp;" ISIN","DUR_ADJ_OAS_MID")," ")))</f>
        <v/>
      </c>
      <c r="S2233" s="17">
        <f>_xlfn.IF(ISNUMBER(N2233),Q2233*N2233,IF(ISNUMBER(R2233),J2233*R2233," "))</f>
        <v/>
      </c>
      <c r="T2233" t="inlineStr">
        <is>
          <t>OTCNM0110</t>
        </is>
      </c>
      <c r="U2233" t="inlineStr">
        <is>
          <t>Option</t>
        </is>
      </c>
      <c r="AG2233" s="16" t="n">
        <v>23.31824555</v>
      </c>
    </row>
    <row r="2234">
      <c r="A2234" t="inlineStr">
        <is>
          <t>XXV</t>
        </is>
      </c>
      <c r="B2234" t="inlineStr">
        <is>
          <t>SIMPLIFY E GOVT MONEY MKT ETF</t>
        </is>
      </c>
      <c r="C2234" t="inlineStr">
        <is>
          <t>SBIL</t>
        </is>
      </c>
      <c r="D2234" t="inlineStr">
        <is>
          <t>BNVVNP8</t>
        </is>
      </c>
      <c r="E2234" t="inlineStr">
        <is>
          <t>US82889N2696</t>
        </is>
      </c>
      <c r="F2234" t="inlineStr">
        <is>
          <t>82889N269</t>
        </is>
      </c>
      <c r="G2234" s="11" t="n">
        <v>255500</v>
      </c>
      <c r="H2234" s="11" t="n">
        <v>100.16</v>
      </c>
      <c r="I2234" s="12" t="n">
        <v>25590880</v>
      </c>
      <c r="J2234" s="13" t="n">
        <v>0.49324096</v>
      </c>
      <c r="K2234" s="14" t="n">
        <v>51884067.47292153</v>
      </c>
      <c r="L2234" s="15" t="n">
        <v>2225001</v>
      </c>
      <c r="M2234" s="16" t="n">
        <v>23.31867153</v>
      </c>
      <c r="N2234" s="17">
        <f>_xlfn.IF(ISNUMBER(BDP($C2234, "DELTA_MID")),BDP($C2234, "DELTA_MID")," ")</f>
        <v/>
      </c>
      <c r="O2234" s="17">
        <f>_xlfn.IF(ISNUMBER(N2234),BDP($C2234, "OPT_UNDL_TICKER"),"")</f>
        <v/>
      </c>
      <c r="P2234" s="18">
        <f>_xlfn.IF(ISNUMBER(N2234),BDP($C2234, "OPT_UNDL_PX")," ")</f>
        <v/>
      </c>
      <c r="Q2234" s="17">
        <f>_xlfn.IF(ISNUMBER(N2234),+G2234*BDP($C2234, "PX_POS_MULT_FACTOR")*P2234/K2234," ")</f>
        <v/>
      </c>
      <c r="R2234" s="18">
        <f>_xlfn.IF(OR($A2234="TUA",$A2234="TYA"),"",IF(ISNUMBER(BDP($C2234,"DUR_ADJ_OAS_MID")),BDP($C2234,"DUR_ADJ_OAS_MID"),IF(ISNUMBER(BDP($E2234&amp;" ISIN","DUR_ADJ_OAS_MID")),BDP($E2234&amp;" ISIN","DUR_ADJ_OAS_MID")," ")))</f>
        <v/>
      </c>
      <c r="S2234" s="17">
        <f>_xlfn.IF(ISNUMBER(N2234),Q2234*N2234,IF(ISNUMBER(R2234),J2234*R2234," "))</f>
        <v/>
      </c>
      <c r="T2234" t="inlineStr">
        <is>
          <t>82889N269</t>
        </is>
      </c>
      <c r="U2234" t="inlineStr">
        <is>
          <t>Fund</t>
        </is>
      </c>
      <c r="AG2234" s="16" t="n">
        <v>23.31824555</v>
      </c>
    </row>
    <row r="2235">
      <c r="A2235" t="inlineStr">
        <is>
          <t>XXV</t>
        </is>
      </c>
      <c r="B2235" t="inlineStr">
        <is>
          <t>B 1/28/27 Govt</t>
        </is>
      </c>
      <c r="C2235" t="inlineStr">
        <is>
          <t>B 1/28/27 Govt</t>
        </is>
      </c>
      <c r="D2235" t="inlineStr">
        <is>
          <t>BXW2BR8</t>
        </is>
      </c>
      <c r="E2235" t="inlineStr">
        <is>
          <t>US912797VU85</t>
        </is>
      </c>
      <c r="F2235" t="inlineStr">
        <is>
          <t>912797VU8</t>
        </is>
      </c>
      <c r="G2235" s="11" t="n">
        <v>14960000</v>
      </c>
      <c r="H2235" s="11" t="n">
        <v>98.506361</v>
      </c>
      <c r="I2235" s="12" t="n">
        <v>14736551.61</v>
      </c>
      <c r="J2235" s="13" t="n">
        <v>0.28403365</v>
      </c>
      <c r="K2235" s="14" t="n">
        <v>51884067.47292153</v>
      </c>
      <c r="L2235" s="15" t="n">
        <v>2225001</v>
      </c>
      <c r="M2235" s="16" t="n">
        <v>23.31867153</v>
      </c>
      <c r="N2235" s="17">
        <f>_xlfn.IF(ISNUMBER(BDP($C2235, "DELTA_MID")),BDP($C2235, "DELTA_MID")," ")</f>
        <v/>
      </c>
      <c r="O2235" s="17">
        <f>_xlfn.IF(ISNUMBER(N2235),BDP($C2235, "OPT_UNDL_TICKER"),"")</f>
        <v/>
      </c>
      <c r="P2235" s="18">
        <f>_xlfn.IF(ISNUMBER(N2235),BDP($C2235, "OPT_UNDL_PX")," ")</f>
        <v/>
      </c>
      <c r="Q2235" s="17">
        <f>_xlfn.IF(ISNUMBER(N2235),+G2235*BDP($C2235, "PX_POS_MULT_FACTOR")*P2235/K2235," ")</f>
        <v/>
      </c>
      <c r="R2235" s="18">
        <f>_xlfn.IF(OR($A2235="TUA",$A2235="TYA"),"",IF(ISNUMBER(BDP($C2235,"DUR_ADJ_OAS_MID")),BDP($C2235,"DUR_ADJ_OAS_MID"),IF(ISNUMBER(BDP($E2235&amp;" ISIN","DUR_ADJ_OAS_MID")),BDP($E2235&amp;" ISIN","DUR_ADJ_OAS_MID")," ")))</f>
        <v/>
      </c>
      <c r="S2235" s="17">
        <f>_xlfn.IF(ISNUMBER(N2235),Q2235*N2235,IF(ISNUMBER(R2235),J2235*R2235," "))</f>
        <v/>
      </c>
      <c r="T2235" t="inlineStr">
        <is>
          <t>912797VU8</t>
        </is>
      </c>
      <c r="U2235" t="inlineStr">
        <is>
          <t>Treasury Bill</t>
        </is>
      </c>
      <c r="AG2235" s="16" t="n">
        <v>23.31824555</v>
      </c>
    </row>
    <row r="2236">
      <c r="A2236" t="inlineStr">
        <is>
          <t>XXV</t>
        </is>
      </c>
      <c r="B2236" t="inlineStr">
        <is>
          <t>B 10/15/26 Govt</t>
        </is>
      </c>
      <c r="C2236" t="inlineStr">
        <is>
          <t>B 10/15/26 Govt</t>
        </is>
      </c>
      <c r="D2236" t="inlineStr">
        <is>
          <t>BTWQYX9</t>
        </is>
      </c>
      <c r="E2236" t="inlineStr">
        <is>
          <t>US912797UK13</t>
        </is>
      </c>
      <c r="F2236" t="inlineStr">
        <is>
          <t>912797UK1</t>
        </is>
      </c>
      <c r="G2236" s="11" t="n">
        <v>8500000</v>
      </c>
      <c r="H2236" s="11" t="n">
        <v>99.67365599999999</v>
      </c>
      <c r="I2236" s="12" t="n">
        <v>8472260.76</v>
      </c>
      <c r="J2236" s="13" t="n">
        <v>0.16329513</v>
      </c>
      <c r="K2236" s="14" t="n">
        <v>51884067.47292153</v>
      </c>
      <c r="L2236" s="15" t="n">
        <v>2225001</v>
      </c>
      <c r="M2236" s="16" t="n">
        <v>23.31867153</v>
      </c>
      <c r="N2236" s="17">
        <f>_xlfn.IF(ISNUMBER(BDP($C2236, "DELTA_MID")),BDP($C2236, "DELTA_MID")," ")</f>
        <v/>
      </c>
      <c r="O2236" s="17">
        <f>_xlfn.IF(ISNUMBER(N2236),BDP($C2236, "OPT_UNDL_TICKER"),"")</f>
        <v/>
      </c>
      <c r="P2236" s="18">
        <f>_xlfn.IF(ISNUMBER(N2236),BDP($C2236, "OPT_UNDL_PX")," ")</f>
        <v/>
      </c>
      <c r="Q2236" s="17">
        <f>_xlfn.IF(ISNUMBER(N2236),+G2236*BDP($C2236, "PX_POS_MULT_FACTOR")*P2236/K2236," ")</f>
        <v/>
      </c>
      <c r="R2236" s="18">
        <f>_xlfn.IF(OR($A2236="TUA",$A2236="TYA"),"",IF(ISNUMBER(BDP($C2236,"DUR_ADJ_OAS_MID")),BDP($C2236,"DUR_ADJ_OAS_MID"),IF(ISNUMBER(BDP($E2236&amp;" ISIN","DUR_ADJ_OAS_MID")),BDP($E2236&amp;" ISIN","DUR_ADJ_OAS_MID")," ")))</f>
        <v/>
      </c>
      <c r="S2236" s="17">
        <f>_xlfn.IF(ISNUMBER(N2236),Q2236*N2236,IF(ISNUMBER(R2236),J2236*R2236," "))</f>
        <v/>
      </c>
      <c r="T2236" t="inlineStr">
        <is>
          <t>912797UK1</t>
        </is>
      </c>
      <c r="U2236" t="inlineStr">
        <is>
          <t>Treasury Bill</t>
        </is>
      </c>
      <c r="AG2236" s="16" t="n">
        <v>23.31824555</v>
      </c>
    </row>
    <row r="2237">
      <c r="A2237" t="inlineStr">
        <is>
          <t>XXV</t>
        </is>
      </c>
      <c r="B2237" t="inlineStr">
        <is>
          <t>B 12/3/26 Govt</t>
        </is>
      </c>
      <c r="C2237" t="inlineStr">
        <is>
          <t>B 12/3/26 Govt</t>
        </is>
      </c>
      <c r="D2237" t="inlineStr">
        <is>
          <t>BW61LR4</t>
        </is>
      </c>
      <c r="E2237" t="inlineStr">
        <is>
          <t>US912797VA22</t>
        </is>
      </c>
      <c r="F2237" t="inlineStr">
        <is>
          <t>912797VA2</t>
        </is>
      </c>
      <c r="G2237" s="11" t="n">
        <v>2970000</v>
      </c>
      <c r="H2237" s="11" t="n">
        <v>99.133889</v>
      </c>
      <c r="I2237" s="12" t="n">
        <v>2944276.5</v>
      </c>
      <c r="J2237" s="13" t="n">
        <v>0.05674825</v>
      </c>
      <c r="K2237" s="14" t="n">
        <v>51884067.47292153</v>
      </c>
      <c r="L2237" s="15" t="n">
        <v>2225001</v>
      </c>
      <c r="M2237" s="16" t="n">
        <v>23.31867153</v>
      </c>
      <c r="N2237" s="17">
        <f>_xlfn.IF(ISNUMBER(BDP($C2237, "DELTA_MID")),BDP($C2237, "DELTA_MID")," ")</f>
        <v/>
      </c>
      <c r="O2237" s="17">
        <f>_xlfn.IF(ISNUMBER(N2237),BDP($C2237, "OPT_UNDL_TICKER"),"")</f>
        <v/>
      </c>
      <c r="P2237" s="18">
        <f>_xlfn.IF(ISNUMBER(N2237),BDP($C2237, "OPT_UNDL_PX")," ")</f>
        <v/>
      </c>
      <c r="Q2237" s="17">
        <f>_xlfn.IF(ISNUMBER(N2237),+G2237*BDP($C2237, "PX_POS_MULT_FACTOR")*P2237/K2237," ")</f>
        <v/>
      </c>
      <c r="R2237" s="18">
        <f>_xlfn.IF(OR($A2237="TUA",$A2237="TYA"),"",IF(ISNUMBER(BDP($C2237,"DUR_ADJ_OAS_MID")),BDP($C2237,"DUR_ADJ_OAS_MID"),IF(ISNUMBER(BDP($E2237&amp;" ISIN","DUR_ADJ_OAS_MID")),BDP($E2237&amp;" ISIN","DUR_ADJ_OAS_MID")," ")))</f>
        <v/>
      </c>
      <c r="S2237" s="17">
        <f>_xlfn.IF(ISNUMBER(N2237),Q2237*N2237,IF(ISNUMBER(R2237),J2237*R2237," "))</f>
        <v/>
      </c>
      <c r="T2237" t="inlineStr">
        <is>
          <t>912797VA2</t>
        </is>
      </c>
      <c r="U2237" t="inlineStr">
        <is>
          <t>Treasury Bill</t>
        </is>
      </c>
      <c r="AG2237" s="16" t="n">
        <v>23.31824555</v>
      </c>
    </row>
    <row r="2238">
      <c r="A2238" t="inlineStr">
        <is>
          <t>XXV</t>
        </is>
      </c>
      <c r="B2238" t="inlineStr">
        <is>
          <t>B 12/31/26 Govt</t>
        </is>
      </c>
      <c r="C2238" t="inlineStr">
        <is>
          <t>B 12/31/26 Govt</t>
        </is>
      </c>
      <c r="D2238" t="inlineStr">
        <is>
          <t>BNVVYP5</t>
        </is>
      </c>
      <c r="E2238" t="inlineStr">
        <is>
          <t>US912797VJ31</t>
        </is>
      </c>
      <c r="F2238" t="inlineStr">
        <is>
          <t>912797VJ3</t>
        </is>
      </c>
      <c r="G2238" s="11" t="n">
        <v>3830000</v>
      </c>
      <c r="H2238" s="11" t="n">
        <v>98.81701700000001</v>
      </c>
      <c r="I2238" s="12" t="n">
        <v>3784691.75</v>
      </c>
      <c r="J2238" s="13" t="n">
        <v>0.0729465</v>
      </c>
      <c r="K2238" s="14" t="n">
        <v>51884067.47292153</v>
      </c>
      <c r="L2238" s="15" t="n">
        <v>2225001</v>
      </c>
      <c r="M2238" s="16" t="n">
        <v>23.31867153</v>
      </c>
      <c r="N2238" s="17">
        <f>_xlfn.IF(ISNUMBER(BDP($C2238, "DELTA_MID")),BDP($C2238, "DELTA_MID")," ")</f>
        <v/>
      </c>
      <c r="O2238" s="17">
        <f>_xlfn.IF(ISNUMBER(N2238),BDP($C2238, "OPT_UNDL_TICKER"),"")</f>
        <v/>
      </c>
      <c r="P2238" s="18">
        <f>_xlfn.IF(ISNUMBER(N2238),BDP($C2238, "OPT_UNDL_PX")," ")</f>
        <v/>
      </c>
      <c r="Q2238" s="17">
        <f>_xlfn.IF(ISNUMBER(N2238),+G2238*BDP($C2238, "PX_POS_MULT_FACTOR")*P2238/K2238," ")</f>
        <v/>
      </c>
      <c r="R2238" s="18">
        <f>_xlfn.IF(OR($A2238="TUA",$A2238="TYA"),"",IF(ISNUMBER(BDP($C2238,"DUR_ADJ_OAS_MID")),BDP($C2238,"DUR_ADJ_OAS_MID"),IF(ISNUMBER(BDP($E2238&amp;" ISIN","DUR_ADJ_OAS_MID")),BDP($E2238&amp;" ISIN","DUR_ADJ_OAS_MID")," ")))</f>
        <v/>
      </c>
      <c r="S2238" s="17">
        <f>_xlfn.IF(ISNUMBER(N2238),Q2238*N2238,IF(ISNUMBER(R2238),J2238*R2238," "))</f>
        <v/>
      </c>
      <c r="T2238" t="inlineStr">
        <is>
          <t>912797VJ3</t>
        </is>
      </c>
      <c r="U2238" t="inlineStr">
        <is>
          <t>Treasury Bill</t>
        </is>
      </c>
      <c r="AG2238" s="16" t="n">
        <v>23.31824555</v>
      </c>
    </row>
    <row r="2239">
      <c r="A2239" t="inlineStr">
        <is>
          <t>XXV</t>
        </is>
      </c>
      <c r="B2239" t="inlineStr">
        <is>
          <t>B 3/11/27 Govt</t>
        </is>
      </c>
      <c r="C2239" t="inlineStr">
        <is>
          <t>B 3/11/27 Govt</t>
        </is>
      </c>
      <c r="D2239" t="inlineStr">
        <is>
          <t>BXXNSH9</t>
        </is>
      </c>
      <c r="E2239" t="inlineStr">
        <is>
          <t>US912797WK94</t>
        </is>
      </c>
      <c r="F2239" t="inlineStr">
        <is>
          <t>912797WK9</t>
        </is>
      </c>
      <c r="G2239" s="11" t="n">
        <v>1400000</v>
      </c>
      <c r="H2239" s="11" t="n">
        <v>98.01480599999999</v>
      </c>
      <c r="I2239" s="12" t="n">
        <v>1372207.28</v>
      </c>
      <c r="J2239" s="13" t="n">
        <v>0.02644805</v>
      </c>
      <c r="K2239" s="14" t="n">
        <v>51884067.47292153</v>
      </c>
      <c r="L2239" s="15" t="n">
        <v>2225001</v>
      </c>
      <c r="M2239" s="16" t="n">
        <v>23.31867153</v>
      </c>
      <c r="N2239" s="17">
        <f>_xlfn.IF(ISNUMBER(BDP($C2239, "DELTA_MID")),BDP($C2239, "DELTA_MID")," ")</f>
        <v/>
      </c>
      <c r="O2239" s="17">
        <f>_xlfn.IF(ISNUMBER(N2239),BDP($C2239, "OPT_UNDL_TICKER"),"")</f>
        <v/>
      </c>
      <c r="P2239" s="18">
        <f>_xlfn.IF(ISNUMBER(N2239),BDP($C2239, "OPT_UNDL_PX")," ")</f>
        <v/>
      </c>
      <c r="Q2239" s="17">
        <f>_xlfn.IF(ISNUMBER(N2239),+G2239*BDP($C2239, "PX_POS_MULT_FACTOR")*P2239/K2239," ")</f>
        <v/>
      </c>
      <c r="R2239" s="18">
        <f>_xlfn.IF(OR($A2239="TUA",$A2239="TYA"),"",IF(ISNUMBER(BDP($C2239,"DUR_ADJ_OAS_MID")),BDP($C2239,"DUR_ADJ_OAS_MID"),IF(ISNUMBER(BDP($E2239&amp;" ISIN","DUR_ADJ_OAS_MID")),BDP($E2239&amp;" ISIN","DUR_ADJ_OAS_MID")," ")))</f>
        <v/>
      </c>
      <c r="S2239" s="17">
        <f>_xlfn.IF(ISNUMBER(N2239),Q2239*N2239,IF(ISNUMBER(R2239),J2239*R2239," "))</f>
        <v/>
      </c>
      <c r="T2239" t="inlineStr">
        <is>
          <t>912797WK9</t>
        </is>
      </c>
      <c r="U2239" t="inlineStr">
        <is>
          <t>Treasury Bill</t>
        </is>
      </c>
      <c r="AG2239" s="16" t="n">
        <v>23.31824555</v>
      </c>
    </row>
    <row r="2240">
      <c r="A2240" t="inlineStr">
        <is>
          <t>XXV</t>
        </is>
      </c>
      <c r="B2240" t="inlineStr">
        <is>
          <t>Cash</t>
        </is>
      </c>
      <c r="C2240" t="inlineStr">
        <is>
          <t>Cash</t>
        </is>
      </c>
      <c r="G2240" s="11" t="n">
        <v>214333.55292153</v>
      </c>
      <c r="H2240" s="11" t="n">
        <v>1</v>
      </c>
      <c r="I2240" s="12" t="n">
        <v>214333.55292153</v>
      </c>
      <c r="J2240" s="13" t="n">
        <v>0.00413108</v>
      </c>
      <c r="K2240" s="14" t="n">
        <v>51884067.47292153</v>
      </c>
      <c r="L2240" s="15" t="n">
        <v>2225001</v>
      </c>
      <c r="M2240" s="16" t="n">
        <v>23.31867153</v>
      </c>
      <c r="N2240" s="17">
        <f>_xlfn.IF(ISNUMBER(BDP($C2240, "DELTA_MID")),BDP($C2240, "DELTA_MID")," ")</f>
        <v/>
      </c>
      <c r="O2240" s="17">
        <f>_xlfn.IF(ISNUMBER(N2240),BDP($C2240, "OPT_UNDL_TICKER"),"")</f>
        <v/>
      </c>
      <c r="P2240" s="18">
        <f>_xlfn.IF(ISNUMBER(N2240),BDP($C2240, "OPT_UNDL_PX")," ")</f>
        <v/>
      </c>
      <c r="Q2240" s="17">
        <f>_xlfn.IF(ISNUMBER(N2240),+G2240*BDP($C2240, "PX_POS_MULT_FACTOR")*P2240/K2240," ")</f>
        <v/>
      </c>
      <c r="R2240" s="18">
        <f>_xlfn.IF(OR($A2240="TUA",$A2240="TYA"),"",IF(ISNUMBER(BDP($C2240,"DUR_ADJ_OAS_MID")),BDP($C2240,"DUR_ADJ_OAS_MID"),IF(ISNUMBER(BDP($E2240&amp;" ISIN","DUR_ADJ_OAS_MID")),BDP($E2240&amp;" ISIN","DUR_ADJ_OAS_MID")," ")))</f>
        <v/>
      </c>
      <c r="S2240" s="17">
        <f>_xlfn.IF(ISNUMBER(N2240),Q2240*N2240,IF(ISNUMBER(R2240),J2240*R2240," "))</f>
        <v/>
      </c>
      <c r="T2240" t="inlineStr">
        <is>
          <t>Cash</t>
        </is>
      </c>
      <c r="U2240" t="inlineStr">
        <is>
          <t>Cash</t>
        </is>
      </c>
      <c r="AG2240" s="16" t="n">
        <v>23.31824555</v>
      </c>
    </row>
    <row r="2241">
      <c r="N2241" s="17">
        <f>_xlfn.IF(ISNUMBER(BDP($C2241, "DELTA_MID")),BDP($C2241, "DELTA_MID")," ")</f>
        <v/>
      </c>
      <c r="O2241" s="17">
        <f>_xlfn.IF(ISNUMBER(N2241),BDP($C2241, "OPT_UNDL_TICKER"),"")</f>
        <v/>
      </c>
      <c r="P2241" s="18">
        <f>_xlfn.IF(ISNUMBER(N2241),BDP($C2241, "OPT_UNDL_PX")," ")</f>
        <v/>
      </c>
      <c r="Q2241" s="17">
        <f>_xlfn.IF(ISNUMBER(N2241),+G2241*BDP($C2241, "PX_POS_MULT_FACTOR")*P2241/K2241," ")</f>
        <v/>
      </c>
      <c r="R2241" s="18">
        <f>_xlfn.IF(OR($A2241="TUA",$A2241="TYA"),"",IF(ISNUMBER(BDP($C2241,"DUR_ADJ_OAS_MID")),BDP($C2241,"DUR_ADJ_OAS_MID"),IF(ISNUMBER(BDP($E2241&amp;" ISIN","DUR_ADJ_OAS_MID")),BDP($E2241&amp;" ISIN","DUR_ADJ_OAS_MID")," ")))</f>
        <v/>
      </c>
      <c r="S2241" s="17">
        <f>_xlfn.IF(ISNUMBER(N2241),Q2241*N2241,IF(ISNUMBER(R2241),J2241*R2241," "))</f>
        <v/>
      </c>
    </row>
    <row r="2242">
      <c r="A2242" t="inlineStr">
        <is>
          <t>YGLD</t>
        </is>
      </c>
      <c r="B2242" t="inlineStr">
        <is>
          <t>GOLD 100 OZ FUTR OCT26</t>
        </is>
      </c>
      <c r="C2242" t="inlineStr">
        <is>
          <t>GCV6 Comdty</t>
        </is>
      </c>
      <c r="F2242" t="inlineStr">
        <is>
          <t>GOLD 100 OZ FUTR OCT26</t>
        </is>
      </c>
      <c r="G2242" s="11" t="n">
        <v>94</v>
      </c>
      <c r="H2242" s="11" t="n">
        <v>4374.8</v>
      </c>
      <c r="I2242" s="12" t="n">
        <v>41123120</v>
      </c>
      <c r="J2242" s="13" t="n">
        <v>1.09840862</v>
      </c>
      <c r="K2242" s="14" t="n">
        <v>37441889.37905031</v>
      </c>
      <c r="L2242" s="15" t="n">
        <v>1100001</v>
      </c>
      <c r="M2242" s="16" t="n">
        <v>34.03805031</v>
      </c>
      <c r="N2242" s="17">
        <f>_xlfn.IF(ISNUMBER(BDP($C2242, "DELTA_MID")),BDP($C2242, "DELTA_MID")," ")</f>
        <v/>
      </c>
      <c r="O2242" s="17">
        <f>_xlfn.IF(ISNUMBER(N2242),BDP($C2242, "OPT_UNDL_TICKER"),"")</f>
        <v/>
      </c>
      <c r="P2242" s="18">
        <f>_xlfn.IF(ISNUMBER(N2242),BDP($C2242, "OPT_UNDL_PX")," ")</f>
        <v/>
      </c>
      <c r="Q2242" s="17">
        <f>_xlfn.IF(ISNUMBER(N2242),+G2242*BDP($C2242, "PX_POS_MULT_FACTOR")*P2242/K2242," ")</f>
        <v/>
      </c>
      <c r="R2242" s="18">
        <f>_xlfn.IF(OR($A2242="TUA",$A2242="TYA"),"",IF(ISNUMBER(BDP($C2242,"DUR_ADJ_OAS_MID")),BDP($C2242,"DUR_ADJ_OAS_MID"),IF(ISNUMBER(BDP($E2242&amp;" ISIN","DUR_ADJ_OAS_MID")),BDP($E2242&amp;" ISIN","DUR_ADJ_OAS_MID")," ")))</f>
        <v/>
      </c>
      <c r="S2242" s="17">
        <f>_xlfn.IF(ISNUMBER(N2242),Q2242*N2242,IF(ISNUMBER(R2242),J2242*R2242," "))</f>
        <v/>
      </c>
      <c r="T2242" t="inlineStr">
        <is>
          <t>GCV6</t>
        </is>
      </c>
      <c r="U2242" t="inlineStr">
        <is>
          <t>Future</t>
        </is>
      </c>
      <c r="AG2242" s="16" t="n">
        <v>34.03525787</v>
      </c>
    </row>
    <row r="2243">
      <c r="A2243" t="inlineStr">
        <is>
          <t>YGLD</t>
        </is>
      </c>
      <c r="B2243" t="inlineStr">
        <is>
          <t>GLD US 09/18/26 C386 Equity</t>
        </is>
      </c>
      <c r="C2243" t="inlineStr">
        <is>
          <t>GLD US 09/18/26 C386 Equity</t>
        </is>
      </c>
      <c r="F2243" t="inlineStr">
        <is>
          <t>023D46JD6</t>
        </is>
      </c>
      <c r="G2243" s="11" t="n">
        <v>93</v>
      </c>
      <c r="H2243" s="11" t="n">
        <v>14.05</v>
      </c>
      <c r="I2243" s="12" t="n">
        <v>130665</v>
      </c>
      <c r="J2243" s="13" t="n">
        <v>0.00349009</v>
      </c>
      <c r="K2243" s="14" t="n">
        <v>37441889.37905031</v>
      </c>
      <c r="L2243" s="15" t="n">
        <v>1100001</v>
      </c>
      <c r="M2243" s="16" t="n">
        <v>34.03805031</v>
      </c>
      <c r="N2243" s="17">
        <f>_xlfn.IF(ISNUMBER(BDP($C2243, "DELTA_MID")),BDP($C2243, "DELTA_MID")," ")</f>
        <v/>
      </c>
      <c r="O2243" s="17">
        <f>_xlfn.IF(ISNUMBER(N2243),BDP($C2243, "OPT_UNDL_TICKER"),"")</f>
        <v/>
      </c>
      <c r="P2243" s="18">
        <f>_xlfn.IF(ISNUMBER(N2243),BDP($C2243, "OPT_UNDL_PX")," ")</f>
        <v/>
      </c>
      <c r="Q2243" s="17">
        <f>_xlfn.IF(ISNUMBER(N2243),+G2243*BDP($C2243, "PX_POS_MULT_FACTOR")*P2243/K2243," ")</f>
        <v/>
      </c>
      <c r="R2243" s="18">
        <f>_xlfn.IF(OR($A2243="TUA",$A2243="TYA"),"",IF(ISNUMBER(BDP($C2243,"DUR_ADJ_OAS_MID")),BDP($C2243,"DUR_ADJ_OAS_MID"),IF(ISNUMBER(BDP($E2243&amp;" ISIN","DUR_ADJ_OAS_MID")),BDP($E2243&amp;" ISIN","DUR_ADJ_OAS_MID")," ")))</f>
        <v/>
      </c>
      <c r="S2243" s="17">
        <f>_xlfn.IF(ISNUMBER(N2243),Q2243*N2243,IF(ISNUMBER(R2243),J2243*R2243," "))</f>
        <v/>
      </c>
      <c r="T2243" t="inlineStr">
        <is>
          <t>023D46JD6</t>
        </is>
      </c>
      <c r="U2243" t="inlineStr">
        <is>
          <t>Option</t>
        </is>
      </c>
      <c r="AG2243" s="16" t="n">
        <v>34.03525787</v>
      </c>
    </row>
    <row r="2244">
      <c r="A2244" t="inlineStr">
        <is>
          <t>YGLD</t>
        </is>
      </c>
      <c r="B2244" t="inlineStr">
        <is>
          <t>GLD US 09/18/26 C390 Equity</t>
        </is>
      </c>
      <c r="C2244" t="inlineStr">
        <is>
          <t>GLD US 09/18/26 C390 Equity</t>
        </is>
      </c>
      <c r="F2244" t="inlineStr">
        <is>
          <t>01WGRM8P2</t>
        </is>
      </c>
      <c r="G2244" s="11" t="n">
        <v>222</v>
      </c>
      <c r="H2244" s="11" t="n">
        <v>10.9</v>
      </c>
      <c r="I2244" s="12" t="n">
        <v>241980</v>
      </c>
      <c r="J2244" s="13" t="n">
        <v>0.00646335</v>
      </c>
      <c r="K2244" s="14" t="n">
        <v>37441889.37905031</v>
      </c>
      <c r="L2244" s="15" t="n">
        <v>1100001</v>
      </c>
      <c r="M2244" s="16" t="n">
        <v>34.03805031</v>
      </c>
      <c r="N2244" s="17">
        <f>_xlfn.IF(ISNUMBER(BDP($C2244, "DELTA_MID")),BDP($C2244, "DELTA_MID")," ")</f>
        <v/>
      </c>
      <c r="O2244" s="17">
        <f>_xlfn.IF(ISNUMBER(N2244),BDP($C2244, "OPT_UNDL_TICKER"),"")</f>
        <v/>
      </c>
      <c r="P2244" s="18">
        <f>_xlfn.IF(ISNUMBER(N2244),BDP($C2244, "OPT_UNDL_PX")," ")</f>
        <v/>
      </c>
      <c r="Q2244" s="17">
        <f>_xlfn.IF(ISNUMBER(N2244),+G2244*BDP($C2244, "PX_POS_MULT_FACTOR")*P2244/K2244," ")</f>
        <v/>
      </c>
      <c r="R2244" s="18">
        <f>_xlfn.IF(OR($A2244="TUA",$A2244="TYA"),"",IF(ISNUMBER(BDP($C2244,"DUR_ADJ_OAS_MID")),BDP($C2244,"DUR_ADJ_OAS_MID"),IF(ISNUMBER(BDP($E2244&amp;" ISIN","DUR_ADJ_OAS_MID")),BDP($E2244&amp;" ISIN","DUR_ADJ_OAS_MID")," ")))</f>
        <v/>
      </c>
      <c r="S2244" s="17">
        <f>_xlfn.IF(ISNUMBER(N2244),Q2244*N2244,IF(ISNUMBER(R2244),J2244*R2244," "))</f>
        <v/>
      </c>
      <c r="T2244" t="inlineStr">
        <is>
          <t>01WGRM8P2</t>
        </is>
      </c>
      <c r="U2244" t="inlineStr">
        <is>
          <t>Option</t>
        </is>
      </c>
      <c r="AG2244" s="16" t="n">
        <v>34.03525787</v>
      </c>
    </row>
    <row r="2245">
      <c r="A2245" t="inlineStr">
        <is>
          <t>YGLD</t>
        </is>
      </c>
      <c r="B2245" t="inlineStr">
        <is>
          <t>GLD US 09/18/26 P410 Equity</t>
        </is>
      </c>
      <c r="C2245" t="inlineStr">
        <is>
          <t>GLD US 09/18/26 P410 Equity</t>
        </is>
      </c>
      <c r="F2245" t="inlineStr">
        <is>
          <t>01WGRWHF2</t>
        </is>
      </c>
      <c r="G2245" s="11" t="n">
        <v>-460</v>
      </c>
      <c r="H2245" s="11" t="n">
        <v>12.775</v>
      </c>
      <c r="I2245" s="12" t="n">
        <v>-587650</v>
      </c>
      <c r="J2245" s="13" t="n">
        <v>-0.01569628</v>
      </c>
      <c r="K2245" s="14" t="n">
        <v>37441889.37905031</v>
      </c>
      <c r="L2245" s="15" t="n">
        <v>1100001</v>
      </c>
      <c r="M2245" s="16" t="n">
        <v>34.03805031</v>
      </c>
      <c r="N2245" s="17">
        <f>_xlfn.IF(ISNUMBER(BDP($C2245, "DELTA_MID")),BDP($C2245, "DELTA_MID")," ")</f>
        <v/>
      </c>
      <c r="O2245" s="17">
        <f>_xlfn.IF(ISNUMBER(N2245),BDP($C2245, "OPT_UNDL_TICKER"),"")</f>
        <v/>
      </c>
      <c r="P2245" s="18">
        <f>_xlfn.IF(ISNUMBER(N2245),BDP($C2245, "OPT_UNDL_PX")," ")</f>
        <v/>
      </c>
      <c r="Q2245" s="17">
        <f>_xlfn.IF(ISNUMBER(N2245),+G2245*BDP($C2245, "PX_POS_MULT_FACTOR")*P2245/K2245," ")</f>
        <v/>
      </c>
      <c r="R2245" s="18">
        <f>_xlfn.IF(OR($A2245="TUA",$A2245="TYA"),"",IF(ISNUMBER(BDP($C2245,"DUR_ADJ_OAS_MID")),BDP($C2245,"DUR_ADJ_OAS_MID"),IF(ISNUMBER(BDP($E2245&amp;" ISIN","DUR_ADJ_OAS_MID")),BDP($E2245&amp;" ISIN","DUR_ADJ_OAS_MID")," ")))</f>
        <v/>
      </c>
      <c r="S2245" s="17">
        <f>_xlfn.IF(ISNUMBER(N2245),Q2245*N2245,IF(ISNUMBER(R2245),J2245*R2245," "))</f>
        <v/>
      </c>
      <c r="T2245" t="inlineStr">
        <is>
          <t>01WGRWHF2</t>
        </is>
      </c>
      <c r="U2245" t="inlineStr">
        <is>
          <t>Option</t>
        </is>
      </c>
      <c r="AG2245" s="16" t="n">
        <v>34.03525787</v>
      </c>
    </row>
    <row r="2246">
      <c r="A2246" t="inlineStr">
        <is>
          <t>YGLD</t>
        </is>
      </c>
      <c r="B2246" t="inlineStr">
        <is>
          <t>GLD US 09/30/26 C395 Equity</t>
        </is>
      </c>
      <c r="C2246" t="inlineStr">
        <is>
          <t>GLD US 09/30/26 C395 Equity</t>
        </is>
      </c>
      <c r="F2246" t="inlineStr">
        <is>
          <t>01XNQL6K4</t>
        </is>
      </c>
      <c r="G2246" s="11" t="n">
        <v>184</v>
      </c>
      <c r="H2246" s="11" t="n">
        <v>10.475</v>
      </c>
      <c r="I2246" s="12" t="n">
        <v>192740</v>
      </c>
      <c r="J2246" s="13" t="n">
        <v>0.00514813</v>
      </c>
      <c r="K2246" s="14" t="n">
        <v>37441889.37905031</v>
      </c>
      <c r="L2246" s="15" t="n">
        <v>1100001</v>
      </c>
      <c r="M2246" s="16" t="n">
        <v>34.03805031</v>
      </c>
      <c r="N2246" s="17">
        <f>_xlfn.IF(ISNUMBER(BDP($C2246, "DELTA_MID")),BDP($C2246, "DELTA_MID")," ")</f>
        <v/>
      </c>
      <c r="O2246" s="17">
        <f>_xlfn.IF(ISNUMBER(N2246),BDP($C2246, "OPT_UNDL_TICKER"),"")</f>
        <v/>
      </c>
      <c r="P2246" s="18">
        <f>_xlfn.IF(ISNUMBER(N2246),BDP($C2246, "OPT_UNDL_PX")," ")</f>
        <v/>
      </c>
      <c r="Q2246" s="17">
        <f>_xlfn.IF(ISNUMBER(N2246),+G2246*BDP($C2246, "PX_POS_MULT_FACTOR")*P2246/K2246," ")</f>
        <v/>
      </c>
      <c r="R2246" s="18">
        <f>_xlfn.IF(OR($A2246="TUA",$A2246="TYA"),"",IF(ISNUMBER(BDP($C2246,"DUR_ADJ_OAS_MID")),BDP($C2246,"DUR_ADJ_OAS_MID"),IF(ISNUMBER(BDP($E2246&amp;" ISIN","DUR_ADJ_OAS_MID")),BDP($E2246&amp;" ISIN","DUR_ADJ_OAS_MID")," ")))</f>
        <v/>
      </c>
      <c r="S2246" s="17">
        <f>_xlfn.IF(ISNUMBER(N2246),Q2246*N2246,IF(ISNUMBER(R2246),J2246*R2246," "))</f>
        <v/>
      </c>
      <c r="T2246" t="inlineStr">
        <is>
          <t>01XNQL6K4</t>
        </is>
      </c>
      <c r="U2246" t="inlineStr">
        <is>
          <t>Option</t>
        </is>
      </c>
      <c r="AG2246" s="16" t="n">
        <v>34.03525787</v>
      </c>
    </row>
    <row r="2247">
      <c r="A2247" t="inlineStr">
        <is>
          <t>YGLD</t>
        </is>
      </c>
      <c r="B2247" t="inlineStr">
        <is>
          <t>GLD US 10/16/26 C420 Equity</t>
        </is>
      </c>
      <c r="C2247" t="inlineStr">
        <is>
          <t>GLD US 10/16/26 C420 Equity</t>
        </is>
      </c>
      <c r="F2247" t="inlineStr">
        <is>
          <t>01Y6NB2L7</t>
        </is>
      </c>
      <c r="G2247" s="11" t="n">
        <v>155</v>
      </c>
      <c r="H2247" s="11" t="n">
        <v>4.825</v>
      </c>
      <c r="I2247" s="12" t="n">
        <v>74787.5</v>
      </c>
      <c r="J2247" s="13" t="n">
        <v>0.00199759</v>
      </c>
      <c r="K2247" s="14" t="n">
        <v>37441889.37905031</v>
      </c>
      <c r="L2247" s="15" t="n">
        <v>1100001</v>
      </c>
      <c r="M2247" s="16" t="n">
        <v>34.03805031</v>
      </c>
      <c r="N2247" s="17">
        <f>_xlfn.IF(ISNUMBER(BDP($C2247, "DELTA_MID")),BDP($C2247, "DELTA_MID")," ")</f>
        <v/>
      </c>
      <c r="O2247" s="17">
        <f>_xlfn.IF(ISNUMBER(N2247),BDP($C2247, "OPT_UNDL_TICKER"),"")</f>
        <v/>
      </c>
      <c r="P2247" s="18">
        <f>_xlfn.IF(ISNUMBER(N2247),BDP($C2247, "OPT_UNDL_PX")," ")</f>
        <v/>
      </c>
      <c r="Q2247" s="17">
        <f>_xlfn.IF(ISNUMBER(N2247),+G2247*BDP($C2247, "PX_POS_MULT_FACTOR")*P2247/K2247," ")</f>
        <v/>
      </c>
      <c r="R2247" s="18">
        <f>_xlfn.IF(OR($A2247="TUA",$A2247="TYA"),"",IF(ISNUMBER(BDP($C2247,"DUR_ADJ_OAS_MID")),BDP($C2247,"DUR_ADJ_OAS_MID"),IF(ISNUMBER(BDP($E2247&amp;" ISIN","DUR_ADJ_OAS_MID")),BDP($E2247&amp;" ISIN","DUR_ADJ_OAS_MID")," ")))</f>
        <v/>
      </c>
      <c r="S2247" s="17">
        <f>_xlfn.IF(ISNUMBER(N2247),Q2247*N2247,IF(ISNUMBER(R2247),J2247*R2247," "))</f>
        <v/>
      </c>
      <c r="T2247" t="inlineStr">
        <is>
          <t>01Y6NB2L7</t>
        </is>
      </c>
      <c r="U2247" t="inlineStr">
        <is>
          <t>Option</t>
        </is>
      </c>
      <c r="AG2247" s="16" t="n">
        <v>34.03525787</v>
      </c>
    </row>
    <row r="2248">
      <c r="A2248" t="inlineStr">
        <is>
          <t>YGLD</t>
        </is>
      </c>
      <c r="B2248" t="inlineStr">
        <is>
          <t>GLD US 10/16/26 C428 Equity</t>
        </is>
      </c>
      <c r="C2248" t="inlineStr">
        <is>
          <t>GLD US 10/16/26 C428 Equity</t>
        </is>
      </c>
      <c r="F2248" t="inlineStr">
        <is>
          <t>024J957W3</t>
        </is>
      </c>
      <c r="G2248" s="11" t="n">
        <v>244</v>
      </c>
      <c r="H2248" s="11" t="n">
        <v>3.3</v>
      </c>
      <c r="I2248" s="12" t="n">
        <v>80520</v>
      </c>
      <c r="J2248" s="13" t="n">
        <v>0.00215071</v>
      </c>
      <c r="K2248" s="14" t="n">
        <v>37441889.37905031</v>
      </c>
      <c r="L2248" s="15" t="n">
        <v>1100001</v>
      </c>
      <c r="M2248" s="16" t="n">
        <v>34.03805031</v>
      </c>
      <c r="N2248" s="17">
        <f>_xlfn.IF(ISNUMBER(BDP($C2248, "DELTA_MID")),BDP($C2248, "DELTA_MID")," ")</f>
        <v/>
      </c>
      <c r="O2248" s="17">
        <f>_xlfn.IF(ISNUMBER(N2248),BDP($C2248, "OPT_UNDL_TICKER"),"")</f>
        <v/>
      </c>
      <c r="P2248" s="18">
        <f>_xlfn.IF(ISNUMBER(N2248),BDP($C2248, "OPT_UNDL_PX")," ")</f>
        <v/>
      </c>
      <c r="Q2248" s="17">
        <f>_xlfn.IF(ISNUMBER(N2248),+G2248*BDP($C2248, "PX_POS_MULT_FACTOR")*P2248/K2248," ")</f>
        <v/>
      </c>
      <c r="R2248" s="18">
        <f>_xlfn.IF(OR($A2248="TUA",$A2248="TYA"),"",IF(ISNUMBER(BDP($C2248,"DUR_ADJ_OAS_MID")),BDP($C2248,"DUR_ADJ_OAS_MID"),IF(ISNUMBER(BDP($E2248&amp;" ISIN","DUR_ADJ_OAS_MID")),BDP($E2248&amp;" ISIN","DUR_ADJ_OAS_MID")," ")))</f>
        <v/>
      </c>
      <c r="S2248" s="17">
        <f>_xlfn.IF(ISNUMBER(N2248),Q2248*N2248,IF(ISNUMBER(R2248),J2248*R2248," "))</f>
        <v/>
      </c>
      <c r="T2248" t="inlineStr">
        <is>
          <t>024J957W3</t>
        </is>
      </c>
      <c r="U2248" t="inlineStr">
        <is>
          <t>Option</t>
        </is>
      </c>
      <c r="AG2248" s="16" t="n">
        <v>34.03525787</v>
      </c>
    </row>
    <row r="2249">
      <c r="A2249" t="inlineStr">
        <is>
          <t>YGLD</t>
        </is>
      </c>
      <c r="B2249" t="inlineStr">
        <is>
          <t>GLD US 10/16/26 C435 Equity</t>
        </is>
      </c>
      <c r="C2249" t="inlineStr">
        <is>
          <t>GLD US 10/16/26 C435 Equity</t>
        </is>
      </c>
      <c r="F2249" t="inlineStr">
        <is>
          <t>01Y7VGXP1</t>
        </is>
      </c>
      <c r="G2249" s="11" t="n">
        <v>244</v>
      </c>
      <c r="H2249" s="11" t="n">
        <v>2.415</v>
      </c>
      <c r="I2249" s="12" t="n">
        <v>58926</v>
      </c>
      <c r="J2249" s="13" t="n">
        <v>0.00157393</v>
      </c>
      <c r="K2249" s="14" t="n">
        <v>37441889.37905031</v>
      </c>
      <c r="L2249" s="15" t="n">
        <v>1100001</v>
      </c>
      <c r="M2249" s="16" t="n">
        <v>34.03805031</v>
      </c>
      <c r="N2249" s="17">
        <f>_xlfn.IF(ISNUMBER(BDP($C2249, "DELTA_MID")),BDP($C2249, "DELTA_MID")," ")</f>
        <v/>
      </c>
      <c r="O2249" s="17">
        <f>_xlfn.IF(ISNUMBER(N2249),BDP($C2249, "OPT_UNDL_TICKER"),"")</f>
        <v/>
      </c>
      <c r="P2249" s="18">
        <f>_xlfn.IF(ISNUMBER(N2249),BDP($C2249, "OPT_UNDL_PX")," ")</f>
        <v/>
      </c>
      <c r="Q2249" s="17">
        <f>_xlfn.IF(ISNUMBER(N2249),+G2249*BDP($C2249, "PX_POS_MULT_FACTOR")*P2249/K2249," ")</f>
        <v/>
      </c>
      <c r="R2249" s="18">
        <f>_xlfn.IF(OR($A2249="TUA",$A2249="TYA"),"",IF(ISNUMBER(BDP($C2249,"DUR_ADJ_OAS_MID")),BDP($C2249,"DUR_ADJ_OAS_MID"),IF(ISNUMBER(BDP($E2249&amp;" ISIN","DUR_ADJ_OAS_MID")),BDP($E2249&amp;" ISIN","DUR_ADJ_OAS_MID")," ")))</f>
        <v/>
      </c>
      <c r="S2249" s="17">
        <f>_xlfn.IF(ISNUMBER(N2249),Q2249*N2249,IF(ISNUMBER(R2249),J2249*R2249," "))</f>
        <v/>
      </c>
      <c r="T2249" t="inlineStr">
        <is>
          <t>01Y7VGXP1</t>
        </is>
      </c>
      <c r="U2249" t="inlineStr">
        <is>
          <t>Option</t>
        </is>
      </c>
      <c r="AG2249" s="16" t="n">
        <v>34.03525787</v>
      </c>
    </row>
    <row r="2250">
      <c r="A2250" t="inlineStr">
        <is>
          <t>YGLD</t>
        </is>
      </c>
      <c r="B2250" t="inlineStr">
        <is>
          <t>GLD US 10/16/26 C445 Equity</t>
        </is>
      </c>
      <c r="C2250" t="inlineStr">
        <is>
          <t>GLD US 10/16/26 C445 Equity</t>
        </is>
      </c>
      <c r="F2250" t="inlineStr">
        <is>
          <t>01Y7VGJN4</t>
        </is>
      </c>
      <c r="G2250" s="11" t="n">
        <v>170</v>
      </c>
      <c r="H2250" s="11" t="n">
        <v>1.59</v>
      </c>
      <c r="I2250" s="12" t="n">
        <v>27030</v>
      </c>
      <c r="J2250" s="13" t="n">
        <v>0.00072198</v>
      </c>
      <c r="K2250" s="14" t="n">
        <v>37441889.37905031</v>
      </c>
      <c r="L2250" s="15" t="n">
        <v>1100001</v>
      </c>
      <c r="M2250" s="16" t="n">
        <v>34.03805031</v>
      </c>
      <c r="N2250" s="17">
        <f>_xlfn.IF(ISNUMBER(BDP($C2250, "DELTA_MID")),BDP($C2250, "DELTA_MID")," ")</f>
        <v/>
      </c>
      <c r="O2250" s="17">
        <f>_xlfn.IF(ISNUMBER(N2250),BDP($C2250, "OPT_UNDL_TICKER"),"")</f>
        <v/>
      </c>
      <c r="P2250" s="18">
        <f>_xlfn.IF(ISNUMBER(N2250),BDP($C2250, "OPT_UNDL_PX")," ")</f>
        <v/>
      </c>
      <c r="Q2250" s="17">
        <f>_xlfn.IF(ISNUMBER(N2250),+G2250*BDP($C2250, "PX_POS_MULT_FACTOR")*P2250/K2250," ")</f>
        <v/>
      </c>
      <c r="R2250" s="18">
        <f>_xlfn.IF(OR($A2250="TUA",$A2250="TYA"),"",IF(ISNUMBER(BDP($C2250,"DUR_ADJ_OAS_MID")),BDP($C2250,"DUR_ADJ_OAS_MID"),IF(ISNUMBER(BDP($E2250&amp;" ISIN","DUR_ADJ_OAS_MID")),BDP($E2250&amp;" ISIN","DUR_ADJ_OAS_MID")," ")))</f>
        <v/>
      </c>
      <c r="S2250" s="17">
        <f>_xlfn.IF(ISNUMBER(N2250),Q2250*N2250,IF(ISNUMBER(R2250),J2250*R2250," "))</f>
        <v/>
      </c>
      <c r="T2250" t="inlineStr">
        <is>
          <t>01Y7VGJN4</t>
        </is>
      </c>
      <c r="U2250" t="inlineStr">
        <is>
          <t>Option</t>
        </is>
      </c>
      <c r="AG2250" s="16" t="n">
        <v>34.03525787</v>
      </c>
    </row>
    <row r="2251">
      <c r="A2251" t="inlineStr">
        <is>
          <t>YGLD</t>
        </is>
      </c>
      <c r="B2251" t="inlineStr">
        <is>
          <t>GLD US 10/23/26 C419 Equity</t>
        </is>
      </c>
      <c r="C2251" t="inlineStr">
        <is>
          <t>GLD US 10/23/26 C419 Equity</t>
        </is>
      </c>
      <c r="F2251" t="inlineStr">
        <is>
          <t>024WHHP84</t>
        </is>
      </c>
      <c r="G2251" s="11" t="n">
        <v>236</v>
      </c>
      <c r="H2251" s="11" t="n">
        <v>6.15</v>
      </c>
      <c r="I2251" s="12" t="n">
        <v>145140</v>
      </c>
      <c r="J2251" s="13" t="n">
        <v>0.00387672</v>
      </c>
      <c r="K2251" s="14" t="n">
        <v>37441889.37905031</v>
      </c>
      <c r="L2251" s="15" t="n">
        <v>1100001</v>
      </c>
      <c r="M2251" s="16" t="n">
        <v>34.03805031</v>
      </c>
      <c r="N2251" s="17">
        <f>_xlfn.IF(ISNUMBER(BDP($C2251, "DELTA_MID")),BDP($C2251, "DELTA_MID")," ")</f>
        <v/>
      </c>
      <c r="O2251" s="17">
        <f>_xlfn.IF(ISNUMBER(N2251),BDP($C2251, "OPT_UNDL_TICKER"),"")</f>
        <v/>
      </c>
      <c r="P2251" s="18">
        <f>_xlfn.IF(ISNUMBER(N2251),BDP($C2251, "OPT_UNDL_PX")," ")</f>
        <v/>
      </c>
      <c r="Q2251" s="17">
        <f>_xlfn.IF(ISNUMBER(N2251),+G2251*BDP($C2251, "PX_POS_MULT_FACTOR")*P2251/K2251," ")</f>
        <v/>
      </c>
      <c r="R2251" s="18">
        <f>_xlfn.IF(OR($A2251="TUA",$A2251="TYA"),"",IF(ISNUMBER(BDP($C2251,"DUR_ADJ_OAS_MID")),BDP($C2251,"DUR_ADJ_OAS_MID"),IF(ISNUMBER(BDP($E2251&amp;" ISIN","DUR_ADJ_OAS_MID")),BDP($E2251&amp;" ISIN","DUR_ADJ_OAS_MID")," ")))</f>
        <v/>
      </c>
      <c r="S2251" s="17">
        <f>_xlfn.IF(ISNUMBER(N2251),Q2251*N2251,IF(ISNUMBER(R2251),J2251*R2251," "))</f>
        <v/>
      </c>
      <c r="T2251" t="inlineStr">
        <is>
          <t>024WHHP84</t>
        </is>
      </c>
      <c r="U2251" t="inlineStr">
        <is>
          <t>Option</t>
        </is>
      </c>
      <c r="AG2251" s="16" t="n">
        <v>34.03525787</v>
      </c>
    </row>
    <row r="2252">
      <c r="A2252" t="inlineStr">
        <is>
          <t>YGLD</t>
        </is>
      </c>
      <c r="B2252" t="inlineStr">
        <is>
          <t>GLD US 11/20/26 C450 Equity</t>
        </is>
      </c>
      <c r="C2252" t="inlineStr">
        <is>
          <t>GLD US 11/20/26 C450 Equity</t>
        </is>
      </c>
      <c r="F2252" t="inlineStr">
        <is>
          <t>01Z1869J6</t>
        </is>
      </c>
      <c r="G2252" s="11" t="n">
        <v>408</v>
      </c>
      <c r="H2252" s="11" t="n">
        <v>4.125</v>
      </c>
      <c r="I2252" s="12" t="n">
        <v>168300</v>
      </c>
      <c r="J2252" s="13" t="n">
        <v>0.00449533</v>
      </c>
      <c r="K2252" s="14" t="n">
        <v>37441889.37905031</v>
      </c>
      <c r="L2252" s="15" t="n">
        <v>1100001</v>
      </c>
      <c r="M2252" s="16" t="n">
        <v>34.03805031</v>
      </c>
      <c r="N2252" s="17">
        <f>_xlfn.IF(ISNUMBER(BDP($C2252, "DELTA_MID")),BDP($C2252, "DELTA_MID")," ")</f>
        <v/>
      </c>
      <c r="O2252" s="17">
        <f>_xlfn.IF(ISNUMBER(N2252),BDP($C2252, "OPT_UNDL_TICKER"),"")</f>
        <v/>
      </c>
      <c r="P2252" s="18">
        <f>_xlfn.IF(ISNUMBER(N2252),BDP($C2252, "OPT_UNDL_PX")," ")</f>
        <v/>
      </c>
      <c r="Q2252" s="17">
        <f>_xlfn.IF(ISNUMBER(N2252),+G2252*BDP($C2252, "PX_POS_MULT_FACTOR")*P2252/K2252," ")</f>
        <v/>
      </c>
      <c r="R2252" s="18">
        <f>_xlfn.IF(OR($A2252="TUA",$A2252="TYA"),"",IF(ISNUMBER(BDP($C2252,"DUR_ADJ_OAS_MID")),BDP($C2252,"DUR_ADJ_OAS_MID"),IF(ISNUMBER(BDP($E2252&amp;" ISIN","DUR_ADJ_OAS_MID")),BDP($E2252&amp;" ISIN","DUR_ADJ_OAS_MID")," ")))</f>
        <v/>
      </c>
      <c r="S2252" s="17">
        <f>_xlfn.IF(ISNUMBER(N2252),Q2252*N2252,IF(ISNUMBER(R2252),J2252*R2252," "))</f>
        <v/>
      </c>
      <c r="T2252" t="inlineStr">
        <is>
          <t>01Z1869J6</t>
        </is>
      </c>
      <c r="U2252" t="inlineStr">
        <is>
          <t>Option</t>
        </is>
      </c>
      <c r="AG2252" s="16" t="n">
        <v>34.03525787</v>
      </c>
    </row>
    <row r="2253">
      <c r="A2253" t="inlineStr">
        <is>
          <t>YGLD</t>
        </is>
      </c>
      <c r="B2253" t="inlineStr">
        <is>
          <t>SIMPLIFY E GOVT MONEY MKT ETF</t>
        </is>
      </c>
      <c r="C2253" t="inlineStr">
        <is>
          <t>SBIL</t>
        </is>
      </c>
      <c r="D2253" t="inlineStr">
        <is>
          <t>BNVVNP8</t>
        </is>
      </c>
      <c r="E2253" t="inlineStr">
        <is>
          <t>US82889N2696</t>
        </is>
      </c>
      <c r="F2253" t="inlineStr">
        <is>
          <t>82889N269</t>
        </is>
      </c>
      <c r="G2253" s="11" t="n">
        <v>180311</v>
      </c>
      <c r="H2253" s="11" t="n">
        <v>100.16</v>
      </c>
      <c r="I2253" s="12" t="n">
        <v>18059949.76</v>
      </c>
      <c r="J2253" s="13" t="n">
        <v>0.48238569</v>
      </c>
      <c r="K2253" s="14" t="n">
        <v>37441889.37905031</v>
      </c>
      <c r="L2253" s="15" t="n">
        <v>1100001</v>
      </c>
      <c r="M2253" s="16" t="n">
        <v>34.03805031</v>
      </c>
      <c r="N2253" s="17">
        <f>_xlfn.IF(ISNUMBER(BDP($C2253, "DELTA_MID")),BDP($C2253, "DELTA_MID")," ")</f>
        <v/>
      </c>
      <c r="O2253" s="17">
        <f>_xlfn.IF(ISNUMBER(N2253),BDP($C2253, "OPT_UNDL_TICKER"),"")</f>
        <v/>
      </c>
      <c r="P2253" s="18">
        <f>_xlfn.IF(ISNUMBER(N2253),BDP($C2253, "OPT_UNDL_PX")," ")</f>
        <v/>
      </c>
      <c r="Q2253" s="17">
        <f>_xlfn.IF(ISNUMBER(N2253),+G2253*BDP($C2253, "PX_POS_MULT_FACTOR")*P2253/K2253," ")</f>
        <v/>
      </c>
      <c r="R2253" s="18">
        <f>_xlfn.IF(OR($A2253="TUA",$A2253="TYA"),"",IF(ISNUMBER(BDP($C2253,"DUR_ADJ_OAS_MID")),BDP($C2253,"DUR_ADJ_OAS_MID"),IF(ISNUMBER(BDP($E2253&amp;" ISIN","DUR_ADJ_OAS_MID")),BDP($E2253&amp;" ISIN","DUR_ADJ_OAS_MID")," ")))</f>
        <v/>
      </c>
      <c r="S2253" s="17">
        <f>_xlfn.IF(ISNUMBER(N2253),Q2253*N2253,IF(ISNUMBER(R2253),J2253*R2253," "))</f>
        <v/>
      </c>
      <c r="T2253" t="inlineStr">
        <is>
          <t>82889N269</t>
        </is>
      </c>
      <c r="U2253" t="inlineStr">
        <is>
          <t>Fund</t>
        </is>
      </c>
      <c r="AG2253" s="16" t="n">
        <v>34.03525787</v>
      </c>
    </row>
    <row r="2254">
      <c r="A2254" t="inlineStr">
        <is>
          <t>YGLD</t>
        </is>
      </c>
      <c r="B2254" t="inlineStr">
        <is>
          <t>B 1/28/27 Govt</t>
        </is>
      </c>
      <c r="C2254" t="inlineStr">
        <is>
          <t>B 1/28/27 Govt</t>
        </is>
      </c>
      <c r="D2254" t="inlineStr">
        <is>
          <t>BXW2BR8</t>
        </is>
      </c>
      <c r="E2254" t="inlineStr">
        <is>
          <t>US912797VU85</t>
        </is>
      </c>
      <c r="F2254" t="inlineStr">
        <is>
          <t>912797VU8</t>
        </is>
      </c>
      <c r="G2254" s="11" t="n">
        <v>1200000</v>
      </c>
      <c r="H2254" s="11" t="n">
        <v>98.506361</v>
      </c>
      <c r="I2254" s="12" t="n">
        <v>1182076.33</v>
      </c>
      <c r="J2254" s="13" t="n">
        <v>0.03157355</v>
      </c>
      <c r="K2254" s="14" t="n">
        <v>37441889.37905031</v>
      </c>
      <c r="L2254" s="15" t="n">
        <v>1100001</v>
      </c>
      <c r="M2254" s="16" t="n">
        <v>34.03805031</v>
      </c>
      <c r="N2254" s="17">
        <f>_xlfn.IF(ISNUMBER(BDP($C2254, "DELTA_MID")),BDP($C2254, "DELTA_MID")," ")</f>
        <v/>
      </c>
      <c r="O2254" s="17">
        <f>_xlfn.IF(ISNUMBER(N2254),BDP($C2254, "OPT_UNDL_TICKER"),"")</f>
        <v/>
      </c>
      <c r="P2254" s="18">
        <f>_xlfn.IF(ISNUMBER(N2254),BDP($C2254, "OPT_UNDL_PX")," ")</f>
        <v/>
      </c>
      <c r="Q2254" s="17">
        <f>_xlfn.IF(ISNUMBER(N2254),+G2254*BDP($C2254, "PX_POS_MULT_FACTOR")*P2254/K2254," ")</f>
        <v/>
      </c>
      <c r="R2254" s="18">
        <f>_xlfn.IF(OR($A2254="TUA",$A2254="TYA"),"",IF(ISNUMBER(BDP($C2254,"DUR_ADJ_OAS_MID")),BDP($C2254,"DUR_ADJ_OAS_MID"),IF(ISNUMBER(BDP($E2254&amp;" ISIN","DUR_ADJ_OAS_MID")),BDP($E2254&amp;" ISIN","DUR_ADJ_OAS_MID")," ")))</f>
        <v/>
      </c>
      <c r="S2254" s="17">
        <f>_xlfn.IF(ISNUMBER(N2254),Q2254*N2254,IF(ISNUMBER(R2254),J2254*R2254," "))</f>
        <v/>
      </c>
      <c r="T2254" t="inlineStr">
        <is>
          <t>912797VU8</t>
        </is>
      </c>
      <c r="U2254" t="inlineStr">
        <is>
          <t>Treasury Bill</t>
        </is>
      </c>
      <c r="AG2254" s="16" t="n">
        <v>34.03525787</v>
      </c>
    </row>
    <row r="2255">
      <c r="A2255" t="inlineStr">
        <is>
          <t>YGLD</t>
        </is>
      </c>
      <c r="B2255" t="inlineStr">
        <is>
          <t>B 10/20/26 Govt</t>
        </is>
      </c>
      <c r="C2255" t="inlineStr">
        <is>
          <t>B 10/20/26 Govt</t>
        </is>
      </c>
      <c r="D2255" t="inlineStr">
        <is>
          <t>BWM2X64</t>
        </is>
      </c>
      <c r="E2255" t="inlineStr">
        <is>
          <t>US912797VM69</t>
        </is>
      </c>
      <c r="F2255" t="inlineStr">
        <is>
          <t>912797VM6</t>
        </is>
      </c>
      <c r="G2255" s="11" t="n">
        <v>4000000</v>
      </c>
      <c r="H2255" s="11" t="n">
        <v>99.61875000000001</v>
      </c>
      <c r="I2255" s="12" t="n">
        <v>3984750</v>
      </c>
      <c r="J2255" s="13" t="n">
        <v>0.10643365</v>
      </c>
      <c r="K2255" s="14" t="n">
        <v>37441889.37905031</v>
      </c>
      <c r="L2255" s="15" t="n">
        <v>1100001</v>
      </c>
      <c r="M2255" s="16" t="n">
        <v>34.03805031</v>
      </c>
      <c r="N2255" s="17">
        <f>_xlfn.IF(ISNUMBER(BDP($C2255, "DELTA_MID")),BDP($C2255, "DELTA_MID")," ")</f>
        <v/>
      </c>
      <c r="O2255" s="17">
        <f>_xlfn.IF(ISNUMBER(N2255),BDP($C2255, "OPT_UNDL_TICKER"),"")</f>
        <v/>
      </c>
      <c r="P2255" s="18">
        <f>_xlfn.IF(ISNUMBER(N2255),BDP($C2255, "OPT_UNDL_PX")," ")</f>
        <v/>
      </c>
      <c r="Q2255" s="17">
        <f>_xlfn.IF(ISNUMBER(N2255),+G2255*BDP($C2255, "PX_POS_MULT_FACTOR")*P2255/K2255," ")</f>
        <v/>
      </c>
      <c r="R2255" s="18">
        <f>_xlfn.IF(OR($A2255="TUA",$A2255="TYA"),"",IF(ISNUMBER(BDP($C2255,"DUR_ADJ_OAS_MID")),BDP($C2255,"DUR_ADJ_OAS_MID"),IF(ISNUMBER(BDP($E2255&amp;" ISIN","DUR_ADJ_OAS_MID")),BDP($E2255&amp;" ISIN","DUR_ADJ_OAS_MID")," ")))</f>
        <v/>
      </c>
      <c r="S2255" s="17">
        <f>_xlfn.IF(ISNUMBER(N2255),Q2255*N2255,IF(ISNUMBER(R2255),J2255*R2255," "))</f>
        <v/>
      </c>
      <c r="T2255" t="inlineStr">
        <is>
          <t>912797VM6</t>
        </is>
      </c>
      <c r="U2255" t="inlineStr">
        <is>
          <t>Treasury Bill</t>
        </is>
      </c>
      <c r="AG2255" s="16" t="n">
        <v>34.03525787</v>
      </c>
    </row>
    <row r="2256">
      <c r="A2256" t="inlineStr">
        <is>
          <t>YGLD</t>
        </is>
      </c>
      <c r="B2256" t="inlineStr">
        <is>
          <t>B 10/27/26 Govt</t>
        </is>
      </c>
      <c r="C2256" t="inlineStr">
        <is>
          <t>B 10/27/26 Govt</t>
        </is>
      </c>
      <c r="D2256" t="inlineStr">
        <is>
          <t>BVSRRW0</t>
        </is>
      </c>
      <c r="E2256" t="inlineStr">
        <is>
          <t>US912797VN43</t>
        </is>
      </c>
      <c r="F2256" t="inlineStr">
        <is>
          <t>912797VN4</t>
        </is>
      </c>
      <c r="G2256" s="11" t="n">
        <v>4000000</v>
      </c>
      <c r="H2256" s="11" t="n">
        <v>99.543722</v>
      </c>
      <c r="I2256" s="12" t="n">
        <v>3981748.88</v>
      </c>
      <c r="J2256" s="13" t="n">
        <v>0.10635349</v>
      </c>
      <c r="K2256" s="14" t="n">
        <v>37441889.37905031</v>
      </c>
      <c r="L2256" s="15" t="n">
        <v>1100001</v>
      </c>
      <c r="M2256" s="16" t="n">
        <v>34.03805031</v>
      </c>
      <c r="N2256" s="17">
        <f>_xlfn.IF(ISNUMBER(BDP($C2256, "DELTA_MID")),BDP($C2256, "DELTA_MID")," ")</f>
        <v/>
      </c>
      <c r="O2256" s="17">
        <f>_xlfn.IF(ISNUMBER(N2256),BDP($C2256, "OPT_UNDL_TICKER"),"")</f>
        <v/>
      </c>
      <c r="P2256" s="18">
        <f>_xlfn.IF(ISNUMBER(N2256),BDP($C2256, "OPT_UNDL_PX")," ")</f>
        <v/>
      </c>
      <c r="Q2256" s="17">
        <f>_xlfn.IF(ISNUMBER(N2256),+G2256*BDP($C2256, "PX_POS_MULT_FACTOR")*P2256/K2256," ")</f>
        <v/>
      </c>
      <c r="R2256" s="18">
        <f>_xlfn.IF(OR($A2256="TUA",$A2256="TYA"),"",IF(ISNUMBER(BDP($C2256,"DUR_ADJ_OAS_MID")),BDP($C2256,"DUR_ADJ_OAS_MID"),IF(ISNUMBER(BDP($E2256&amp;" ISIN","DUR_ADJ_OAS_MID")),BDP($E2256&amp;" ISIN","DUR_ADJ_OAS_MID")," ")))</f>
        <v/>
      </c>
      <c r="S2256" s="17">
        <f>_xlfn.IF(ISNUMBER(N2256),Q2256*N2256,IF(ISNUMBER(R2256),J2256*R2256," "))</f>
        <v/>
      </c>
      <c r="T2256" t="inlineStr">
        <is>
          <t>912797VN4</t>
        </is>
      </c>
      <c r="U2256" t="inlineStr">
        <is>
          <t>Treasury Bill</t>
        </is>
      </c>
      <c r="AG2256" s="16" t="n">
        <v>34.03525787</v>
      </c>
    </row>
    <row r="2257">
      <c r="A2257" t="inlineStr">
        <is>
          <t>YGLD</t>
        </is>
      </c>
      <c r="B2257" t="inlineStr">
        <is>
          <t>B 11/19/26 Govt</t>
        </is>
      </c>
      <c r="C2257" t="inlineStr">
        <is>
          <t>B 11/19/26 Govt</t>
        </is>
      </c>
      <c r="D2257" t="inlineStr">
        <is>
          <t>BVSVZ28</t>
        </is>
      </c>
      <c r="E2257" t="inlineStr">
        <is>
          <t>US912797UZ81</t>
        </is>
      </c>
      <c r="F2257" t="inlineStr">
        <is>
          <t>912797UZ8</t>
        </is>
      </c>
      <c r="G2257" s="11" t="n">
        <v>4000000</v>
      </c>
      <c r="H2257" s="11" t="n">
        <v>99.29049999999999</v>
      </c>
      <c r="I2257" s="12" t="n">
        <v>3971620</v>
      </c>
      <c r="J2257" s="13" t="n">
        <v>0.10608294</v>
      </c>
      <c r="K2257" s="14" t="n">
        <v>37441889.37905031</v>
      </c>
      <c r="L2257" s="15" t="n">
        <v>1100001</v>
      </c>
      <c r="M2257" s="16" t="n">
        <v>34.03805031</v>
      </c>
      <c r="N2257" s="17">
        <f>_xlfn.IF(ISNUMBER(BDP($C2257, "DELTA_MID")),BDP($C2257, "DELTA_MID")," ")</f>
        <v/>
      </c>
      <c r="O2257" s="17">
        <f>_xlfn.IF(ISNUMBER(N2257),BDP($C2257, "OPT_UNDL_TICKER"),"")</f>
        <v/>
      </c>
      <c r="P2257" s="18">
        <f>_xlfn.IF(ISNUMBER(N2257),BDP($C2257, "OPT_UNDL_PX")," ")</f>
        <v/>
      </c>
      <c r="Q2257" s="17">
        <f>_xlfn.IF(ISNUMBER(N2257),+G2257*BDP($C2257, "PX_POS_MULT_FACTOR")*P2257/K2257," ")</f>
        <v/>
      </c>
      <c r="R2257" s="18">
        <f>_xlfn.IF(OR($A2257="TUA",$A2257="TYA"),"",IF(ISNUMBER(BDP($C2257,"DUR_ADJ_OAS_MID")),BDP($C2257,"DUR_ADJ_OAS_MID"),IF(ISNUMBER(BDP($E2257&amp;" ISIN","DUR_ADJ_OAS_MID")),BDP($E2257&amp;" ISIN","DUR_ADJ_OAS_MID")," ")))</f>
        <v/>
      </c>
      <c r="S2257" s="17">
        <f>_xlfn.IF(ISNUMBER(N2257),Q2257*N2257,IF(ISNUMBER(R2257),J2257*R2257," "))</f>
        <v/>
      </c>
      <c r="T2257" t="inlineStr">
        <is>
          <t>912797UZ8</t>
        </is>
      </c>
      <c r="U2257" t="inlineStr">
        <is>
          <t>Treasury Bill</t>
        </is>
      </c>
      <c r="AG2257" s="16" t="n">
        <v>34.03525787</v>
      </c>
    </row>
    <row r="2258">
      <c r="A2258" t="inlineStr">
        <is>
          <t>YGLD</t>
        </is>
      </c>
      <c r="B2258" t="inlineStr">
        <is>
          <t>B 11/24/26 Govt</t>
        </is>
      </c>
      <c r="C2258" t="inlineStr">
        <is>
          <t>B 11/24/26 Govt</t>
        </is>
      </c>
      <c r="D2258" t="inlineStr">
        <is>
          <t>C04JZH3</t>
        </is>
      </c>
      <c r="E2258" t="inlineStr">
        <is>
          <t>US912797VY08</t>
        </is>
      </c>
      <c r="F2258" t="inlineStr">
        <is>
          <t>912797VY0</t>
        </is>
      </c>
      <c r="G2258" s="11" t="n">
        <v>2500000</v>
      </c>
      <c r="H2258" s="11" t="n">
        <v>99.231819</v>
      </c>
      <c r="I2258" s="12" t="n">
        <v>2480795.48</v>
      </c>
      <c r="J2258" s="13" t="n">
        <v>0.06626266</v>
      </c>
      <c r="K2258" s="14" t="n">
        <v>37441889.37905031</v>
      </c>
      <c r="L2258" s="15" t="n">
        <v>1100001</v>
      </c>
      <c r="M2258" s="16" t="n">
        <v>34.03805031</v>
      </c>
      <c r="N2258" s="17">
        <f>_xlfn.IF(ISNUMBER(BDP($C2258, "DELTA_MID")),BDP($C2258, "DELTA_MID")," ")</f>
        <v/>
      </c>
      <c r="O2258" s="17">
        <f>_xlfn.IF(ISNUMBER(N2258),BDP($C2258, "OPT_UNDL_TICKER"),"")</f>
        <v/>
      </c>
      <c r="P2258" s="18">
        <f>_xlfn.IF(ISNUMBER(N2258),BDP($C2258, "OPT_UNDL_PX")," ")</f>
        <v/>
      </c>
      <c r="Q2258" s="17">
        <f>_xlfn.IF(ISNUMBER(N2258),+G2258*BDP($C2258, "PX_POS_MULT_FACTOR")*P2258/K2258," ")</f>
        <v/>
      </c>
      <c r="R2258" s="18">
        <f>_xlfn.IF(OR($A2258="TUA",$A2258="TYA"),"",IF(ISNUMBER(BDP($C2258,"DUR_ADJ_OAS_MID")),BDP($C2258,"DUR_ADJ_OAS_MID"),IF(ISNUMBER(BDP($E2258&amp;" ISIN","DUR_ADJ_OAS_MID")),BDP($E2258&amp;" ISIN","DUR_ADJ_OAS_MID")," ")))</f>
        <v/>
      </c>
      <c r="S2258" s="17">
        <f>_xlfn.IF(ISNUMBER(N2258),Q2258*N2258,IF(ISNUMBER(R2258),J2258*R2258," "))</f>
        <v/>
      </c>
      <c r="T2258" t="inlineStr">
        <is>
          <t>912797VY0</t>
        </is>
      </c>
      <c r="U2258" t="inlineStr">
        <is>
          <t>Treasury Bill</t>
        </is>
      </c>
      <c r="AG2258" s="16" t="n">
        <v>34.03525787</v>
      </c>
    </row>
    <row r="2259">
      <c r="A2259" t="inlineStr">
        <is>
          <t>YGLD</t>
        </is>
      </c>
      <c r="B2259" t="inlineStr">
        <is>
          <t>B 11/5/26 Govt</t>
        </is>
      </c>
      <c r="C2259" t="inlineStr">
        <is>
          <t>B 11/5/26 Govt</t>
        </is>
      </c>
      <c r="D2259" t="inlineStr">
        <is>
          <t>BNZJKH9</t>
        </is>
      </c>
      <c r="E2259" t="inlineStr">
        <is>
          <t>US912797UM78</t>
        </is>
      </c>
      <c r="F2259" t="inlineStr">
        <is>
          <t>912797UM7</t>
        </is>
      </c>
      <c r="G2259" s="11" t="n">
        <v>1500000</v>
      </c>
      <c r="H2259" s="11" t="n">
        <v>99.443997</v>
      </c>
      <c r="I2259" s="12" t="n">
        <v>1491659.96</v>
      </c>
      <c r="J2259" s="13" t="n">
        <v>0.0398426</v>
      </c>
      <c r="K2259" s="14" t="n">
        <v>37441889.37905031</v>
      </c>
      <c r="L2259" s="15" t="n">
        <v>1100001</v>
      </c>
      <c r="M2259" s="16" t="n">
        <v>34.03805031</v>
      </c>
      <c r="N2259" s="17">
        <f>_xlfn.IF(ISNUMBER(BDP($C2259, "DELTA_MID")),BDP($C2259, "DELTA_MID")," ")</f>
        <v/>
      </c>
      <c r="O2259" s="17">
        <f>_xlfn.IF(ISNUMBER(N2259),BDP($C2259, "OPT_UNDL_TICKER"),"")</f>
        <v/>
      </c>
      <c r="P2259" s="18">
        <f>_xlfn.IF(ISNUMBER(N2259),BDP($C2259, "OPT_UNDL_PX")," ")</f>
        <v/>
      </c>
      <c r="Q2259" s="17">
        <f>_xlfn.IF(ISNUMBER(N2259),+G2259*BDP($C2259, "PX_POS_MULT_FACTOR")*P2259/K2259," ")</f>
        <v/>
      </c>
      <c r="R2259" s="18">
        <f>_xlfn.IF(OR($A2259="TUA",$A2259="TYA"),"",IF(ISNUMBER(BDP($C2259,"DUR_ADJ_OAS_MID")),BDP($C2259,"DUR_ADJ_OAS_MID"),IF(ISNUMBER(BDP($E2259&amp;" ISIN","DUR_ADJ_OAS_MID")),BDP($E2259&amp;" ISIN","DUR_ADJ_OAS_MID")," ")))</f>
        <v/>
      </c>
      <c r="S2259" s="17">
        <f>_xlfn.IF(ISNUMBER(N2259),Q2259*N2259,IF(ISNUMBER(R2259),J2259*R2259," "))</f>
        <v/>
      </c>
      <c r="T2259" t="inlineStr">
        <is>
          <t>912797UM7</t>
        </is>
      </c>
      <c r="U2259" t="inlineStr">
        <is>
          <t>Treasury Bill</t>
        </is>
      </c>
      <c r="AG2259" s="16" t="n">
        <v>34.03525787</v>
      </c>
    </row>
    <row r="2260">
      <c r="A2260" t="inlineStr">
        <is>
          <t>YGLD</t>
        </is>
      </c>
      <c r="B2260" t="inlineStr">
        <is>
          <t>B 12/08/26 Govt</t>
        </is>
      </c>
      <c r="C2260" t="inlineStr">
        <is>
          <t>B 12/08/26 Govt</t>
        </is>
      </c>
      <c r="D2260" t="inlineStr">
        <is>
          <t>BX7WM14</t>
        </is>
      </c>
      <c r="E2260" t="inlineStr">
        <is>
          <t>US912797WE35</t>
        </is>
      </c>
      <c r="F2260" t="inlineStr">
        <is>
          <t>912797WE3</t>
        </is>
      </c>
      <c r="G2260" s="11" t="n">
        <v>500000</v>
      </c>
      <c r="H2260" s="11" t="n">
        <v>99.08023</v>
      </c>
      <c r="I2260" s="12" t="n">
        <v>495401.15</v>
      </c>
      <c r="J2260" s="13" t="n">
        <v>0.01323229</v>
      </c>
      <c r="K2260" s="14" t="n">
        <v>37441889.37905031</v>
      </c>
      <c r="L2260" s="15" t="n">
        <v>1100001</v>
      </c>
      <c r="M2260" s="16" t="n">
        <v>34.03805031</v>
      </c>
      <c r="N2260" s="17">
        <f>_xlfn.IF(ISNUMBER(BDP($C2260, "DELTA_MID")),BDP($C2260, "DELTA_MID")," ")</f>
        <v/>
      </c>
      <c r="O2260" s="17">
        <f>_xlfn.IF(ISNUMBER(N2260),BDP($C2260, "OPT_UNDL_TICKER"),"")</f>
        <v/>
      </c>
      <c r="P2260" s="18">
        <f>_xlfn.IF(ISNUMBER(N2260),BDP($C2260, "OPT_UNDL_PX")," ")</f>
        <v/>
      </c>
      <c r="Q2260" s="17">
        <f>_xlfn.IF(ISNUMBER(N2260),+G2260*BDP($C2260, "PX_POS_MULT_FACTOR")*P2260/K2260," ")</f>
        <v/>
      </c>
      <c r="R2260" s="18">
        <f>_xlfn.IF(OR($A2260="TUA",$A2260="TYA"),"",IF(ISNUMBER(BDP($C2260,"DUR_ADJ_OAS_MID")),BDP($C2260,"DUR_ADJ_OAS_MID"),IF(ISNUMBER(BDP($E2260&amp;" ISIN","DUR_ADJ_OAS_MID")),BDP($E2260&amp;" ISIN","DUR_ADJ_OAS_MID")," ")))</f>
        <v/>
      </c>
      <c r="S2260" s="17">
        <f>_xlfn.IF(ISNUMBER(N2260),Q2260*N2260,IF(ISNUMBER(R2260),J2260*R2260," "))</f>
        <v/>
      </c>
      <c r="T2260" t="inlineStr">
        <is>
          <t>912797WE3</t>
        </is>
      </c>
      <c r="U2260" t="inlineStr">
        <is>
          <t>Treasury Bill</t>
        </is>
      </c>
      <c r="AG2260" s="16" t="n">
        <v>34.03525787</v>
      </c>
    </row>
    <row r="2261">
      <c r="A2261" t="inlineStr">
        <is>
          <t>YGLD</t>
        </is>
      </c>
      <c r="B2261" t="inlineStr">
        <is>
          <t>Cash</t>
        </is>
      </c>
      <c r="C2261" t="inlineStr">
        <is>
          <t>Cash</t>
        </is>
      </c>
      <c r="G2261" s="11" t="n">
        <v>1261449.31905031</v>
      </c>
      <c r="H2261" s="11" t="n">
        <v>1</v>
      </c>
      <c r="I2261" s="12" t="n">
        <v>1261449.31905031</v>
      </c>
      <c r="J2261" s="13" t="n">
        <v>0.03369362</v>
      </c>
      <c r="K2261" s="14" t="n">
        <v>37441889.37905031</v>
      </c>
      <c r="L2261" s="15" t="n">
        <v>1100001</v>
      </c>
      <c r="M2261" s="16" t="n">
        <v>34.03805031</v>
      </c>
      <c r="T2261" t="inlineStr">
        <is>
          <t>Cash</t>
        </is>
      </c>
      <c r="U2261" t="inlineStr">
        <is>
          <t>Cash</t>
        </is>
      </c>
      <c r="AG2261" s="16" t="n">
        <v>34.03525787</v>
      </c>
    </row>
  </sheetData>
  <pageMargins left="0.7" right="0.7" top="0.75" bottom="0.75" header="0.3" footer="0.3"/>
</worksheet>
</file>

<file path=xl/worksheets/sheet2.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13" customWidth="1" min="1" max="1"/>
    <col width="13" customWidth="1" min="2" max="2"/>
  </cols>
  <sheetData>
    <row r="1">
      <c r="A1" s="32" t="n">
        <v>46276</v>
      </c>
    </row>
    <row r="2">
      <c r="A2" s="10" t="inlineStr">
        <is>
          <t>Ticker</t>
        </is>
      </c>
      <c r="B2" s="10" t="inlineStr">
        <is>
          <t>Fund Duration</t>
        </is>
      </c>
    </row>
    <row r="3">
      <c r="A3" t="inlineStr">
        <is>
          <t>AGGH</t>
        </is>
      </c>
      <c r="B3" t="n">
        <v>6.92171353270248</v>
      </c>
    </row>
    <row r="4">
      <c r="A4" t="inlineStr">
        <is>
          <t>BUCK</t>
        </is>
      </c>
      <c r="B4" t="n">
        <v>1.360051625998608</v>
      </c>
    </row>
    <row r="5">
      <c r="A5" t="inlineStr">
        <is>
          <t>CDX</t>
        </is>
      </c>
      <c r="B5" t="n">
        <v>3.366571907943518</v>
      </c>
    </row>
    <row r="6">
      <c r="A6" t="inlineStr">
        <is>
          <t>CRDT</t>
        </is>
      </c>
      <c r="B6" t="n">
        <v>10.66654386527655</v>
      </c>
    </row>
    <row r="7">
      <c r="A7" t="inlineStr">
        <is>
          <t>GAEM</t>
        </is>
      </c>
      <c r="B7" t="n">
        <v>6.038769473538764</v>
      </c>
    </row>
    <row r="8">
      <c r="A8" t="inlineStr">
        <is>
          <t>HIGH</t>
        </is>
      </c>
      <c r="B8" t="n">
        <v>0.2672198367473369</v>
      </c>
    </row>
    <row r="9">
      <c r="A9" t="inlineStr">
        <is>
          <t>KNRG</t>
        </is>
      </c>
      <c r="B9" t="n">
        <v>3.829586617867843</v>
      </c>
    </row>
    <row r="10">
      <c r="A10" t="inlineStr">
        <is>
          <t>MTBA</t>
        </is>
      </c>
      <c r="B10" t="n">
        <v>4.68274729685525</v>
      </c>
    </row>
    <row r="11">
      <c r="A11" t="inlineStr">
        <is>
          <t>NMB</t>
        </is>
      </c>
      <c r="B11" t="n">
        <v>8.961995793976046</v>
      </c>
    </row>
    <row r="12">
      <c r="A12" t="inlineStr">
        <is>
          <t>PFIX</t>
        </is>
      </c>
      <c r="B12" t="n">
        <v>-32.79304977671955</v>
      </c>
    </row>
    <row r="13">
      <c r="A13" t="inlineStr">
        <is>
          <t>RFIX</t>
        </is>
      </c>
      <c r="B13" t="n">
        <v>32.41804269416816</v>
      </c>
    </row>
    <row r="14">
      <c r="A14" t="inlineStr">
        <is>
          <t>TUA</t>
        </is>
      </c>
      <c r="B14" t="n">
        <v>11.04254136593756</v>
      </c>
    </row>
    <row r="15">
      <c r="A15" t="inlineStr">
        <is>
          <t>TYA</t>
        </is>
      </c>
      <c r="B15" t="n">
        <v>18.82980912617362</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99"/>
  <sheetViews>
    <sheetView workbookViewId="0">
      <selection activeCell="A1" sqref="A1"/>
    </sheetView>
  </sheetViews>
  <sheetFormatPr baseColWidth="8" defaultRowHeight="15"/>
  <cols>
    <col width="35" customWidth="1" min="1" max="1"/>
    <col width="14" customWidth="1" min="2" max="2"/>
    <col width="22" customWidth="1" min="3" max="3"/>
    <col width="14" customWidth="1" min="4" max="4"/>
  </cols>
  <sheetData>
    <row r="1">
      <c r="A1" s="24" t="n">
        <v>46276</v>
      </c>
      <c r="B1" s="24" t="n"/>
    </row>
    <row r="2">
      <c r="A2" s="10" t="inlineStr">
        <is>
          <t>Category</t>
        </is>
      </c>
      <c r="B2" s="20" t="inlineStr">
        <is>
          <t>Weight*</t>
        </is>
      </c>
      <c r="C2" s="25" t="inlineStr">
        <is>
          <t>Est. Initial Margin</t>
        </is>
      </c>
      <c r="D2" s="20" t="inlineStr">
        <is>
          <t>Contrib to Vol</t>
        </is>
      </c>
    </row>
    <row r="3">
      <c r="A3" t="inlineStr">
        <is>
          <t>BRENT CRUDE FUTR</t>
        </is>
      </c>
      <c r="B3" s="13" t="n">
        <v>0.44627672</v>
      </c>
      <c r="C3" s="26" t="n">
        <v>81861834.77734375</v>
      </c>
      <c r="D3" s="13" t="n">
        <v>0.3362536044917955</v>
      </c>
    </row>
    <row r="4">
      <c r="A4" t="inlineStr">
        <is>
          <t>NY HARB ULSD FUT</t>
        </is>
      </c>
      <c r="B4" s="13" t="n">
        <v>0.17284237</v>
      </c>
      <c r="C4" s="26" t="n">
        <v>19056855</v>
      </c>
      <c r="D4" s="13" t="n">
        <v>0.1485071918540398</v>
      </c>
    </row>
    <row r="5">
      <c r="A5" t="inlineStr">
        <is>
          <t>LOW SU GASOIL G</t>
        </is>
      </c>
      <c r="B5" s="13" t="n">
        <v>0.17675436</v>
      </c>
      <c r="C5" s="26" t="n">
        <v>69860000</v>
      </c>
      <c r="D5" s="13" t="n">
        <v>0.1377910640121081</v>
      </c>
    </row>
    <row r="6">
      <c r="A6" t="inlineStr">
        <is>
          <t>COCOA FUTURE</t>
        </is>
      </c>
      <c r="B6" s="13" t="n">
        <v>0.09484140999999999</v>
      </c>
      <c r="C6" s="26" t="n">
        <v>23143855.1953125</v>
      </c>
      <c r="D6" s="13" t="n">
        <v>0.1002439846163797</v>
      </c>
    </row>
    <row r="7">
      <c r="A7" t="inlineStr">
        <is>
          <t>SUGAR #11 (WORLD)</t>
        </is>
      </c>
      <c r="B7" s="13" t="n">
        <v>0.10902005</v>
      </c>
      <c r="C7" s="26" t="n">
        <v>9877005.717163086</v>
      </c>
      <c r="D7" s="13" t="n">
        <v>0.07229350408460401</v>
      </c>
    </row>
    <row r="8">
      <c r="A8" t="inlineStr">
        <is>
          <t>COPPER FUTURE</t>
        </is>
      </c>
      <c r="B8" s="13" t="n">
        <v>0.15360486</v>
      </c>
      <c r="C8" s="26" t="n">
        <v>19668000</v>
      </c>
      <c r="D8" s="13" t="n">
        <v>0.06998584987361907</v>
      </c>
    </row>
    <row r="9">
      <c r="A9" t="inlineStr">
        <is>
          <t>COTTON NO.2 FUTR</t>
        </is>
      </c>
      <c r="B9" s="13" t="n">
        <v>0.12454445</v>
      </c>
      <c r="C9" s="26" t="n">
        <v>10017235.15014648</v>
      </c>
      <c r="D9" s="13" t="n">
        <v>0.06161846768779163</v>
      </c>
    </row>
    <row r="10">
      <c r="A10" t="inlineStr">
        <is>
          <t>LIVE CATTLE FUTR</t>
        </is>
      </c>
      <c r="B10" s="13" t="n">
        <v>-0.10069043</v>
      </c>
      <c r="C10" s="26" t="n">
        <v>6311360</v>
      </c>
      <c r="D10" s="13" t="n">
        <v>0.03146477649058597</v>
      </c>
    </row>
    <row r="11">
      <c r="A11" t="inlineStr">
        <is>
          <t>KC HRW WHEAT FUT</t>
        </is>
      </c>
      <c r="B11" s="13" t="n">
        <v>0.05081711000000001</v>
      </c>
      <c r="C11" s="26" t="n">
        <v>4221250</v>
      </c>
      <c r="D11" s="13" t="n">
        <v>0.03143731138497387</v>
      </c>
    </row>
    <row r="12">
      <c r="A12" t="inlineStr">
        <is>
          <t>SOYBEAN FUTURE</t>
        </is>
      </c>
      <c r="B12" s="13" t="n">
        <v>0.02891824</v>
      </c>
      <c r="C12" s="26" t="n">
        <v>1578500</v>
      </c>
      <c r="D12" s="13" t="n">
        <v>0.01040424550410243</v>
      </c>
    </row>
    <row r="13">
      <c r="A13" t="inlineStr">
        <is>
          <t>Total</t>
        </is>
      </c>
      <c r="B13" s="13" t="n">
        <v>1.25692914</v>
      </c>
      <c r="C13" s="26" t="n">
        <v>245595895.8399658</v>
      </c>
      <c r="D13" s="13" t="n">
        <v>1</v>
      </c>
    </row>
    <row r="14">
      <c r="A14" t="inlineStr">
        <is>
          <t>* 10y equivalents for interest rate and bond futures</t>
        </is>
      </c>
      <c r="B14" s="13" t="n"/>
      <c r="C14" s="26" t="n"/>
      <c r="D14" s="13" t="n"/>
    </row>
    <row r="15">
      <c r="A15" s="10" t="inlineStr">
        <is>
          <t>Category</t>
        </is>
      </c>
      <c r="B15" s="20" t="inlineStr">
        <is>
          <t>Weight</t>
        </is>
      </c>
      <c r="C15" s="25" t="inlineStr">
        <is>
          <t>Market Value/Exposure</t>
        </is>
      </c>
      <c r="D15" s="20" t="inlineStr">
        <is>
          <t>Est. Yield</t>
        </is>
      </c>
    </row>
    <row r="16">
      <c r="A16" t="inlineStr">
        <is>
          <t>Treasury Bill</t>
        </is>
      </c>
      <c r="B16" s="13" t="n">
        <v>0.29449031</v>
      </c>
      <c r="C16" s="26" t="n">
        <v>467628532.92</v>
      </c>
      <c r="D16" s="13" t="n">
        <v>0.0394866284066789</v>
      </c>
    </row>
    <row r="17">
      <c r="A17" t="inlineStr">
        <is>
          <t>Money Market</t>
        </is>
      </c>
      <c r="B17" s="13" t="n">
        <v>0.6987592500000001</v>
      </c>
      <c r="C17" s="26" t="n">
        <v>1109577287.68</v>
      </c>
      <c r="D17" s="13" t="n"/>
    </row>
    <row r="18">
      <c r="A18" t="inlineStr">
        <is>
          <t>Pure Cash</t>
        </is>
      </c>
      <c r="B18" s="13" t="n">
        <v>0.006865609999999999</v>
      </c>
      <c r="C18" s="26" t="n">
        <v>10902069.44967341</v>
      </c>
      <c r="D18" s="13" t="n">
        <v>0</v>
      </c>
    </row>
    <row r="19">
      <c r="A19" t="inlineStr">
        <is>
          <t>Total</t>
        </is>
      </c>
      <c r="B19" s="13" t="n">
        <v>1.00011517</v>
      </c>
      <c r="C19" s="26" t="n">
        <v>1588107890.049674</v>
      </c>
      <c r="D19" s="13" t="n"/>
    </row>
    <row r="20">
      <c r="A20" t="inlineStr">
        <is>
          <t>Source: Bloomberg, Simplify</t>
        </is>
      </c>
      <c r="B20" s="13" t="n"/>
      <c r="C20" s="26" t="n"/>
      <c r="D20" s="13" t="n"/>
    </row>
    <row r="21">
      <c r="B21" s="13" t="n"/>
      <c r="C21" s="26" t="n"/>
      <c r="D21" s="13" t="n"/>
    </row>
    <row r="22">
      <c r="B22" s="13" t="n"/>
      <c r="C22" s="26" t="n"/>
      <c r="D22" s="13" t="n"/>
    </row>
    <row r="23">
      <c r="B23" s="13" t="n"/>
      <c r="C23" s="26" t="n"/>
      <c r="D23" s="13" t="n"/>
    </row>
    <row r="24">
      <c r="B24" s="13" t="n"/>
      <c r="C24" s="26" t="n"/>
      <c r="D24" s="13" t="n"/>
    </row>
    <row r="25">
      <c r="B25" s="13" t="n"/>
      <c r="C25" s="26" t="n"/>
      <c r="D25" s="13" t="n"/>
    </row>
    <row r="26">
      <c r="B26" s="13" t="n"/>
      <c r="C26" s="26" t="n"/>
      <c r="D26" s="13" t="n"/>
    </row>
    <row r="27">
      <c r="B27" s="13" t="n"/>
      <c r="C27" s="26" t="n"/>
      <c r="D27" s="13" t="n"/>
    </row>
    <row r="28">
      <c r="B28" s="13" t="n"/>
      <c r="C28" s="26" t="n"/>
      <c r="D28" s="13" t="n"/>
    </row>
    <row r="29">
      <c r="B29" s="13" t="n"/>
      <c r="C29" s="26" t="n"/>
      <c r="D29" s="13" t="n"/>
    </row>
    <row r="30">
      <c r="B30" s="13" t="n"/>
      <c r="C30" s="26" t="n"/>
      <c r="D30" s="13" t="n"/>
    </row>
    <row r="31">
      <c r="B31" s="13" t="n"/>
      <c r="C31" s="26" t="n"/>
      <c r="D31" s="13" t="n"/>
    </row>
    <row r="32">
      <c r="B32" s="13" t="n"/>
      <c r="C32" s="26" t="n"/>
      <c r="D32" s="13" t="n"/>
    </row>
    <row r="33">
      <c r="B33" s="13" t="n"/>
      <c r="C33" s="26" t="n"/>
      <c r="D33" s="13" t="n"/>
    </row>
    <row r="34">
      <c r="B34" s="13" t="n"/>
      <c r="C34" s="26" t="n"/>
      <c r="D34" s="13" t="n"/>
    </row>
    <row r="35">
      <c r="B35" s="13" t="n"/>
      <c r="C35" s="26" t="n"/>
      <c r="D35" s="13" t="n"/>
    </row>
    <row r="36">
      <c r="B36" s="13" t="n"/>
      <c r="C36" s="26" t="n"/>
      <c r="D36" s="13" t="n"/>
    </row>
    <row r="37">
      <c r="B37" s="13" t="n"/>
      <c r="C37" s="26" t="n"/>
      <c r="D37" s="13" t="n"/>
    </row>
    <row r="38">
      <c r="B38" s="13" t="n"/>
      <c r="C38" s="26" t="n"/>
      <c r="D38" s="13" t="n"/>
    </row>
    <row r="39">
      <c r="B39" s="13" t="n"/>
      <c r="C39" s="26" t="n"/>
      <c r="D39" s="13" t="n"/>
    </row>
    <row r="40">
      <c r="B40" s="13" t="n"/>
      <c r="C40" s="26" t="n"/>
      <c r="D40" s="13" t="n"/>
    </row>
    <row r="41">
      <c r="B41" s="13" t="n"/>
      <c r="C41" s="26" t="n"/>
      <c r="D41" s="23" t="n"/>
    </row>
    <row r="42">
      <c r="B42" s="13" t="n"/>
      <c r="C42" s="26" t="n"/>
      <c r="D42" s="13" t="n"/>
    </row>
    <row r="43">
      <c r="B43" s="13" t="n"/>
      <c r="C43" s="26" t="n"/>
      <c r="D43" s="13" t="n"/>
    </row>
    <row r="44">
      <c r="B44" s="13" t="n"/>
      <c r="C44" s="26" t="n"/>
      <c r="D44" s="13" t="n"/>
    </row>
    <row r="45">
      <c r="B45" s="13" t="n"/>
      <c r="C45" s="26" t="n"/>
      <c r="D45" s="13" t="n"/>
    </row>
    <row r="46">
      <c r="B46" s="13" t="n"/>
      <c r="C46" s="26" t="n"/>
      <c r="D46" s="13" t="n"/>
    </row>
    <row r="47">
      <c r="B47" s="13" t="n"/>
      <c r="C47" s="26" t="n"/>
      <c r="D47" s="13" t="n"/>
    </row>
    <row r="48">
      <c r="B48" s="13" t="n"/>
      <c r="C48" s="26" t="n"/>
      <c r="D48" s="13" t="n"/>
    </row>
    <row r="49">
      <c r="B49" s="13" t="n"/>
      <c r="C49" s="26" t="n"/>
      <c r="D49" s="13" t="n"/>
    </row>
    <row r="50">
      <c r="B50" s="13" t="n"/>
      <c r="C50" s="26" t="n"/>
      <c r="D50" s="13" t="n"/>
    </row>
    <row r="51">
      <c r="B51" s="13" t="n"/>
      <c r="C51" s="26" t="n"/>
      <c r="D51" s="13" t="n"/>
    </row>
    <row r="52">
      <c r="B52" s="13" t="n"/>
      <c r="C52" s="26" t="n"/>
      <c r="D52" s="13" t="n"/>
    </row>
    <row r="53">
      <c r="B53" s="13" t="n"/>
      <c r="C53" s="26" t="n"/>
      <c r="D53" s="13" t="n"/>
    </row>
    <row r="54">
      <c r="B54" s="13" t="n"/>
      <c r="C54" s="26" t="n"/>
      <c r="D54" s="13" t="n"/>
    </row>
    <row r="55">
      <c r="B55" s="13" t="n"/>
      <c r="C55" s="26" t="n"/>
      <c r="D55" s="13" t="n"/>
    </row>
    <row r="56">
      <c r="B56" s="13" t="n"/>
      <c r="C56" s="26" t="n"/>
      <c r="D56" s="13" t="n"/>
    </row>
    <row r="57">
      <c r="B57" s="13" t="n"/>
      <c r="C57" s="26" t="n"/>
      <c r="D57" s="13" t="n"/>
    </row>
    <row r="58">
      <c r="B58" s="13" t="n"/>
      <c r="C58" s="26" t="n"/>
      <c r="D58" s="13" t="n"/>
    </row>
    <row r="59">
      <c r="B59" s="13" t="n"/>
      <c r="C59" s="26" t="n"/>
      <c r="D59" s="13" t="n"/>
    </row>
    <row r="60">
      <c r="B60" s="13" t="n"/>
      <c r="C60" s="26" t="n"/>
      <c r="D60" s="13" t="n"/>
    </row>
    <row r="61">
      <c r="B61" s="13" t="n"/>
      <c r="C61" s="26" t="n"/>
      <c r="D61" s="13" t="n"/>
    </row>
    <row r="62">
      <c r="B62" s="13" t="n"/>
      <c r="C62" s="26" t="n"/>
      <c r="D62" s="13" t="n"/>
    </row>
    <row r="63">
      <c r="B63" s="13" t="n"/>
      <c r="C63" s="26" t="n"/>
      <c r="D63" s="13" t="n"/>
    </row>
    <row r="64">
      <c r="B64" s="13" t="n"/>
      <c r="C64" s="26" t="n"/>
      <c r="D64" s="13" t="n"/>
    </row>
    <row r="65">
      <c r="B65" s="13" t="n"/>
      <c r="C65" s="26" t="n"/>
      <c r="D65" s="13" t="n"/>
    </row>
    <row r="66">
      <c r="B66" s="13" t="n"/>
      <c r="C66" s="26" t="n"/>
      <c r="D66" s="13" t="n"/>
    </row>
    <row r="67">
      <c r="B67" s="13" t="n"/>
      <c r="C67" s="26" t="n"/>
      <c r="D67" s="13" t="n"/>
    </row>
    <row r="68">
      <c r="B68" s="13" t="n"/>
      <c r="C68" s="26" t="n"/>
      <c r="D68" s="13" t="n"/>
    </row>
    <row r="69">
      <c r="B69" s="13" t="n"/>
      <c r="C69" s="26" t="n"/>
      <c r="D69" s="13" t="n"/>
    </row>
    <row r="70">
      <c r="B70" s="13" t="n"/>
      <c r="C70" s="26" t="n"/>
      <c r="D70" s="13" t="n"/>
    </row>
    <row r="71">
      <c r="B71" s="13" t="n"/>
      <c r="C71" s="26" t="n"/>
      <c r="D71" s="13" t="n"/>
    </row>
    <row r="72">
      <c r="B72" s="13" t="n"/>
      <c r="C72" s="26" t="n"/>
      <c r="D72" s="13" t="n"/>
    </row>
    <row r="73">
      <c r="B73" s="13" t="n"/>
      <c r="C73" s="26" t="n"/>
      <c r="D73" s="13" t="n"/>
    </row>
    <row r="74">
      <c r="B74" s="13" t="n"/>
      <c r="C74" s="26" t="n"/>
      <c r="D74" s="13" t="n"/>
    </row>
    <row r="75">
      <c r="B75" s="13" t="n"/>
      <c r="C75" s="26" t="n"/>
      <c r="D75" s="13" t="n"/>
    </row>
    <row r="76">
      <c r="B76" s="13" t="n"/>
      <c r="C76" s="26" t="n"/>
      <c r="D76" s="13" t="n"/>
    </row>
    <row r="77">
      <c r="B77" s="13" t="n"/>
      <c r="C77" s="26" t="n"/>
      <c r="D77" s="13" t="n"/>
    </row>
    <row r="78">
      <c r="B78" s="13" t="n"/>
      <c r="C78" s="26" t="n"/>
      <c r="D78" s="13" t="n"/>
    </row>
    <row r="79">
      <c r="B79" s="13" t="n"/>
      <c r="C79" s="26" t="n"/>
      <c r="D79" s="13" t="n"/>
    </row>
    <row r="80">
      <c r="B80" s="13" t="n"/>
      <c r="C80" s="26" t="n"/>
      <c r="D80" s="13" t="n"/>
    </row>
    <row r="81">
      <c r="B81" s="13" t="n"/>
      <c r="C81" s="26" t="n"/>
      <c r="D81" s="13" t="n"/>
    </row>
    <row r="82">
      <c r="B82" s="13" t="n"/>
      <c r="C82" s="26" t="n"/>
      <c r="D82" s="13" t="n"/>
    </row>
    <row r="83">
      <c r="B83" s="13" t="n"/>
      <c r="C83" s="26" t="n"/>
      <c r="D83" s="13" t="n"/>
    </row>
    <row r="84">
      <c r="B84" s="13" t="n"/>
      <c r="C84" s="26" t="n"/>
      <c r="D84" s="13" t="n"/>
    </row>
    <row r="85">
      <c r="B85" s="13" t="n"/>
      <c r="C85" s="26" t="n"/>
      <c r="D85" s="13" t="n"/>
    </row>
    <row r="86">
      <c r="B86" s="13" t="n"/>
      <c r="C86" s="26" t="n"/>
      <c r="D86" s="13" t="n"/>
    </row>
    <row r="87">
      <c r="B87" s="13" t="n"/>
      <c r="C87" s="26" t="n"/>
      <c r="D87" s="13" t="n"/>
    </row>
    <row r="88">
      <c r="B88" s="13" t="n"/>
      <c r="C88" s="26" t="n"/>
      <c r="D88" s="13" t="n"/>
    </row>
    <row r="89">
      <c r="B89" s="13" t="n"/>
      <c r="C89" s="26" t="n"/>
      <c r="D89" s="13" t="n"/>
    </row>
    <row r="90">
      <c r="B90" s="13" t="n"/>
      <c r="C90" s="26" t="n"/>
      <c r="D90" s="13" t="n"/>
    </row>
    <row r="91">
      <c r="B91" s="13" t="n"/>
      <c r="C91" s="26" t="n"/>
      <c r="D91" s="13" t="n"/>
    </row>
    <row r="92">
      <c r="B92" s="13" t="n"/>
      <c r="C92" s="26" t="n"/>
      <c r="D92" s="13" t="n"/>
    </row>
    <row r="93">
      <c r="B93" s="13" t="n"/>
      <c r="C93" s="26" t="n"/>
      <c r="D93" s="13" t="n"/>
    </row>
    <row r="94">
      <c r="B94" s="13" t="n"/>
      <c r="C94" s="26" t="n"/>
      <c r="D94" s="13" t="n"/>
    </row>
    <row r="95">
      <c r="B95" s="13" t="n"/>
      <c r="C95" s="26" t="n"/>
      <c r="D95" s="13" t="n"/>
    </row>
    <row r="96">
      <c r="B96" s="13" t="n"/>
      <c r="C96" s="26" t="n"/>
      <c r="D96" s="13" t="n"/>
    </row>
    <row r="97">
      <c r="B97" s="13" t="n"/>
      <c r="C97" s="26" t="n"/>
      <c r="D97" s="13" t="n"/>
    </row>
    <row r="98">
      <c r="B98" s="13" t="n"/>
      <c r="C98" s="26" t="n"/>
      <c r="D98" s="13" t="n"/>
    </row>
    <row r="99">
      <c r="B99" s="13" t="n"/>
      <c r="C99" s="26" t="n"/>
      <c r="D99" s="13" t="n"/>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99"/>
  <sheetViews>
    <sheetView workbookViewId="0">
      <selection activeCell="A1" sqref="A1"/>
    </sheetView>
  </sheetViews>
  <sheetFormatPr baseColWidth="8" defaultRowHeight="15"/>
  <cols>
    <col width="35" customWidth="1" min="1" max="1"/>
    <col width="14" customWidth="1" min="2" max="2"/>
    <col width="22" customWidth="1" min="3" max="3"/>
    <col width="14" customWidth="1" min="4" max="4"/>
  </cols>
  <sheetData>
    <row r="1">
      <c r="A1" s="24" t="n">
        <v>46276</v>
      </c>
      <c r="B1" s="24" t="n"/>
    </row>
    <row r="2">
      <c r="A2" s="10" t="inlineStr">
        <is>
          <t>Category</t>
        </is>
      </c>
      <c r="B2" s="20" t="inlineStr">
        <is>
          <t>Weight</t>
        </is>
      </c>
      <c r="C2" s="25" t="inlineStr">
        <is>
          <t>Est. Initial Margin</t>
        </is>
      </c>
      <c r="D2" s="20" t="inlineStr">
        <is>
          <t>Contrib to Vol</t>
        </is>
      </c>
    </row>
    <row r="3">
      <c r="A3" t="inlineStr">
        <is>
          <t>BRENT CRUDE FUTR</t>
        </is>
      </c>
      <c r="B3" s="13" t="n">
        <v>0.4094485</v>
      </c>
      <c r="C3" s="26" t="n">
        <v>3082835.147460938</v>
      </c>
      <c r="D3" s="13" t="n">
        <v>0.2952076913562108</v>
      </c>
    </row>
    <row r="4">
      <c r="A4" t="inlineStr">
        <is>
          <t>NY HARB ULSD FUT</t>
        </is>
      </c>
      <c r="B4" s="13" t="n">
        <v>0.19730508</v>
      </c>
      <c r="C4" s="26" t="n">
        <v>921065</v>
      </c>
      <c r="D4" s="13" t="n">
        <v>0.1660615811238543</v>
      </c>
    </row>
    <row r="5">
      <c r="A5" t="inlineStr">
        <is>
          <t>LOW SU GASOIL G</t>
        </is>
      </c>
      <c r="B5" s="13" t="n">
        <v>0.18050201</v>
      </c>
      <c r="C5" s="26" t="n">
        <v>2940000</v>
      </c>
      <c r="D5" s="13" t="n">
        <v>0.142087572092995</v>
      </c>
    </row>
    <row r="6">
      <c r="A6" t="inlineStr">
        <is>
          <t>COCOA FUTURE</t>
        </is>
      </c>
      <c r="B6" s="13" t="n">
        <v>0.10482016</v>
      </c>
      <c r="C6" s="26" t="n">
        <v>1078437.1640625</v>
      </c>
      <c r="D6" s="13" t="n">
        <v>0.1078836390713588</v>
      </c>
    </row>
    <row r="7">
      <c r="A7" t="inlineStr">
        <is>
          <t>COPPER FUTURE</t>
        </is>
      </c>
      <c r="B7" s="13" t="n">
        <v>0.18326611</v>
      </c>
      <c r="C7" s="26" t="n">
        <v>990000</v>
      </c>
      <c r="D7" s="13" t="n">
        <v>0.08129149272889404</v>
      </c>
    </row>
    <row r="8">
      <c r="A8" t="inlineStr">
        <is>
          <t>COTTON NO.2 FUTR</t>
        </is>
      </c>
      <c r="B8" s="13" t="n">
        <v>0.15422073</v>
      </c>
      <c r="C8" s="26" t="n">
        <v>523311.6218261719</v>
      </c>
      <c r="D8" s="13" t="n">
        <v>0.07428059151265819</v>
      </c>
    </row>
    <row r="9">
      <c r="A9" t="inlineStr">
        <is>
          <t>SUGAR #11 (WORLD)</t>
        </is>
      </c>
      <c r="B9" s="13" t="n">
        <v>0.09669439000000001</v>
      </c>
      <c r="C9" s="26" t="n">
        <v>369661.6043701172</v>
      </c>
      <c r="D9" s="13" t="n">
        <v>0.06243485464120945</v>
      </c>
    </row>
    <row r="10">
      <c r="A10" t="inlineStr">
        <is>
          <t>KC HRW WHEAT FUT</t>
        </is>
      </c>
      <c r="B10" s="13" t="n">
        <v>0.05123092</v>
      </c>
      <c r="C10" s="26" t="n">
        <v>179190</v>
      </c>
      <c r="D10" s="13" t="n">
        <v>0.03077782412285892</v>
      </c>
    </row>
    <row r="11">
      <c r="A11" t="inlineStr">
        <is>
          <t>LIVE CATTLE FUTR</t>
        </is>
      </c>
      <c r="B11" s="13" t="n">
        <v>-0.09983245</v>
      </c>
      <c r="C11" s="26" t="n">
        <v>264000</v>
      </c>
      <c r="D11" s="13" t="n">
        <v>0.03037123398863435</v>
      </c>
    </row>
    <row r="12">
      <c r="A12" t="inlineStr">
        <is>
          <t>SOYBEAN FUTURE</t>
        </is>
      </c>
      <c r="B12" s="13" t="n">
        <v>0.02741789</v>
      </c>
      <c r="C12" s="26" t="n">
        <v>63140</v>
      </c>
      <c r="D12" s="13" t="n">
        <v>0.009603519361326073</v>
      </c>
    </row>
    <row r="13">
      <c r="A13" t="inlineStr">
        <is>
          <t>Total</t>
        </is>
      </c>
      <c r="B13" s="13" t="n">
        <v>1.30507334</v>
      </c>
      <c r="C13" s="26" t="n">
        <v>10411640.53771973</v>
      </c>
      <c r="D13" s="13" t="n">
        <v>1</v>
      </c>
    </row>
    <row r="14">
      <c r="B14" s="13" t="n"/>
      <c r="C14" s="26" t="n"/>
      <c r="D14" s="13" t="n"/>
    </row>
    <row r="15">
      <c r="A15" s="10" t="inlineStr">
        <is>
          <t>Category</t>
        </is>
      </c>
      <c r="B15" s="20" t="inlineStr">
        <is>
          <t>Weight</t>
        </is>
      </c>
      <c r="C15" s="25" t="inlineStr">
        <is>
          <t>Market Value/Exposure</t>
        </is>
      </c>
      <c r="D15" s="20" t="inlineStr">
        <is>
          <t>Est. Yield</t>
        </is>
      </c>
    </row>
    <row r="16">
      <c r="A16" t="inlineStr">
        <is>
          <t>Treasury Bill</t>
        </is>
      </c>
      <c r="B16" s="13" t="n">
        <v>0.48109787</v>
      </c>
      <c r="C16" s="26" t="n">
        <v>32230067.24</v>
      </c>
      <c r="D16" s="13" t="n">
        <v>0.0397305548876963</v>
      </c>
    </row>
    <row r="17">
      <c r="A17" t="inlineStr">
        <is>
          <t>Money Market</t>
        </is>
      </c>
      <c r="B17" s="13" t="n">
        <v>0.50683457</v>
      </c>
      <c r="C17" s="26" t="n">
        <v>33954240</v>
      </c>
      <c r="D17" s="13" t="n"/>
    </row>
    <row r="18">
      <c r="A18" t="inlineStr">
        <is>
          <t>Pure Cash</t>
        </is>
      </c>
      <c r="B18" s="13" t="n">
        <v>0.01217374</v>
      </c>
      <c r="C18" s="26" t="n">
        <v>815552.40573942</v>
      </c>
      <c r="D18" s="13" t="n">
        <v>0</v>
      </c>
    </row>
    <row r="19">
      <c r="A19" t="inlineStr">
        <is>
          <t>Total</t>
        </is>
      </c>
      <c r="B19" s="13" t="n">
        <v>1.00010618</v>
      </c>
      <c r="C19" s="26" t="n">
        <v>66999859.64573941</v>
      </c>
      <c r="D19" s="13" t="n"/>
    </row>
    <row r="20">
      <c r="A20" t="inlineStr">
        <is>
          <t>Source: Bloomberg, Simplify</t>
        </is>
      </c>
      <c r="B20" s="13" t="n"/>
      <c r="C20" s="26" t="n"/>
      <c r="D20" s="13" t="n"/>
    </row>
    <row r="21">
      <c r="B21" s="13" t="n"/>
      <c r="C21" s="26" t="n"/>
      <c r="D21" s="13" t="n"/>
    </row>
    <row r="22">
      <c r="B22" s="13" t="n"/>
      <c r="C22" s="26" t="n"/>
      <c r="D22" s="13" t="n"/>
    </row>
    <row r="23">
      <c r="B23" s="13" t="n"/>
      <c r="C23" s="26" t="n"/>
      <c r="D23" s="13" t="n"/>
    </row>
    <row r="24">
      <c r="B24" s="13" t="n"/>
      <c r="C24" s="26" t="n"/>
      <c r="D24" s="13" t="n"/>
    </row>
    <row r="25">
      <c r="B25" s="13" t="n"/>
      <c r="C25" s="26" t="n"/>
      <c r="D25" s="13" t="n"/>
    </row>
    <row r="26">
      <c r="B26" s="13" t="n"/>
      <c r="C26" s="26" t="n"/>
      <c r="D26" s="13" t="n"/>
    </row>
    <row r="27">
      <c r="B27" s="13" t="n"/>
      <c r="C27" s="26" t="n"/>
      <c r="D27" s="23" t="n"/>
    </row>
    <row r="28">
      <c r="B28" s="13" t="n"/>
      <c r="C28" s="26" t="n"/>
      <c r="D28" s="13" t="n"/>
    </row>
    <row r="29">
      <c r="B29" s="13" t="n"/>
      <c r="C29" s="26" t="n"/>
      <c r="D29" s="13" t="n"/>
    </row>
    <row r="30">
      <c r="B30" s="13" t="n"/>
      <c r="C30" s="26" t="n"/>
      <c r="D30" s="13" t="n"/>
    </row>
    <row r="31">
      <c r="B31" s="13" t="n"/>
      <c r="C31" s="26" t="n"/>
      <c r="D31" s="13" t="n"/>
    </row>
    <row r="32">
      <c r="B32" s="13" t="n"/>
      <c r="C32" s="26" t="n"/>
      <c r="D32" s="13" t="n"/>
    </row>
    <row r="33">
      <c r="B33" s="13" t="n"/>
      <c r="C33" s="26" t="n"/>
      <c r="D33" s="13" t="n"/>
    </row>
    <row r="34">
      <c r="B34" s="13" t="n"/>
      <c r="C34" s="26" t="n"/>
      <c r="D34" s="13" t="n"/>
    </row>
    <row r="35">
      <c r="B35" s="13" t="n"/>
      <c r="C35" s="26" t="n"/>
      <c r="D35" s="13" t="n"/>
    </row>
    <row r="36">
      <c r="B36" s="13" t="n"/>
      <c r="C36" s="26" t="n"/>
      <c r="D36" s="13" t="n"/>
    </row>
    <row r="37">
      <c r="B37" s="13" t="n"/>
      <c r="C37" s="26" t="n"/>
      <c r="D37" s="13" t="n"/>
    </row>
    <row r="38">
      <c r="B38" s="13" t="n"/>
      <c r="C38" s="26" t="n"/>
      <c r="D38" s="13" t="n"/>
    </row>
    <row r="39">
      <c r="B39" s="13" t="n"/>
      <c r="C39" s="26" t="n"/>
      <c r="D39" s="13" t="n"/>
    </row>
    <row r="40">
      <c r="B40" s="13" t="n"/>
      <c r="C40" s="26" t="n"/>
      <c r="D40" s="13" t="n"/>
    </row>
    <row r="41">
      <c r="B41" s="13" t="n"/>
      <c r="C41" s="26" t="n"/>
      <c r="D41" s="13" t="n"/>
    </row>
    <row r="42">
      <c r="B42" s="13" t="n"/>
      <c r="C42" s="26" t="n"/>
      <c r="D42" s="13" t="n"/>
    </row>
    <row r="43">
      <c r="B43" s="13" t="n"/>
      <c r="C43" s="26" t="n"/>
      <c r="D43" s="13" t="n"/>
    </row>
    <row r="44">
      <c r="B44" s="13" t="n"/>
      <c r="C44" s="26" t="n"/>
      <c r="D44" s="13" t="n"/>
    </row>
    <row r="45">
      <c r="B45" s="13" t="n"/>
      <c r="C45" s="26" t="n"/>
      <c r="D45" s="13" t="n"/>
    </row>
    <row r="46">
      <c r="B46" s="13" t="n"/>
      <c r="C46" s="26" t="n"/>
      <c r="D46" s="13" t="n"/>
    </row>
    <row r="47">
      <c r="B47" s="13" t="n"/>
      <c r="C47" s="26" t="n"/>
      <c r="D47" s="13" t="n"/>
    </row>
    <row r="48">
      <c r="B48" s="13" t="n"/>
      <c r="C48" s="26" t="n"/>
      <c r="D48" s="13" t="n"/>
    </row>
    <row r="49">
      <c r="B49" s="13" t="n"/>
      <c r="C49" s="26" t="n"/>
      <c r="D49" s="13" t="n"/>
    </row>
    <row r="50">
      <c r="B50" s="13" t="n"/>
      <c r="C50" s="26" t="n"/>
      <c r="D50" s="13" t="n"/>
    </row>
    <row r="51">
      <c r="B51" s="13" t="n"/>
      <c r="C51" s="26" t="n"/>
      <c r="D51" s="13" t="n"/>
    </row>
    <row r="52">
      <c r="B52" s="13" t="n"/>
      <c r="C52" s="26" t="n"/>
      <c r="D52" s="13" t="n"/>
    </row>
    <row r="53">
      <c r="B53" s="13" t="n"/>
      <c r="C53" s="26" t="n"/>
      <c r="D53" s="13" t="n"/>
    </row>
    <row r="54">
      <c r="B54" s="13" t="n"/>
      <c r="C54" s="26" t="n"/>
      <c r="D54" s="13" t="n"/>
    </row>
    <row r="55">
      <c r="B55" s="13" t="n"/>
      <c r="C55" s="26" t="n"/>
      <c r="D55" s="13" t="n"/>
    </row>
    <row r="56">
      <c r="B56" s="13" t="n"/>
      <c r="C56" s="26" t="n"/>
      <c r="D56" s="13" t="n"/>
    </row>
    <row r="57">
      <c r="B57" s="13" t="n"/>
      <c r="C57" s="26" t="n"/>
      <c r="D57" s="13" t="n"/>
    </row>
    <row r="58">
      <c r="B58" s="13" t="n"/>
      <c r="C58" s="26" t="n"/>
      <c r="D58" s="13" t="n"/>
    </row>
    <row r="59">
      <c r="B59" s="13" t="n"/>
      <c r="C59" s="26" t="n"/>
      <c r="D59" s="13" t="n"/>
    </row>
    <row r="60">
      <c r="B60" s="13" t="n"/>
      <c r="C60" s="26" t="n"/>
      <c r="D60" s="13" t="n"/>
    </row>
    <row r="61">
      <c r="B61" s="13" t="n"/>
      <c r="C61" s="26" t="n"/>
      <c r="D61" s="13" t="n"/>
    </row>
    <row r="62">
      <c r="B62" s="13" t="n"/>
      <c r="C62" s="26" t="n"/>
      <c r="D62" s="13" t="n"/>
    </row>
    <row r="63">
      <c r="B63" s="13" t="n"/>
      <c r="C63" s="26" t="n"/>
      <c r="D63" s="13" t="n"/>
    </row>
    <row r="64">
      <c r="B64" s="13" t="n"/>
      <c r="C64" s="26" t="n"/>
      <c r="D64" s="13" t="n"/>
    </row>
    <row r="65">
      <c r="B65" s="13" t="n"/>
      <c r="C65" s="26" t="n"/>
      <c r="D65" s="13" t="n"/>
    </row>
    <row r="66">
      <c r="B66" s="13" t="n"/>
      <c r="C66" s="26" t="n"/>
      <c r="D66" s="13" t="n"/>
    </row>
    <row r="67">
      <c r="B67" s="13" t="n"/>
      <c r="C67" s="26" t="n"/>
      <c r="D67" s="13" t="n"/>
    </row>
    <row r="68">
      <c r="B68" s="13" t="n"/>
      <c r="C68" s="26" t="n"/>
      <c r="D68" s="13" t="n"/>
    </row>
    <row r="69">
      <c r="B69" s="13" t="n"/>
      <c r="C69" s="26" t="n"/>
      <c r="D69" s="13" t="n"/>
    </row>
    <row r="70">
      <c r="B70" s="13" t="n"/>
      <c r="C70" s="26" t="n"/>
      <c r="D70" s="13" t="n"/>
    </row>
    <row r="71">
      <c r="B71" s="13" t="n"/>
      <c r="C71" s="26" t="n"/>
      <c r="D71" s="13" t="n"/>
    </row>
    <row r="72">
      <c r="B72" s="13" t="n"/>
      <c r="C72" s="26" t="n"/>
      <c r="D72" s="13" t="n"/>
    </row>
    <row r="73">
      <c r="B73" s="13" t="n"/>
      <c r="C73" s="26" t="n"/>
      <c r="D73" s="13" t="n"/>
    </row>
    <row r="74">
      <c r="B74" s="13" t="n"/>
      <c r="C74" s="26" t="n"/>
      <c r="D74" s="13" t="n"/>
    </row>
    <row r="75">
      <c r="B75" s="13" t="n"/>
      <c r="C75" s="26" t="n"/>
      <c r="D75" s="13" t="n"/>
    </row>
    <row r="76">
      <c r="B76" s="13" t="n"/>
      <c r="C76" s="26" t="n"/>
      <c r="D76" s="13" t="n"/>
    </row>
    <row r="77">
      <c r="B77" s="13" t="n"/>
      <c r="C77" s="26" t="n"/>
      <c r="D77" s="13" t="n"/>
    </row>
    <row r="78">
      <c r="B78" s="13" t="n"/>
      <c r="C78" s="26" t="n"/>
      <c r="D78" s="13" t="n"/>
    </row>
    <row r="79">
      <c r="B79" s="13" t="n"/>
      <c r="C79" s="26" t="n"/>
      <c r="D79" s="13" t="n"/>
    </row>
    <row r="80">
      <c r="B80" s="13" t="n"/>
      <c r="C80" s="26" t="n"/>
      <c r="D80" s="13" t="n"/>
    </row>
    <row r="81">
      <c r="B81" s="13" t="n"/>
      <c r="C81" s="26" t="n"/>
      <c r="D81" s="13" t="n"/>
    </row>
    <row r="82">
      <c r="B82" s="13" t="n"/>
      <c r="C82" s="26" t="n"/>
      <c r="D82" s="13" t="n"/>
    </row>
    <row r="83">
      <c r="B83" s="13" t="n"/>
      <c r="C83" s="26" t="n"/>
      <c r="D83" s="13" t="n"/>
    </row>
    <row r="84">
      <c r="B84" s="13" t="n"/>
      <c r="C84" s="26" t="n"/>
      <c r="D84" s="13" t="n"/>
    </row>
    <row r="85">
      <c r="B85" s="13" t="n"/>
      <c r="C85" s="26" t="n"/>
      <c r="D85" s="13" t="n"/>
    </row>
    <row r="86">
      <c r="B86" s="13" t="n"/>
      <c r="C86" s="26" t="n"/>
      <c r="D86" s="13" t="n"/>
    </row>
    <row r="87">
      <c r="B87" s="13" t="n"/>
      <c r="C87" s="26" t="n"/>
      <c r="D87" s="13" t="n"/>
    </row>
    <row r="88">
      <c r="B88" s="13" t="n"/>
      <c r="C88" s="26" t="n"/>
      <c r="D88" s="13" t="n"/>
    </row>
    <row r="89">
      <c r="B89" s="13" t="n"/>
      <c r="C89" s="26" t="n"/>
      <c r="D89" s="13" t="n"/>
    </row>
    <row r="90">
      <c r="B90" s="13" t="n"/>
      <c r="C90" s="26" t="n"/>
      <c r="D90" s="13" t="n"/>
    </row>
    <row r="91">
      <c r="B91" s="13" t="n"/>
      <c r="C91" s="26" t="n"/>
      <c r="D91" s="13" t="n"/>
    </row>
    <row r="92">
      <c r="B92" s="13" t="n"/>
      <c r="C92" s="26" t="n"/>
      <c r="D92" s="13" t="n"/>
    </row>
    <row r="93">
      <c r="B93" s="13" t="n"/>
      <c r="C93" s="26" t="n"/>
      <c r="D93" s="13" t="n"/>
    </row>
    <row r="94">
      <c r="B94" s="13" t="n"/>
      <c r="C94" s="26" t="n"/>
      <c r="D94" s="13" t="n"/>
    </row>
    <row r="95">
      <c r="B95" s="13" t="n"/>
      <c r="C95" s="26" t="n"/>
      <c r="D95" s="13" t="n"/>
    </row>
    <row r="96">
      <c r="B96" s="13" t="n"/>
      <c r="C96" s="26" t="n"/>
      <c r="D96" s="13" t="n"/>
    </row>
    <row r="97">
      <c r="B97" s="13" t="n"/>
      <c r="C97" s="26" t="n"/>
      <c r="D97" s="13" t="n"/>
    </row>
    <row r="98">
      <c r="B98" s="13" t="n"/>
      <c r="C98" s="26" t="n"/>
      <c r="D98" s="13" t="n"/>
    </row>
    <row r="99">
      <c r="B99" s="13" t="n"/>
      <c r="C99" s="26" t="n"/>
      <c r="D99" s="13" t="n"/>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F1000"/>
  <sheetViews>
    <sheetView workbookViewId="0">
      <selection activeCell="A1" sqref="A1"/>
    </sheetView>
  </sheetViews>
  <sheetFormatPr baseColWidth="8" defaultRowHeight="15"/>
  <cols>
    <col width="5.54296875" customWidth="1" min="1" max="1"/>
    <col width="12.54296875" customWidth="1" min="2" max="2"/>
    <col width="11.453125" customWidth="1" min="3" max="3"/>
    <col width="12.54296875" customWidth="1" min="4" max="4"/>
    <col width="22.453125" customWidth="1" min="5" max="5"/>
    <col width="110.54296875" customWidth="1" min="6" max="6"/>
  </cols>
  <sheetData>
    <row r="1">
      <c r="A1" s="27" t="inlineStr">
        <is>
          <t>Fund</t>
        </is>
      </c>
      <c r="B1" s="28" t="inlineStr">
        <is>
          <t>Trade date</t>
        </is>
      </c>
      <c r="C1" s="27" t="inlineStr">
        <is>
          <t>Unique ID</t>
        </is>
      </c>
      <c r="D1" s="28" t="inlineStr">
        <is>
          <t>Maturity Date</t>
        </is>
      </c>
      <c r="E1" s="27" t="inlineStr">
        <is>
          <t>Underlying components</t>
        </is>
      </c>
      <c r="F1" s="27" t="inlineStr">
        <is>
          <t>Knock-out Determination Day</t>
        </is>
      </c>
    </row>
    <row r="2">
      <c r="A2" s="29" t="inlineStr">
        <is>
          <t>XXV</t>
        </is>
      </c>
      <c r="B2" s="30" t="n">
        <v>45987</v>
      </c>
      <c r="C2" s="30" t="inlineStr">
        <is>
          <t>OTCHS0069</t>
        </is>
      </c>
      <c r="D2" s="30" t="n">
        <v>46353</v>
      </c>
      <c r="E2" s="30" t="inlineStr">
        <is>
          <t xml:space="preserve">COST / W / WMT </t>
        </is>
      </c>
      <c r="F2" s="30" t="inlineStr">
        <is>
          <t>26-Dec-25,23-Jan-26,20-Feb-26,27-Mar-26,24-Apr-26,29-May-26,26-Jun-26,24-Jul-26,28-Aug-26,25-Sep-26,23-Oct-26,27-Nov-26</t>
        </is>
      </c>
    </row>
    <row r="3">
      <c r="A3" s="29" t="inlineStr">
        <is>
          <t>XXV</t>
        </is>
      </c>
      <c r="B3" s="30" t="n">
        <v>45995</v>
      </c>
      <c r="C3" s="30" t="inlineStr">
        <is>
          <t>OTCNM0055</t>
        </is>
      </c>
      <c r="D3" s="30" t="n">
        <v>46360</v>
      </c>
      <c r="E3" s="30" t="inlineStr">
        <is>
          <t xml:space="preserve">PLTR </t>
        </is>
      </c>
      <c r="F3" s="30" t="inlineStr">
        <is>
          <t>02-Jan-26,30-Jan-26,27-Feb-26,02-Apr-26,01-May-26,05-Jun-26,02-Jul-26,31-Jul-26,04-Sep-26,02-Oct-26,30-Oct-26,04-Dec-26</t>
        </is>
      </c>
    </row>
    <row r="4">
      <c r="A4" s="29" t="inlineStr">
        <is>
          <t>XXV</t>
        </is>
      </c>
      <c r="B4" s="30" t="n">
        <v>45995</v>
      </c>
      <c r="C4" s="30" t="inlineStr">
        <is>
          <t>OTCNM0056</t>
        </is>
      </c>
      <c r="D4" s="30" t="n">
        <v>46360</v>
      </c>
      <c r="E4" s="30" t="inlineStr">
        <is>
          <t xml:space="preserve">TSLA </t>
        </is>
      </c>
      <c r="F4" s="30" t="inlineStr">
        <is>
          <t>02-Jan-26,30-Jan-26,27-Feb-26,02-Apr-26,01-May-26,05-Jun-26,02-Jul-26,31-Jul-26,04-Sep-26,02-Oct-26,30-Oct-26,04-Dec-26</t>
        </is>
      </c>
    </row>
    <row r="5">
      <c r="A5" s="29" t="inlineStr">
        <is>
          <t>XXV</t>
        </is>
      </c>
      <c r="B5" s="30" t="n">
        <v>45996</v>
      </c>
      <c r="C5" s="30" t="inlineStr">
        <is>
          <t>OTCHS0076</t>
        </is>
      </c>
      <c r="D5" s="30" t="n">
        <v>46367</v>
      </c>
      <c r="E5" s="30" t="inlineStr">
        <is>
          <t xml:space="preserve">COST / W / WMT </t>
        </is>
      </c>
      <c r="F5" s="30" t="inlineStr">
        <is>
          <t>09-Jan-26,06-Feb-26,06-Mar-26,10-Apr-26,08-May-26,12-Jun-26,10-Jul-26,07-Aug-26,11-Sep-26,09-Oct-26,06-Nov-26,11-Dec-26</t>
        </is>
      </c>
    </row>
    <row r="6">
      <c r="A6" s="29" t="inlineStr">
        <is>
          <t>XXV</t>
        </is>
      </c>
      <c r="B6" s="30" t="n">
        <v>45996</v>
      </c>
      <c r="C6" s="30" t="inlineStr">
        <is>
          <t>OTCNM0061</t>
        </is>
      </c>
      <c r="D6" s="30" t="n">
        <v>46367</v>
      </c>
      <c r="E6" s="30" t="inlineStr">
        <is>
          <t xml:space="preserve">PLTR </t>
        </is>
      </c>
      <c r="F6" s="30" t="inlineStr">
        <is>
          <t>09-Jan-26,06-Feb-26,06-Mar-26,10-Apr-26,08-May-26,12-Jun-26,10-Jul-26,07-Aug-26,11-Sep-26,09-Oct-26,06-Nov-26,11-Dec-26</t>
        </is>
      </c>
    </row>
    <row r="7">
      <c r="A7" s="29" t="inlineStr">
        <is>
          <t>XXV</t>
        </is>
      </c>
      <c r="B7" s="30" t="n">
        <v>45996</v>
      </c>
      <c r="C7" s="30" t="inlineStr">
        <is>
          <t>OTCNM0062</t>
        </is>
      </c>
      <c r="D7" s="30" t="n">
        <v>46367</v>
      </c>
      <c r="E7" s="30" t="inlineStr">
        <is>
          <t xml:space="preserve">TSLA </t>
        </is>
      </c>
      <c r="F7" s="30" t="inlineStr">
        <is>
          <t>09-Jan-26,06-Feb-26,06-Mar-26,10-Apr-26,08-May-26,12-Jun-26,10-Jul-26,07-Aug-26,11-Sep-26,09-Oct-26,06-Nov-26,11-Dec-26</t>
        </is>
      </c>
    </row>
    <row r="8">
      <c r="A8" s="29" t="inlineStr">
        <is>
          <t>XXV</t>
        </is>
      </c>
      <c r="B8" s="30" t="n">
        <v>46010</v>
      </c>
      <c r="C8" s="30" t="inlineStr">
        <is>
          <t>OTCNM0071</t>
        </is>
      </c>
      <c r="D8" s="30" t="n">
        <v>46374</v>
      </c>
      <c r="E8" s="30" t="inlineStr">
        <is>
          <t xml:space="preserve">PLTR </t>
        </is>
      </c>
      <c r="F8" s="30" t="inlineStr">
        <is>
          <t>16-Jan-26,13-Feb-26,13-Mar-26,17-Apr-26,15-May-26,18-Jun-26,17-Jul-26,14-Aug-26,18-Sep-26,16-Oct-26,13-Nov-26,18-Dec-26</t>
        </is>
      </c>
    </row>
    <row r="9">
      <c r="A9" s="29" t="inlineStr">
        <is>
          <t>XXV</t>
        </is>
      </c>
      <c r="B9" s="30" t="n">
        <v>46010</v>
      </c>
      <c r="C9" s="30" t="inlineStr">
        <is>
          <t>OTCNM0072</t>
        </is>
      </c>
      <c r="D9" s="30" t="n">
        <v>46374</v>
      </c>
      <c r="E9" s="30" t="inlineStr">
        <is>
          <t>TSLA</t>
        </is>
      </c>
      <c r="F9" s="30" t="inlineStr">
        <is>
          <t>16-Jan-26,13-Feb-26,13-Mar-26,17-Apr-26,15-May-26,18-Jun-26,17-Jul-26,14-Aug-26,18-Sep-26,16-Oct-26,13-Nov-26,18-Dec-26</t>
        </is>
      </c>
    </row>
    <row r="10">
      <c r="A10" s="29" t="inlineStr">
        <is>
          <t>XXV</t>
        </is>
      </c>
      <c r="B10" s="30" t="n">
        <v>46017</v>
      </c>
      <c r="C10" s="30" t="inlineStr">
        <is>
          <t>OTCNM0073</t>
        </is>
      </c>
      <c r="D10" s="30" t="n">
        <v>46380</v>
      </c>
      <c r="E10" s="30" t="inlineStr">
        <is>
          <t xml:space="preserve">PLTR </t>
        </is>
      </c>
      <c r="F10" s="30" t="inlineStr">
        <is>
          <t>23-Jan-26,20-Feb-26,20-Mar-26,24-Apr-26,22-May-26,26-Jun-26,24-Jul-26,21-Aug-26,25-Sep-26,23-Oct-26,20-Nov-26,24-Dec-26</t>
        </is>
      </c>
    </row>
    <row r="11">
      <c r="A11" s="29" t="inlineStr">
        <is>
          <t>XXV</t>
        </is>
      </c>
      <c r="B11" s="30" t="n">
        <v>46017</v>
      </c>
      <c r="C11" s="30" t="inlineStr">
        <is>
          <t>OTCNM0074</t>
        </is>
      </c>
      <c r="D11" s="30" t="n">
        <v>46380</v>
      </c>
      <c r="E11" s="30" t="inlineStr">
        <is>
          <t>TSLA</t>
        </is>
      </c>
      <c r="F11" s="30" t="inlineStr">
        <is>
          <t>23-Jan-26,20-Feb-26,20-Mar-26,24-Apr-26,22-May-26,26-Jun-26,24-Jul-26,21-Aug-26,25-Sep-26,23-Oct-26,20-Nov-26,24-Dec-26</t>
        </is>
      </c>
    </row>
    <row r="12">
      <c r="A12" s="29" t="inlineStr">
        <is>
          <t>XXV</t>
        </is>
      </c>
      <c r="B12" s="30" t="n">
        <v>46020</v>
      </c>
      <c r="C12" s="30" t="inlineStr">
        <is>
          <t>OTCMS0016</t>
        </is>
      </c>
      <c r="D12" s="30" t="n">
        <v>46380</v>
      </c>
      <c r="E12" s="30" t="inlineStr">
        <is>
          <t xml:space="preserve">PLTR </t>
        </is>
      </c>
      <c r="F12" s="30" t="inlineStr">
        <is>
          <t>23-Jan-26,20-Feb-26,20-Mar-26,24-Apr-26,22-May-26,26-Jun-26,24-Jul-26,21-Aug-26,25-Sep-26,23-Oct-26,20-Nov-26,24-Dec-26</t>
        </is>
      </c>
    </row>
    <row r="13">
      <c r="A13" s="29" t="inlineStr">
        <is>
          <t>XXV</t>
        </is>
      </c>
      <c r="B13" s="30" t="n">
        <v>46020</v>
      </c>
      <c r="C13" s="30" t="inlineStr">
        <is>
          <t>OTCMS0017</t>
        </is>
      </c>
      <c r="D13" s="30" t="n">
        <v>46380</v>
      </c>
      <c r="E13" s="30" t="inlineStr">
        <is>
          <t>TSLA</t>
        </is>
      </c>
      <c r="F13" s="30" t="inlineStr">
        <is>
          <t>23-Jan-26,20-Feb-26,20-Mar-26,24-Apr-26,22-May-26,26-Jun-26,24-Jul-26,21-Aug-26,25-Sep-26,23-Oct-26,20-Nov-26,24-Dec-26</t>
        </is>
      </c>
    </row>
    <row r="14">
      <c r="A14" s="29" t="inlineStr">
        <is>
          <t>XXV</t>
        </is>
      </c>
      <c r="B14" s="30" t="n">
        <v>46020</v>
      </c>
      <c r="C14" s="30" t="inlineStr">
        <is>
          <t>OTCNM0075</t>
        </is>
      </c>
      <c r="D14" s="30" t="n">
        <v>46380</v>
      </c>
      <c r="E14" s="30" t="inlineStr">
        <is>
          <t>NFLX</t>
        </is>
      </c>
      <c r="F14" s="30" t="inlineStr">
        <is>
          <t>23-Jan-26,20-Feb-26,20-Mar-26,24-Apr-26,22-May-26,26-Jun-26,24-Jul-26,21-Aug-26,25-Sep-26,23-Oct-26,20-Nov-26,24-Dec-26</t>
        </is>
      </c>
    </row>
    <row r="15">
      <c r="A15" s="29" t="inlineStr">
        <is>
          <t>XXV</t>
        </is>
      </c>
      <c r="B15" s="30" t="n">
        <v>46024</v>
      </c>
      <c r="C15" s="30" t="inlineStr">
        <is>
          <t>OTCNM0077</t>
        </is>
      </c>
      <c r="D15" s="30" t="n">
        <v>46387</v>
      </c>
      <c r="E15" s="30" t="inlineStr">
        <is>
          <t>ADBE</t>
        </is>
      </c>
      <c r="F15" s="30" t="inlineStr">
        <is>
          <t>30-Jan-26,27-Feb-26,27-Mar-26,01-May-26,29-May-26,02-Jul-26,31-Jul-26,28-Aug-26,02-Oct-26,30-Oct-26,27-Nov-26,31-Dec-26</t>
        </is>
      </c>
    </row>
    <row r="16">
      <c r="A16" s="29" t="inlineStr">
        <is>
          <t>XXV</t>
        </is>
      </c>
      <c r="B16" s="30" t="n">
        <v>46024</v>
      </c>
      <c r="C16" s="30" t="inlineStr">
        <is>
          <t>OTCNM0080</t>
        </is>
      </c>
      <c r="D16" s="30" t="n">
        <v>46387</v>
      </c>
      <c r="E16" s="30" t="inlineStr">
        <is>
          <t>TSLA</t>
        </is>
      </c>
      <c r="F16" s="30" t="inlineStr">
        <is>
          <t>30-Jan-26,27-Feb-26,27-Mar-26,01-May-26,29-May-26,02-Jul-26,31-Jul-26,28-Aug-26,02-Oct-26,30-Oct-26,27-Nov-26,31-Dec-26</t>
        </is>
      </c>
    </row>
    <row r="17">
      <c r="A17" s="29" t="inlineStr">
        <is>
          <t>XXV</t>
        </is>
      </c>
      <c r="B17" s="30" t="n">
        <v>46027</v>
      </c>
      <c r="C17" s="30" t="inlineStr">
        <is>
          <t>OTCHS0088</t>
        </is>
      </c>
      <c r="D17" s="30" t="n">
        <v>46395</v>
      </c>
      <c r="E17" s="30" t="inlineStr">
        <is>
          <t>ADBE</t>
        </is>
      </c>
      <c r="F17" s="30" t="inlineStr">
        <is>
          <t>06-Feb-26,06-Mar-26,02-Apr-26,08-May-26,05-Jun-26,10-Jul-26,07-Aug-26,04-Sep-26,09-Oct-26,06-Nov-26,04-Dec-26,08-Jan-27</t>
        </is>
      </c>
    </row>
    <row r="18">
      <c r="A18" s="29" t="inlineStr">
        <is>
          <t>XXV</t>
        </is>
      </c>
      <c r="B18" s="30" t="n">
        <v>46043</v>
      </c>
      <c r="C18" s="30" t="inlineStr">
        <is>
          <t>OTCNM0085</t>
        </is>
      </c>
      <c r="D18" s="30" t="n">
        <v>46409</v>
      </c>
      <c r="E18" s="30" t="inlineStr">
        <is>
          <t>TSLA</t>
        </is>
      </c>
      <c r="F18" s="30" t="inlineStr">
        <is>
          <t>20-Feb-26,20-Mar-26,17-Apr-26,22-May-26,18-Jun-26,24-Jul-26,21-Aug-26,18-Sep-26,23-Oct-26,20-Nov-26,18-Dec-26,22-Jan-27</t>
        </is>
      </c>
    </row>
    <row r="19">
      <c r="A19" s="29" t="inlineStr">
        <is>
          <t>XXV</t>
        </is>
      </c>
      <c r="B19" s="30" t="n">
        <v>46080</v>
      </c>
      <c r="C19" s="30" t="inlineStr">
        <is>
          <t>OTCNM0094</t>
        </is>
      </c>
      <c r="D19" s="30" t="n">
        <v>46451</v>
      </c>
      <c r="E19" s="30" t="inlineStr">
        <is>
          <t>META</t>
        </is>
      </c>
      <c r="F19" s="30" t="inlineStr">
        <is>
          <t>02-Apr-26,01-May-26,29-May-26,02-Jul-26,31-Jul-26,04-Sep-26,02-Oct-26,30-Oct-26,04-Dec-26,31-Dec-26,29-Jan-27,05-Mar-27</t>
        </is>
      </c>
    </row>
    <row r="20">
      <c r="A20" s="29" t="inlineStr">
        <is>
          <t>XXV</t>
        </is>
      </c>
      <c r="B20" s="30" t="n">
        <v>46132</v>
      </c>
      <c r="C20" s="30" t="inlineStr">
        <is>
          <t>OTCNM0100</t>
        </is>
      </c>
      <c r="D20" s="30" t="n">
        <v>46500</v>
      </c>
      <c r="E20" s="30" t="inlineStr">
        <is>
          <t>INTU</t>
        </is>
      </c>
      <c r="F20" s="30" t="inlineStr">
        <is>
          <t>22-May-26,18-Jun-26,17-Jul-26,21-Aug-26,18-Sep-26,23-Oct-26,20-Nov-26,18-Dec-26,22-Jan-27,19-Feb-27,19-Mar-27,23-Apr-27</t>
        </is>
      </c>
    </row>
    <row r="21">
      <c r="A21" s="29" t="inlineStr">
        <is>
          <t>XXV</t>
        </is>
      </c>
      <c r="B21" s="30" t="n">
        <v>46147</v>
      </c>
      <c r="C21" s="30" t="inlineStr">
        <is>
          <t>OTCNM0110</t>
        </is>
      </c>
      <c r="D21" s="30" t="n">
        <v>46514</v>
      </c>
      <c r="E21" s="30" t="inlineStr">
        <is>
          <t>VST</t>
        </is>
      </c>
      <c r="F21" s="30" t="inlineStr">
        <is>
          <t>05-Jun-26,02-Jul-26,31-Jul-26,04-Sep-26,02-Oct-26,06-Nov-26,04-Dec-26,31-Dec-26,05-Feb-27,05-Mar-27,02-Apr-27,07-May-27</t>
        </is>
      </c>
    </row>
    <row r="22">
      <c r="A22" s="29" t="inlineStr">
        <is>
          <t>XXV</t>
        </is>
      </c>
      <c r="B22" s="30" t="n">
        <v>46148</v>
      </c>
      <c r="C22" s="30" t="inlineStr">
        <is>
          <t>OTCHS0143</t>
        </is>
      </c>
      <c r="D22" s="30" t="n">
        <v>46514</v>
      </c>
      <c r="E22" s="30" t="inlineStr">
        <is>
          <t>CRWV</t>
        </is>
      </c>
      <c r="F22" s="30" t="inlineStr">
        <is>
          <t>05-Jun-26,02-Jul-26,31-Jul-26,04-Sep-26,02-Oct-26,06-Nov-26,04-Dec-26,31-Dec-26,05-Feb-27,05-Mar-27,02-Apr-27,07-May-27</t>
        </is>
      </c>
    </row>
    <row r="23">
      <c r="A23" s="29" t="inlineStr">
        <is>
          <t>XXV</t>
        </is>
      </c>
      <c r="B23" s="30" t="n">
        <v>46153</v>
      </c>
      <c r="C23" s="30" t="inlineStr">
        <is>
          <t>OTCHS0150</t>
        </is>
      </c>
      <c r="D23" s="30" t="n">
        <v>46521</v>
      </c>
      <c r="E23" s="30" t="inlineStr">
        <is>
          <t>ORCL</t>
        </is>
      </c>
      <c r="F23" s="30" t="inlineStr">
        <is>
          <t>12-Jun-26,10-Jul-26,07-Aug-26,11-Sep-26,09-Oct-26,13-Nov-26,11-Dec-26,08-Jan-27,12-Feb-27,12-Mar-27,09-Apr-27,14-May-27</t>
        </is>
      </c>
    </row>
    <row r="24">
      <c r="A24" s="29" t="inlineStr">
        <is>
          <t>SBAR</t>
        </is>
      </c>
      <c r="B24" s="30" t="n">
        <v>46156</v>
      </c>
      <c r="C24" s="30" t="inlineStr">
        <is>
          <t>OTCHS0156</t>
        </is>
      </c>
      <c r="D24" s="30" t="n">
        <v>46514</v>
      </c>
      <c r="E24" s="30" t="inlineStr">
        <is>
          <t>SPX / RTY / NDX</t>
        </is>
      </c>
      <c r="F24" s="30" t="inlineStr">
        <is>
          <t>31-Jul-26,04-Sep-26,02-Oct-26,06-Nov-26,04-Dec-26,31-Dec-26,05-Feb-27,05-Mar-27,02-Apr-27,07-May-27</t>
        </is>
      </c>
    </row>
    <row r="25">
      <c r="A25" s="29" t="inlineStr">
        <is>
          <t>XXV</t>
        </is>
      </c>
      <c r="B25" s="30" t="n">
        <v>46164</v>
      </c>
      <c r="C25" s="30" t="inlineStr">
        <is>
          <t>OTCHS0165</t>
        </is>
      </c>
      <c r="D25" s="30" t="n">
        <v>46528</v>
      </c>
      <c r="E25" s="30" t="inlineStr">
        <is>
          <t>CRDO</t>
        </is>
      </c>
      <c r="F25" s="30" t="inlineStr">
        <is>
          <t>18-Jun-26,17-Jul-26,14-Aug-26,18-Sep-26,16-Oct-26,20-Nov-26,18-Dec-26,15-Jan-27,19-Feb-27,19-Mar-27,16-Apr-27,21-May-27</t>
        </is>
      </c>
    </row>
    <row r="26">
      <c r="A26" s="29" t="inlineStr">
        <is>
          <t>XV</t>
        </is>
      </c>
      <c r="B26" s="30" t="n">
        <v>46171</v>
      </c>
      <c r="C26" s="30" t="inlineStr">
        <is>
          <t>OTCHS0166</t>
        </is>
      </c>
      <c r="D26" s="30" t="n">
        <v>46528</v>
      </c>
      <c r="E26" s="30" t="inlineStr">
        <is>
          <t>SPX / RTY / NDX</t>
        </is>
      </c>
      <c r="F26" s="30" t="inlineStr">
        <is>
          <t>14-Aug-26,18-Sep-26,16-Oct-26,20-Nov-26,18-Dec-26,15-Jan-27,19-Feb-27,19-Mar-27,16-Apr-27,21-May-27</t>
        </is>
      </c>
    </row>
    <row r="27">
      <c r="A27" s="29" t="inlineStr">
        <is>
          <t>XXV</t>
        </is>
      </c>
      <c r="B27" s="30" t="n">
        <v>46171</v>
      </c>
      <c r="C27" s="30" t="inlineStr">
        <is>
          <t>OTCGS0031</t>
        </is>
      </c>
      <c r="D27" s="30" t="n">
        <v>46535</v>
      </c>
      <c r="E27" s="30" t="inlineStr">
        <is>
          <t>VRT</t>
        </is>
      </c>
      <c r="F27" s="30" t="inlineStr">
        <is>
          <t>26-Jun-26,24-Jul-26,21-Aug-26,25-Sep-26,23-Oct-26,27-Nov-26,24-Dec-26,22-Jan-27,26-Feb-27,25-Mar-27,23-Apr-27,28-May-27</t>
        </is>
      </c>
    </row>
    <row r="28">
      <c r="A28" s="29" t="inlineStr">
        <is>
          <t>XXV</t>
        </is>
      </c>
      <c r="B28" s="30" t="n">
        <v>46171</v>
      </c>
      <c r="C28" s="30" t="inlineStr">
        <is>
          <t>OTCHS0168</t>
        </is>
      </c>
      <c r="D28" s="30" t="n">
        <v>46535</v>
      </c>
      <c r="E28" s="30" t="inlineStr">
        <is>
          <t>ORCL</t>
        </is>
      </c>
      <c r="F28" s="30" t="inlineStr">
        <is>
          <t>26-Jun-26,24-Jul-26,21-Aug-26,25-Sep-26,23-Oct-26,27-Nov-26,24-Dec-26,22-Jan-27,26-Feb-27,25-Mar-27,23-Apr-27,28-May-27</t>
        </is>
      </c>
    </row>
    <row r="29">
      <c r="A29" s="29" t="inlineStr">
        <is>
          <t>SBAR</t>
        </is>
      </c>
      <c r="B29" s="30" t="n">
        <v>46175</v>
      </c>
      <c r="C29" s="30" t="inlineStr">
        <is>
          <t>OTCHS0169</t>
        </is>
      </c>
      <c r="D29" s="30" t="n">
        <v>46535</v>
      </c>
      <c r="E29" s="30" t="inlineStr">
        <is>
          <t>SPX / RTY / NDX</t>
        </is>
      </c>
      <c r="F29" s="30" t="inlineStr">
        <is>
          <t>21-Aug-26,25-Sep-26,23-Oct-26,27-Nov-26,24-Dec-26,22-Jan-27,26-Feb-27,25-Mar-27,23-Apr-27,28-May-27</t>
        </is>
      </c>
    </row>
    <row r="30">
      <c r="A30" s="29" t="inlineStr">
        <is>
          <t>SBAR</t>
        </is>
      </c>
      <c r="B30" s="30" t="n">
        <v>46177</v>
      </c>
      <c r="C30" s="30" t="inlineStr">
        <is>
          <t>OTCHS0170</t>
        </is>
      </c>
      <c r="D30" s="30" t="n">
        <v>46535</v>
      </c>
      <c r="E30" s="30" t="inlineStr">
        <is>
          <t>SPX / RTY / NDX</t>
        </is>
      </c>
      <c r="F30" s="30" t="inlineStr">
        <is>
          <t>21-Aug-26,25-Sep-26,23-Oct-26,27-Nov-26,24-Dec-26,22-Jan-27,26-Feb-27,25-Mar-27,23-Apr-27,28-May-27</t>
        </is>
      </c>
    </row>
    <row r="31">
      <c r="A31" s="29" t="inlineStr">
        <is>
          <t>SBAR</t>
        </is>
      </c>
      <c r="B31" s="30" t="n">
        <v>46184</v>
      </c>
      <c r="C31" s="30" t="inlineStr">
        <is>
          <t>OTCCI0003</t>
        </is>
      </c>
      <c r="D31" s="30" t="n">
        <v>46542</v>
      </c>
      <c r="E31" s="30" t="inlineStr">
        <is>
          <t>SPX / RTY / NDX</t>
        </is>
      </c>
      <c r="F31" s="30" t="inlineStr">
        <is>
          <t>28-Aug-26,02-Oct-26,30-Oct-26,04-Dec-26,31-Dec-26,29-Jan-27,05-Mar-27,02-Apr-27,30-Apr-27,04-Jun-27</t>
        </is>
      </c>
    </row>
    <row r="32">
      <c r="A32" s="29" t="inlineStr">
        <is>
          <t>SBAR</t>
        </is>
      </c>
      <c r="B32" s="30" t="n">
        <v>46185</v>
      </c>
      <c r="C32" s="30" t="inlineStr">
        <is>
          <t>OTCHS0172</t>
        </is>
      </c>
      <c r="D32" s="30" t="n">
        <v>46542</v>
      </c>
      <c r="E32" s="30" t="inlineStr">
        <is>
          <t>SPX / RTY / NDX</t>
        </is>
      </c>
      <c r="F32" s="30" t="inlineStr">
        <is>
          <t>28-Aug-26,02-Oct-26,30-Oct-26,04-Dec-26,31-Dec-26,29-Jan-27,05-Mar-27,02-Apr-27,30-Apr-27,04-Jun-27</t>
        </is>
      </c>
    </row>
    <row r="33">
      <c r="A33" s="29" t="inlineStr">
        <is>
          <t>XXV</t>
        </is>
      </c>
      <c r="B33" s="30" t="n">
        <v>46185</v>
      </c>
      <c r="C33" s="30" t="inlineStr">
        <is>
          <t>OTCGS0036</t>
        </is>
      </c>
      <c r="D33" s="30" t="n">
        <v>46549</v>
      </c>
      <c r="E33" s="30" t="inlineStr">
        <is>
          <t>CRWV</t>
        </is>
      </c>
      <c r="F33" s="30" t="inlineStr">
        <is>
          <t>10-Jul-26,07-Aug-26,04-Sep-26,09-Oct-26,06-Nov-26,11-Dec-26,08-Jan-27,05-Feb-27,12-Mar-27,09-Apr-27,07-May-27,11-Jun-27</t>
        </is>
      </c>
    </row>
    <row r="34">
      <c r="A34" s="29" t="inlineStr">
        <is>
          <t>XXV</t>
        </is>
      </c>
      <c r="B34" s="30" t="n">
        <v>46185</v>
      </c>
      <c r="C34" s="30" t="inlineStr">
        <is>
          <t>OTCHS0174</t>
        </is>
      </c>
      <c r="D34" s="30" t="n">
        <v>46549</v>
      </c>
      <c r="E34" s="30" t="inlineStr">
        <is>
          <t>LRCX</t>
        </is>
      </c>
      <c r="F34" s="30" t="inlineStr">
        <is>
          <t>10-Jul-26,07-Aug-26,04-Sep-26,09-Oct-26,06-Nov-26,11-Dec-26,08-Jan-27,05-Feb-27,12-Mar-27,09-Apr-27,07-May-27,11-Jun-27</t>
        </is>
      </c>
    </row>
    <row r="35">
      <c r="A35" s="29" t="inlineStr">
        <is>
          <t>XXV</t>
        </is>
      </c>
      <c r="B35" s="30" t="n">
        <v>46185</v>
      </c>
      <c r="C35" s="30" t="inlineStr">
        <is>
          <t>OTCHS0175</t>
        </is>
      </c>
      <c r="D35" s="30" t="n">
        <v>46549</v>
      </c>
      <c r="E35" s="30" t="inlineStr">
        <is>
          <t>TER</t>
        </is>
      </c>
      <c r="F35" s="30" t="inlineStr">
        <is>
          <t>10-Jul-26,07-Aug-26,04-Sep-26,09-Oct-26,06-Nov-26,11-Dec-26,08-Jan-27,05-Feb-27,12-Mar-27,09-Apr-27,07-May-27,11-Jun-27</t>
        </is>
      </c>
    </row>
    <row r="36">
      <c r="A36" s="29" t="inlineStr">
        <is>
          <t>SBAR</t>
        </is>
      </c>
      <c r="B36" s="30" t="n">
        <v>46198</v>
      </c>
      <c r="C36" s="30" t="inlineStr">
        <is>
          <t>OTCHS0176</t>
        </is>
      </c>
      <c r="D36" s="30" t="n">
        <v>46555</v>
      </c>
      <c r="E36" s="30" t="inlineStr">
        <is>
          <t>SPX / RTY / NDX</t>
        </is>
      </c>
      <c r="F36" s="30" t="inlineStr">
        <is>
          <t>11-Sep-26,16-Oct-26,13-Nov-26,18-Dec-26,15-Jan-27,12-Feb-27,19-Mar-27,16-Apr-27,14-May-27,17-Jun-27</t>
        </is>
      </c>
    </row>
    <row r="37">
      <c r="A37" s="29" t="inlineStr">
        <is>
          <t>XXV</t>
        </is>
      </c>
      <c r="B37" s="30" t="n">
        <v>46199</v>
      </c>
      <c r="C37" s="30" t="inlineStr">
        <is>
          <t>OTCGS0037</t>
        </is>
      </c>
      <c r="D37" s="30" t="n">
        <v>46563</v>
      </c>
      <c r="E37" s="30" t="inlineStr">
        <is>
          <t>NXT</t>
        </is>
      </c>
      <c r="F37" s="30" t="inlineStr">
        <is>
          <t>24-Jul-26,21-Aug-26,18-Sep-26,23-Oct-26,20-Nov-26,24-Dec-26,22-Jan-27,19-Feb-27,25-Mar-27,23-Apr-27,21-May-27,25-Jun-27</t>
        </is>
      </c>
    </row>
    <row r="38">
      <c r="A38" s="29" t="inlineStr">
        <is>
          <t>XV</t>
        </is>
      </c>
      <c r="B38" s="30" t="n">
        <v>46202</v>
      </c>
      <c r="C38" s="30" t="inlineStr">
        <is>
          <t>OTCHS0177</t>
        </is>
      </c>
      <c r="D38" s="30" t="n">
        <v>46563</v>
      </c>
      <c r="E38" s="30" t="inlineStr">
        <is>
          <t>SPX / RTY / NDX</t>
        </is>
      </c>
      <c r="F38" s="30" t="inlineStr">
        <is>
          <t>18-Sep-26,23-Oct-26,20-Nov-26,24-Dec-26,22-Jan-27,19-Feb-27,25-Mar-27,23-Apr-27,21-May-27,25-Jun-27</t>
        </is>
      </c>
    </row>
    <row r="39">
      <c r="A39" s="29" t="inlineStr">
        <is>
          <t>XXV</t>
        </is>
      </c>
      <c r="B39" s="30" t="n">
        <v>46202</v>
      </c>
      <c r="C39" s="30" t="inlineStr">
        <is>
          <t>OTCGS0039</t>
        </is>
      </c>
      <c r="D39" s="30" t="n">
        <v>46563</v>
      </c>
      <c r="E39" s="30" t="inlineStr">
        <is>
          <t>FIX</t>
        </is>
      </c>
      <c r="F39" s="30" t="inlineStr">
        <is>
          <t>24-Jul-26,21-Aug-26,18-Sep-26,23-Oct-26,20-Nov-26,24-Dec-26,22-Jan-27,19-Feb-27,25-Mar-27,23-Apr-27,21-May-27,25-Jun-27</t>
        </is>
      </c>
    </row>
    <row r="40">
      <c r="A40" s="29" t="inlineStr">
        <is>
          <t>XXV</t>
        </is>
      </c>
      <c r="B40" s="30" t="n">
        <v>46204</v>
      </c>
      <c r="C40" s="30" t="inlineStr">
        <is>
          <t>OTCGS0040</t>
        </is>
      </c>
      <c r="D40" s="30" t="n">
        <v>46570</v>
      </c>
      <c r="E40" s="30" t="inlineStr">
        <is>
          <t>FN</t>
        </is>
      </c>
      <c r="F40" s="30" t="inlineStr">
        <is>
          <t>31-Jul-26,28-Aug-26,25-Sep-26,30-Oct-26,27-Nov-26,31-Dec-26,29-Jan-27,26-Feb-27,02-Apr-27,30-Apr-27,28-May-27,02-Jul-27</t>
        </is>
      </c>
    </row>
    <row r="41">
      <c r="A41" s="29" t="inlineStr">
        <is>
          <t>XV</t>
        </is>
      </c>
      <c r="B41" s="30" t="n">
        <v>46204</v>
      </c>
      <c r="C41" s="30" t="inlineStr">
        <is>
          <t>OTCHS0178</t>
        </is>
      </c>
      <c r="D41" s="30" t="n">
        <v>46563</v>
      </c>
      <c r="E41" s="30" t="inlineStr">
        <is>
          <t>SPX / RTY / NDX</t>
        </is>
      </c>
      <c r="F41" s="30" t="inlineStr">
        <is>
          <t>18-Sep-26,23-Oct-26,20-Nov-26,24-Dec-26,22-Jan-27,19-Feb-27,25-Mar-27,23-Apr-27,21-May-27,25-Jun-27</t>
        </is>
      </c>
    </row>
    <row r="42">
      <c r="A42" s="29" t="inlineStr">
        <is>
          <t>SBAR</t>
        </is>
      </c>
      <c r="B42" s="30" t="n">
        <v>46205</v>
      </c>
      <c r="C42" s="30" t="inlineStr">
        <is>
          <t>OTCHS0179</t>
        </is>
      </c>
      <c r="D42" s="30" t="n">
        <v>46563</v>
      </c>
      <c r="E42" s="30" t="inlineStr">
        <is>
          <t>SPX / RTY / NDX</t>
        </is>
      </c>
      <c r="F42" s="30" t="inlineStr">
        <is>
          <t>18-Sep-26,23-Oct-26,20-Nov-26,24-Dec-26,22-Jan-27,19-Feb-27,25-Mar-27,23-Apr-27,21-May-27,25-Jun-27</t>
        </is>
      </c>
    </row>
    <row r="43">
      <c r="A43" s="29" t="inlineStr">
        <is>
          <t>XV</t>
        </is>
      </c>
      <c r="B43" s="30" t="n">
        <v>46205</v>
      </c>
      <c r="C43" s="30" t="inlineStr">
        <is>
          <t>OTCHS0180</t>
        </is>
      </c>
      <c r="D43" s="30" t="n">
        <v>46563</v>
      </c>
      <c r="E43" s="30" t="inlineStr">
        <is>
          <t>SPX / RTY / NDX</t>
        </is>
      </c>
      <c r="F43" s="30" t="inlineStr">
        <is>
          <t>18-Sep-26,23-Oct-26,20-Nov-26,24-Dec-26,22-Jan-27,19-Feb-27,25-Mar-27,23-Apr-27,21-May-27,25-Jun-27</t>
        </is>
      </c>
    </row>
    <row r="44">
      <c r="A44" s="29" t="inlineStr">
        <is>
          <t>XXV</t>
        </is>
      </c>
      <c r="B44" s="30" t="n">
        <v>46205</v>
      </c>
      <c r="C44" s="30" t="inlineStr">
        <is>
          <t>OTCHS0181</t>
        </is>
      </c>
      <c r="D44" s="30" t="n">
        <v>46570</v>
      </c>
      <c r="E44" s="30" t="inlineStr">
        <is>
          <t>AMD</t>
        </is>
      </c>
      <c r="F44" s="30" t="inlineStr">
        <is>
          <t>31-Jul-26,28-Aug-26,25-Sep-26,30-Oct-26,27-Nov-26,31-Dec-26,29-Jan-27,26-Feb-27,02-Apr-27,30-Apr-27,28-May-27,02-Jul-27</t>
        </is>
      </c>
    </row>
    <row r="45">
      <c r="A45" s="29" t="inlineStr">
        <is>
          <t>XXV</t>
        </is>
      </c>
      <c r="B45" s="30" t="n">
        <v>46205</v>
      </c>
      <c r="C45" s="30" t="inlineStr">
        <is>
          <t>OTCHS0182</t>
        </is>
      </c>
      <c r="D45" s="30" t="n">
        <v>46570</v>
      </c>
      <c r="E45" s="30" t="inlineStr">
        <is>
          <t>CRDO</t>
        </is>
      </c>
      <c r="F45" s="30" t="inlineStr">
        <is>
          <t>31-Jul-26,28-Aug-26,25-Sep-26,30-Oct-26,27-Nov-26,31-Dec-26,29-Jan-27,26-Feb-27,02-Apr-27,30-Apr-27,28-May-27,02-Jul-27</t>
        </is>
      </c>
    </row>
    <row r="46">
      <c r="A46" s="29" t="inlineStr">
        <is>
          <t>XXV</t>
        </is>
      </c>
      <c r="B46" s="30" t="n">
        <v>46205</v>
      </c>
      <c r="C46" s="30" t="inlineStr">
        <is>
          <t>OTCHS0183</t>
        </is>
      </c>
      <c r="D46" s="30" t="n">
        <v>46570</v>
      </c>
      <c r="E46" s="30" t="inlineStr">
        <is>
          <t>GLW</t>
        </is>
      </c>
      <c r="F46" s="30" t="inlineStr">
        <is>
          <t>31-Jul-26,28-Aug-26,25-Sep-26,30-Oct-26,27-Nov-26,31-Dec-26,29-Jan-27,26-Feb-27,02-Apr-27,30-Apr-27,28-May-27,02-Jul-27</t>
        </is>
      </c>
    </row>
    <row r="47">
      <c r="A47" s="29" t="inlineStr">
        <is>
          <t>SBAR</t>
        </is>
      </c>
      <c r="B47" s="30" t="n">
        <v>46209</v>
      </c>
      <c r="C47" s="30" t="inlineStr">
        <is>
          <t>OTCNM0118</t>
        </is>
      </c>
      <c r="D47" s="30" t="n">
        <v>46570</v>
      </c>
      <c r="E47" s="30" t="inlineStr">
        <is>
          <t>SPX / RTY / NDX</t>
        </is>
      </c>
      <c r="F47" s="30" t="inlineStr">
        <is>
          <t>25-Sep-26,30-Oct-26,27-Nov-26,31-Dec-26,29-Jan-27,26-Feb-27,02-Apr-27,30-Apr-27,28-May-27,02-Jul-27</t>
        </is>
      </c>
    </row>
    <row r="48">
      <c r="A48" s="29" t="inlineStr">
        <is>
          <t>XXV</t>
        </is>
      </c>
      <c r="B48" s="30" t="n">
        <v>46211</v>
      </c>
      <c r="C48" s="30" t="inlineStr">
        <is>
          <t>OTCHS0184</t>
        </is>
      </c>
      <c r="D48" s="30" t="n">
        <v>46577</v>
      </c>
      <c r="E48" s="30" t="inlineStr">
        <is>
          <t>AKAM</t>
        </is>
      </c>
      <c r="F48" s="30" t="inlineStr">
        <is>
          <t>07-Aug-26,04-Sep-26,02-Oct-26,06-Nov-26,04-Dec-26,08-Jan-27,05-Feb-27,05-Mar-27,09-Apr-27,07-May-27,04-Jun-27,09-Jul-27</t>
        </is>
      </c>
    </row>
    <row r="49">
      <c r="A49" s="29" t="inlineStr">
        <is>
          <t>XV</t>
        </is>
      </c>
      <c r="B49" s="30" t="n">
        <v>46212</v>
      </c>
      <c r="C49" s="30" t="inlineStr">
        <is>
          <t>OTCHS0185</t>
        </is>
      </c>
      <c r="D49" s="30" t="n">
        <v>46570</v>
      </c>
      <c r="E49" s="30" t="inlineStr">
        <is>
          <t>SPX / RTY / NDX</t>
        </is>
      </c>
      <c r="F49" s="30" t="inlineStr">
        <is>
          <t>25-Sep-26,30-Oct-26,27-Nov-26,31-Dec-26,29-Jan-27,26-Feb-27,02-Apr-27,30-Apr-27,28-May-27,02-Jul-27</t>
        </is>
      </c>
    </row>
    <row r="50">
      <c r="A50" s="29" t="inlineStr">
        <is>
          <t>SBAR</t>
        </is>
      </c>
      <c r="B50" s="30" t="n">
        <v>46213</v>
      </c>
      <c r="C50" s="30" t="inlineStr">
        <is>
          <t>OTCCI0004</t>
        </is>
      </c>
      <c r="D50" s="30" t="n">
        <v>46570</v>
      </c>
      <c r="E50" s="30" t="inlineStr">
        <is>
          <t>SPX / RTY / NDX</t>
        </is>
      </c>
      <c r="F50" s="30" t="inlineStr">
        <is>
          <t>25-Sep-26,30-Oct-26,27-Nov-26,31-Dec-26,29-Jan-27,26-Feb-27,02-Apr-27,30-Apr-27,28-May-27,02-Jul-27</t>
        </is>
      </c>
    </row>
    <row r="51">
      <c r="A51" s="29" t="inlineStr">
        <is>
          <t>XV</t>
        </is>
      </c>
      <c r="B51" s="30" t="n">
        <v>46213</v>
      </c>
      <c r="C51" s="30" t="inlineStr">
        <is>
          <t>OTCCI0005</t>
        </is>
      </c>
      <c r="D51" s="30" t="n">
        <v>46570</v>
      </c>
      <c r="E51" s="30" t="inlineStr">
        <is>
          <t>SPX / RTY / NDX</t>
        </is>
      </c>
      <c r="F51" s="30" t="inlineStr">
        <is>
          <t>25-Sep-26,30-Oct-26,27-Nov-26,31-Dec-26,29-Jan-27,26-Feb-27,02-Apr-27,30-Apr-27,28-May-27,02-Jul-27</t>
        </is>
      </c>
    </row>
    <row r="52">
      <c r="A52" s="29" t="inlineStr">
        <is>
          <t>XXV</t>
        </is>
      </c>
      <c r="B52" s="30" t="n">
        <v>46213</v>
      </c>
      <c r="C52" s="30" t="inlineStr">
        <is>
          <t>OTCHS0186</t>
        </is>
      </c>
      <c r="D52" s="30" t="n">
        <v>46577</v>
      </c>
      <c r="E52" s="30" t="inlineStr">
        <is>
          <t>AMD</t>
        </is>
      </c>
      <c r="F52" s="30" t="inlineStr">
        <is>
          <t>07-Aug-26,04-Sep-26,02-Oct-26,06-Nov-26,04-Dec-26,08-Jan-27,05-Feb-27,05-Mar-27,09-Apr-27,07-May-27,04-Jun-27,09-Jul-27</t>
        </is>
      </c>
    </row>
    <row r="53">
      <c r="A53" s="29" t="inlineStr">
        <is>
          <t>XXV</t>
        </is>
      </c>
      <c r="B53" s="30" t="n">
        <v>46213</v>
      </c>
      <c r="C53" s="30" t="inlineStr">
        <is>
          <t>OTCHS0187</t>
        </is>
      </c>
      <c r="D53" s="30" t="n">
        <v>46577</v>
      </c>
      <c r="E53" s="30" t="inlineStr">
        <is>
          <t>KLAC</t>
        </is>
      </c>
      <c r="F53" s="30" t="inlineStr">
        <is>
          <t>07-Aug-26,04-Sep-26,02-Oct-26,06-Nov-26,04-Dec-26,08-Jan-27,05-Feb-27,05-Mar-27,09-Apr-27,07-May-27,04-Jun-27,09-Jul-27</t>
        </is>
      </c>
    </row>
    <row r="54">
      <c r="A54" s="29" t="inlineStr">
        <is>
          <t>XXV</t>
        </is>
      </c>
      <c r="B54" s="30" t="n">
        <v>46213</v>
      </c>
      <c r="C54" s="30" t="inlineStr">
        <is>
          <t>OTCGS0042</t>
        </is>
      </c>
      <c r="D54" s="30" t="n">
        <v>46577</v>
      </c>
      <c r="E54" s="30" t="inlineStr">
        <is>
          <t>RDDT</t>
        </is>
      </c>
      <c r="F54" s="30" t="inlineStr">
        <is>
          <t>07-Aug-26,04-Sep-26,02-Oct-26,06-Nov-26,04-Dec-26,08-Jan-27,05-Feb-27,05-Mar-27,09-Apr-27,07-May-27,04-Jun-27,09-Jul-27</t>
        </is>
      </c>
    </row>
    <row r="55">
      <c r="A55" s="29" t="inlineStr">
        <is>
          <t>SBAR</t>
        </is>
      </c>
      <c r="B55" s="30" t="n">
        <v>46216</v>
      </c>
      <c r="C55" s="30" t="inlineStr">
        <is>
          <t>OTCHS0188</t>
        </is>
      </c>
      <c r="D55" s="30" t="n">
        <v>46577</v>
      </c>
      <c r="E55" s="30" t="inlineStr">
        <is>
          <t>SPX / RTY / NDX</t>
        </is>
      </c>
      <c r="F55" s="30" t="inlineStr">
        <is>
          <t>02-Oct-26,06-Nov-26,04-Dec-26,08-Jan-27,05-Feb-27,05-Mar-27,09-Apr-27,07-May-27,04-Jun-27,09-Jul-27</t>
        </is>
      </c>
    </row>
    <row r="56">
      <c r="A56" s="29" t="inlineStr">
        <is>
          <t>XV</t>
        </is>
      </c>
      <c r="B56" s="30" t="n">
        <v>46216</v>
      </c>
      <c r="C56" s="30" t="inlineStr">
        <is>
          <t>OTCHS0189</t>
        </is>
      </c>
      <c r="D56" s="30" t="n">
        <v>46577</v>
      </c>
      <c r="E56" s="30" t="inlineStr">
        <is>
          <t>SPX / RTY / NDX</t>
        </is>
      </c>
      <c r="F56" s="30" t="inlineStr">
        <is>
          <t>02-Oct-26,06-Nov-26,04-Dec-26,08-Jan-27,05-Feb-27,05-Mar-27,09-Apr-27,07-May-27,04-Jun-27,09-Jul-27</t>
        </is>
      </c>
    </row>
    <row r="57">
      <c r="A57" s="29" t="inlineStr">
        <is>
          <t>XXV</t>
        </is>
      </c>
      <c r="B57" s="30" t="n">
        <v>46216</v>
      </c>
      <c r="C57" s="30" t="inlineStr">
        <is>
          <t>OTCGS0043</t>
        </is>
      </c>
      <c r="D57" s="30" t="n">
        <v>46584</v>
      </c>
      <c r="E57" s="30" t="inlineStr">
        <is>
          <t>DDOG</t>
        </is>
      </c>
      <c r="F57" s="30" t="inlineStr">
        <is>
          <t>14-Aug-26,11-Sep-26,09-Oct-26,13-Nov-26,11-Dec-26,15-Jan-27,12-Feb-27,12-Mar-27,16-Apr-27,14-May-27,11-Jun-27,16-Jul-27</t>
        </is>
      </c>
    </row>
    <row r="58">
      <c r="A58" s="29" t="inlineStr">
        <is>
          <t>XXV</t>
        </is>
      </c>
      <c r="B58" s="30" t="n">
        <v>46216</v>
      </c>
      <c r="C58" s="30" t="inlineStr">
        <is>
          <t>OTCHS0190</t>
        </is>
      </c>
      <c r="D58" s="30" t="n">
        <v>46584</v>
      </c>
      <c r="E58" s="30" t="inlineStr">
        <is>
          <t>TXN</t>
        </is>
      </c>
      <c r="F58" s="30" t="inlineStr">
        <is>
          <t>14-Aug-26,11-Sep-26,09-Oct-26,13-Nov-26,11-Dec-26,15-Jan-27,12-Feb-27,12-Mar-27,16-Apr-27,14-May-27,11-Jun-27,16-Jul-27</t>
        </is>
      </c>
    </row>
    <row r="59">
      <c r="A59" s="29" t="inlineStr">
        <is>
          <t>SBAR</t>
        </is>
      </c>
      <c r="B59" s="30" t="n">
        <v>46217</v>
      </c>
      <c r="C59" s="30" t="inlineStr">
        <is>
          <t>OTCCI0006</t>
        </is>
      </c>
      <c r="D59" s="30" t="n">
        <v>46577</v>
      </c>
      <c r="E59" s="30" t="inlineStr">
        <is>
          <t>SPX / RTY / NDX</t>
        </is>
      </c>
      <c r="F59" s="30" t="inlineStr">
        <is>
          <t>02-Oct-26,06-Nov-26,04-Dec-26,08-Jan-27,05-Feb-27,05-Mar-27,09-Apr-27,07-May-27,04-Jun-27,09-Jul-27</t>
        </is>
      </c>
    </row>
    <row r="60">
      <c r="A60" s="29" t="inlineStr">
        <is>
          <t>SBAR</t>
        </is>
      </c>
      <c r="B60" s="30" t="n">
        <v>46218</v>
      </c>
      <c r="C60" s="30" t="inlineStr">
        <is>
          <t>OTCHS0191</t>
        </is>
      </c>
      <c r="D60" s="30" t="n">
        <v>46577</v>
      </c>
      <c r="E60" s="30" t="inlineStr">
        <is>
          <t>SPX / RTY / NDX</t>
        </is>
      </c>
      <c r="F60" s="30" t="inlineStr">
        <is>
          <t>02-Oct-26,06-Nov-26,04-Dec-26,08-Jan-27,05-Feb-27,05-Mar-27,09-Apr-27,07-May-27,04-Jun-27,09-Jul-27</t>
        </is>
      </c>
    </row>
    <row r="61">
      <c r="A61" s="29" t="inlineStr">
        <is>
          <t>SBAR</t>
        </is>
      </c>
      <c r="B61" s="30" t="n">
        <v>46219</v>
      </c>
      <c r="C61" s="30" t="inlineStr">
        <is>
          <t>OTCHS0192</t>
        </is>
      </c>
      <c r="D61" s="30" t="n">
        <v>46577</v>
      </c>
      <c r="E61" s="30" t="inlineStr">
        <is>
          <t>SPX / RTY / NDX</t>
        </is>
      </c>
      <c r="F61" s="30" t="inlineStr">
        <is>
          <t>02-Oct-26,06-Nov-26,04-Dec-26,08-Jan-27,05-Feb-27,05-Mar-27,09-Apr-27,07-May-27,04-Jun-27,09-Jul-27</t>
        </is>
      </c>
    </row>
    <row r="62">
      <c r="A62" s="29" t="inlineStr">
        <is>
          <t>XV</t>
        </is>
      </c>
      <c r="B62" s="30" t="n">
        <v>46219</v>
      </c>
      <c r="C62" s="30" t="inlineStr">
        <is>
          <t>OTCHS0193</t>
        </is>
      </c>
      <c r="D62" s="30" t="n">
        <v>46577</v>
      </c>
      <c r="E62" s="30" t="inlineStr">
        <is>
          <t>SPX / RTY / NDX</t>
        </is>
      </c>
      <c r="F62" s="30" t="inlineStr">
        <is>
          <t>02-Oct-26,06-Nov-26,04-Dec-26,08-Jan-27,05-Feb-27,05-Mar-27,09-Apr-27,07-May-27,04-Jun-27,09-Jul-27</t>
        </is>
      </c>
    </row>
    <row r="63">
      <c r="A63" s="29" t="inlineStr">
        <is>
          <t>SBAR</t>
        </is>
      </c>
      <c r="B63" s="30" t="n">
        <v>46220</v>
      </c>
      <c r="C63" s="30" t="inlineStr">
        <is>
          <t>OTCCI0007</t>
        </is>
      </c>
      <c r="D63" s="30" t="n">
        <v>46577</v>
      </c>
      <c r="E63" s="30" t="inlineStr">
        <is>
          <t>SPX / RTY / NDX</t>
        </is>
      </c>
      <c r="F63" s="30" t="inlineStr">
        <is>
          <t>02-Oct-26,06-Nov-26,04-Dec-26,08-Jan-27,05-Feb-27,05-Mar-27,09-Apr-27,07-May-27,04-Jun-27,09-Jul-27</t>
        </is>
      </c>
    </row>
    <row r="64">
      <c r="A64" s="29" t="inlineStr">
        <is>
          <t>XV</t>
        </is>
      </c>
      <c r="B64" s="30" t="n">
        <v>46220</v>
      </c>
      <c r="C64" s="30" t="inlineStr">
        <is>
          <t>OTCHS0194</t>
        </is>
      </c>
      <c r="D64" s="30" t="n">
        <v>46577</v>
      </c>
      <c r="E64" s="30" t="inlineStr">
        <is>
          <t>SPX / RTY / NDX</t>
        </is>
      </c>
      <c r="F64" s="30" t="inlineStr">
        <is>
          <t>02-Oct-26,06-Nov-26,04-Dec-26,08-Jan-27,05-Feb-27,05-Mar-27,09-Apr-27,07-May-27,04-Jun-27,09-Jul-27</t>
        </is>
      </c>
    </row>
    <row r="65">
      <c r="A65" s="29" t="inlineStr">
        <is>
          <t>SBAR</t>
        </is>
      </c>
      <c r="B65" s="30" t="n">
        <v>46223</v>
      </c>
      <c r="C65" s="30" t="inlineStr">
        <is>
          <t>OTCHS0195</t>
        </is>
      </c>
      <c r="D65" s="30" t="n">
        <v>46584</v>
      </c>
      <c r="E65" s="30" t="inlineStr">
        <is>
          <t>SPX / RTY / NDX</t>
        </is>
      </c>
      <c r="F65" s="30" t="inlineStr">
        <is>
          <t>09-Oct-26,13-Nov-26,11-Dec-26,15-Jan-27,12-Feb-27,12-Mar-27,16-Apr-27,14-May-27,11-Jun-27,16-Jul-27</t>
        </is>
      </c>
    </row>
    <row r="66">
      <c r="A66" s="29" t="inlineStr">
        <is>
          <t>XV</t>
        </is>
      </c>
      <c r="B66" s="30" t="n">
        <v>46223</v>
      </c>
      <c r="C66" s="30" t="inlineStr">
        <is>
          <t>OTCHS0196</t>
        </is>
      </c>
      <c r="D66" s="30" t="n">
        <v>46584</v>
      </c>
      <c r="E66" s="30" t="inlineStr">
        <is>
          <t>SPX / RTY / NDX</t>
        </is>
      </c>
      <c r="F66" s="30" t="inlineStr">
        <is>
          <t>09-Oct-26,13-Nov-26,11-Dec-26,15-Jan-27,12-Feb-27,12-Mar-27,16-Apr-27,14-May-27,11-Jun-27,16-Jul-27</t>
        </is>
      </c>
    </row>
    <row r="67">
      <c r="A67" s="29" t="inlineStr">
        <is>
          <t>SBAR</t>
        </is>
      </c>
      <c r="B67" s="30" t="n">
        <v>46224</v>
      </c>
      <c r="C67" s="30" t="inlineStr">
        <is>
          <t>OTCHS0197</t>
        </is>
      </c>
      <c r="D67" s="30" t="n">
        <v>46584</v>
      </c>
      <c r="E67" s="30" t="inlineStr">
        <is>
          <t>SPX / RTY / NDX</t>
        </is>
      </c>
      <c r="F67" s="30" t="inlineStr">
        <is>
          <t>09-Oct-26,13-Nov-26,11-Dec-26,15-Jan-27,12-Feb-27,12-Mar-27,16-Apr-27,14-May-27,11-Jun-27,16-Jul-27</t>
        </is>
      </c>
    </row>
    <row r="68">
      <c r="A68" s="29" t="inlineStr">
        <is>
          <t>XV</t>
        </is>
      </c>
      <c r="B68" s="30" t="n">
        <v>46224</v>
      </c>
      <c r="C68" s="30" t="inlineStr">
        <is>
          <t>OTCHS0198</t>
        </is>
      </c>
      <c r="D68" s="30" t="n">
        <v>46584</v>
      </c>
      <c r="E68" s="30" t="inlineStr">
        <is>
          <t>SPX / RTY / NDX</t>
        </is>
      </c>
      <c r="F68" s="30" t="inlineStr">
        <is>
          <t>09-Oct-26,13-Nov-26,11-Dec-26,15-Jan-27,12-Feb-27,12-Mar-27,16-Apr-27,14-May-27,11-Jun-27,16-Jul-27</t>
        </is>
      </c>
    </row>
    <row r="69">
      <c r="A69" s="29" t="inlineStr">
        <is>
          <t>SBAR</t>
        </is>
      </c>
      <c r="B69" s="30" t="n">
        <v>46225</v>
      </c>
      <c r="C69" s="30" t="inlineStr">
        <is>
          <t>OTCHS0199</t>
        </is>
      </c>
      <c r="D69" s="30" t="n">
        <v>46584</v>
      </c>
      <c r="E69" s="30" t="inlineStr">
        <is>
          <t>SPX / RTY / NDX</t>
        </is>
      </c>
      <c r="F69" s="30" t="inlineStr">
        <is>
          <t>09-Oct-26,13-Nov-26,11-Dec-26,15-Jan-27,12-Feb-27,12-Mar-27,16-Apr-27,14-May-27,11-Jun-27,16-Jul-27</t>
        </is>
      </c>
    </row>
    <row r="70">
      <c r="A70" s="29" t="inlineStr">
        <is>
          <t>SBAR</t>
        </is>
      </c>
      <c r="B70" s="30" t="n">
        <v>46227</v>
      </c>
      <c r="C70" s="30" t="inlineStr">
        <is>
          <t>OTCHS0200</t>
        </is>
      </c>
      <c r="D70" s="30" t="n">
        <v>46584</v>
      </c>
      <c r="E70" s="30" t="inlineStr">
        <is>
          <t>SPX / RTY / NDX</t>
        </is>
      </c>
      <c r="F70" s="30" t="inlineStr">
        <is>
          <t>09-Oct-26,13-Nov-26,11-Dec-26,15-Jan-27,12-Feb-27,12-Mar-27,16-Apr-27,14-May-27,11-Jun-27,16-Jul-27</t>
        </is>
      </c>
    </row>
    <row r="71">
      <c r="A71" s="29" t="inlineStr">
        <is>
          <t>XV</t>
        </is>
      </c>
      <c r="B71" s="30" t="n">
        <v>46227</v>
      </c>
      <c r="C71" s="30" t="inlineStr">
        <is>
          <t>OTCHS0201</t>
        </is>
      </c>
      <c r="D71" s="30" t="n">
        <v>46584</v>
      </c>
      <c r="E71" s="30" t="inlineStr">
        <is>
          <t>SPX / RTY / NDX</t>
        </is>
      </c>
      <c r="F71" s="30" t="inlineStr">
        <is>
          <t>09-Oct-26,13-Nov-26,11-Dec-26,15-Jan-27,12-Feb-27,12-Mar-27,16-Apr-27,14-May-27,11-Jun-27,16-Jul-27</t>
        </is>
      </c>
    </row>
    <row r="72">
      <c r="A72" s="29" t="inlineStr">
        <is>
          <t>XV</t>
        </is>
      </c>
      <c r="B72" s="30" t="n">
        <v>46231</v>
      </c>
      <c r="C72" s="30" t="inlineStr">
        <is>
          <t>OTCHS0202</t>
        </is>
      </c>
      <c r="D72" s="30" t="n">
        <v>46591</v>
      </c>
      <c r="E72" s="30" t="inlineStr">
        <is>
          <t>SPX / RTY / NDX</t>
        </is>
      </c>
      <c r="F72" s="30" t="inlineStr">
        <is>
          <t>23-Oct-26,20-Nov-26,18-Dec-26,22-Jan-27,19-Feb-27,19-Mar-27,23-Apr-27,21-May-27,17-Jun-27,23-Jul-27</t>
        </is>
      </c>
    </row>
    <row r="73">
      <c r="A73" s="29" t="inlineStr">
        <is>
          <t>SBAR</t>
        </is>
      </c>
      <c r="B73" s="30" t="n">
        <v>46241</v>
      </c>
      <c r="C73" s="30" t="inlineStr">
        <is>
          <t>OTCHS0203</t>
        </is>
      </c>
      <c r="D73" s="30" t="n">
        <v>46598</v>
      </c>
      <c r="E73" s="30" t="inlineStr">
        <is>
          <t>SPX / RTY / NDX</t>
        </is>
      </c>
      <c r="F73" s="30" t="inlineStr">
        <is>
          <t>30-Oct-26,27-Nov-26,24-Dec-26,29-Jan-27,26-Feb-27,25-Mar-27,30-Apr-27,28-May-27,25-Jun-27,30-Jul-27</t>
        </is>
      </c>
    </row>
    <row r="74">
      <c r="A74" s="29" t="inlineStr">
        <is>
          <t>SBAR</t>
        </is>
      </c>
      <c r="B74" s="30" t="n">
        <v>46244</v>
      </c>
      <c r="C74" s="30" t="inlineStr">
        <is>
          <t>OTCHS0204</t>
        </is>
      </c>
      <c r="D74" s="30" t="n">
        <v>46605</v>
      </c>
      <c r="E74" s="30" t="inlineStr">
        <is>
          <t>SPX / RTY / NDX</t>
        </is>
      </c>
      <c r="F74" s="30" t="inlineStr">
        <is>
          <t>06-Nov-26,04-Dec-26,31-Dec-26,05-Feb-27,05-Mar-27,02-Apr-27,07-May-27,04-Jun-27,02-Jul-27,06-Aug-27</t>
        </is>
      </c>
    </row>
    <row r="75">
      <c r="A75" s="29" t="inlineStr">
        <is>
          <t>SBAR</t>
        </is>
      </c>
      <c r="B75" s="30" t="n">
        <v>46245</v>
      </c>
      <c r="C75" s="30" t="inlineStr">
        <is>
          <t>OTCHS0205</t>
        </is>
      </c>
      <c r="D75" s="30" t="n">
        <v>46605</v>
      </c>
      <c r="E75" s="30" t="inlineStr">
        <is>
          <t>SPX / RTY / NDX</t>
        </is>
      </c>
      <c r="F75" s="30" t="inlineStr">
        <is>
          <t>06-Nov-26,04-Dec-26,31-Dec-26,05-Feb-27,05-Mar-27,02-Apr-27,07-May-27,04-Jun-27,02-Jul-27,06-Aug-27</t>
        </is>
      </c>
    </row>
    <row r="76">
      <c r="A76" s="29" t="inlineStr">
        <is>
          <t>SBAR</t>
        </is>
      </c>
      <c r="B76" s="30" t="n">
        <v>46252</v>
      </c>
      <c r="C76" s="30" t="inlineStr">
        <is>
          <t>OTCHS0206</t>
        </is>
      </c>
      <c r="D76" s="30" t="n">
        <v>46612</v>
      </c>
      <c r="E76" s="30" t="inlineStr">
        <is>
          <t>SPX / RTY / NDX</t>
        </is>
      </c>
      <c r="F76" s="30" t="inlineStr">
        <is>
          <t>13-Nov-26,11-Dec-26,08-Jan-27,12-Feb-27,12-Mar-27,09-Apr-27,14-May-27,11-Jun-27,09-Jul-27,13-Aug-27</t>
        </is>
      </c>
    </row>
    <row r="77">
      <c r="A77" s="29" t="inlineStr">
        <is>
          <t>XV</t>
        </is>
      </c>
      <c r="B77" s="30" t="n">
        <v>46252</v>
      </c>
      <c r="C77" s="30" t="inlineStr">
        <is>
          <t>OTCHS0207</t>
        </is>
      </c>
      <c r="D77" s="30" t="n">
        <v>46612</v>
      </c>
      <c r="E77" s="30" t="inlineStr">
        <is>
          <t>SPX / RTY / NDX</t>
        </is>
      </c>
      <c r="F77" s="30" t="inlineStr">
        <is>
          <t>13-Nov-26,11-Dec-26,08-Jan-27,12-Feb-27,12-Mar-27,09-Apr-27,14-May-27,11-Jun-27,09-Jul-27,13-Aug-27</t>
        </is>
      </c>
    </row>
    <row r="78">
      <c r="A78" s="29" t="inlineStr">
        <is>
          <t>SBAR</t>
        </is>
      </c>
      <c r="B78" s="30" t="n">
        <v>46254</v>
      </c>
      <c r="C78" s="30" t="inlineStr">
        <is>
          <t>OTCHS0208</t>
        </is>
      </c>
      <c r="D78" s="30" t="n">
        <v>46612</v>
      </c>
      <c r="E78" s="30" t="inlineStr">
        <is>
          <t>SPX / RTY / NDX</t>
        </is>
      </c>
      <c r="F78" s="30" t="inlineStr">
        <is>
          <t>13-Nov-26,11-Dec-26,08-Jan-27,12-Feb-27,12-Mar-27,09-Apr-27,14-May-27,11-Jun-27,09-Jul-27,13-Aug-27</t>
        </is>
      </c>
    </row>
    <row r="79">
      <c r="A79" s="29" t="inlineStr">
        <is>
          <t>XV</t>
        </is>
      </c>
      <c r="B79" s="30" t="n">
        <v>46254</v>
      </c>
      <c r="C79" s="30" t="inlineStr">
        <is>
          <t>OTCHS0209</t>
        </is>
      </c>
      <c r="D79" s="30" t="n">
        <v>46612</v>
      </c>
      <c r="E79" s="30" t="inlineStr">
        <is>
          <t>SPX / RTY / NDX</t>
        </is>
      </c>
      <c r="F79" s="30" t="inlineStr">
        <is>
          <t>13-Nov-26,11-Dec-26,08-Jan-27,12-Feb-27,12-Mar-27,09-Apr-27,14-May-27,11-Jun-27,09-Jul-27,13-Aug-27</t>
        </is>
      </c>
    </row>
    <row r="80">
      <c r="A80" s="29" t="inlineStr">
        <is>
          <t>SBAR</t>
        </is>
      </c>
      <c r="B80" s="30" t="n">
        <v>46255</v>
      </c>
      <c r="C80" s="30" t="inlineStr">
        <is>
          <t>OTCHS0210</t>
        </is>
      </c>
      <c r="D80" s="30" t="n">
        <v>46619</v>
      </c>
      <c r="E80" s="30" t="inlineStr">
        <is>
          <t>SPX / RTY / NDX</t>
        </is>
      </c>
      <c r="F80" s="30" t="inlineStr">
        <is>
          <t>20-Nov-26,18-Dec-26,15-Jan-27,19-Feb-27,19-Mar-27,16-Apr-27,21-May-27,17-Jun-27,16-Jul-27,20-Aug-27</t>
        </is>
      </c>
    </row>
    <row r="81">
      <c r="A81" s="29" t="inlineStr">
        <is>
          <t>XV</t>
        </is>
      </c>
      <c r="B81" s="30" t="n">
        <v>46255</v>
      </c>
      <c r="C81" s="30" t="inlineStr">
        <is>
          <t>OTCBM0002</t>
        </is>
      </c>
      <c r="D81" s="30" t="n">
        <v>46619</v>
      </c>
      <c r="E81" s="30" t="inlineStr">
        <is>
          <t>SPX / RTY / NDX</t>
        </is>
      </c>
      <c r="F81" s="30" t="inlineStr">
        <is>
          <t>20-Nov-26,18-Dec-26,15-Jan-27,19-Feb-27,19-Mar-27,16-Apr-27,21-May-27,17-Jun-27,16-Jul-27,20-Aug-27</t>
        </is>
      </c>
    </row>
    <row r="82">
      <c r="A82" s="29" t="inlineStr">
        <is>
          <t>XXV</t>
        </is>
      </c>
      <c r="B82" s="30" t="n">
        <v>46255</v>
      </c>
      <c r="C82" s="30" t="inlineStr">
        <is>
          <t>OTCBM0003</t>
        </is>
      </c>
      <c r="D82" s="30" t="n">
        <v>46619</v>
      </c>
      <c r="E82" s="30" t="inlineStr">
        <is>
          <t>AXON</t>
        </is>
      </c>
      <c r="F82" s="30" t="inlineStr">
        <is>
          <t>18-Sep-26,16-Oct-26,20-Nov-26,18-Dec-26,15-Jan-27,19-Feb-27,19-Mar-27,16-Apr-27,21-May-27,17-Jun-27,16-Jul-27,20-Aug-27</t>
        </is>
      </c>
    </row>
    <row r="83">
      <c r="A83" s="29" t="inlineStr">
        <is>
          <t>XXV</t>
        </is>
      </c>
      <c r="B83" s="30" t="n">
        <v>46255</v>
      </c>
      <c r="C83" s="30" t="inlineStr">
        <is>
          <t>OTCBM0004</t>
        </is>
      </c>
      <c r="D83" s="30" t="n">
        <v>46619</v>
      </c>
      <c r="E83" s="30" t="inlineStr">
        <is>
          <t>CRDO</t>
        </is>
      </c>
      <c r="F83" s="30" t="inlineStr">
        <is>
          <t>18-Sep-26,16-Oct-26,20-Nov-26,18-Dec-26,15-Jan-27,19-Feb-27,19-Mar-27,16-Apr-27,21-May-27,17-Jun-27,16-Jul-27,20-Aug-27</t>
        </is>
      </c>
    </row>
    <row r="84">
      <c r="A84" s="29" t="inlineStr">
        <is>
          <t>XXV</t>
        </is>
      </c>
      <c r="B84" s="30" t="n">
        <v>46255</v>
      </c>
      <c r="C84" s="30" t="inlineStr">
        <is>
          <t>OTCBM0005</t>
        </is>
      </c>
      <c r="D84" s="30" t="n">
        <v>46619</v>
      </c>
      <c r="E84" s="30" t="inlineStr">
        <is>
          <t>LRCX</t>
        </is>
      </c>
      <c r="F84" s="30" t="inlineStr">
        <is>
          <t>18-Sep-26,16-Oct-26,20-Nov-26,18-Dec-26,15-Jan-27,19-Feb-27,19-Mar-27,16-Apr-27,21-May-27,17-Jun-27,16-Jul-27,20-Aug-27</t>
        </is>
      </c>
    </row>
    <row r="85">
      <c r="A85" s="29" t="inlineStr">
        <is>
          <t>XXV</t>
        </is>
      </c>
      <c r="B85" s="30" t="n">
        <v>46255</v>
      </c>
      <c r="C85" s="30" t="inlineStr">
        <is>
          <t>OTCBM0006</t>
        </is>
      </c>
      <c r="D85" s="30" t="n">
        <v>46619</v>
      </c>
      <c r="E85" s="30" t="inlineStr">
        <is>
          <t>MU</t>
        </is>
      </c>
      <c r="F85" s="30" t="inlineStr">
        <is>
          <t>18-Sep-26,16-Oct-26,20-Nov-26,18-Dec-26,15-Jan-27,19-Feb-27,19-Mar-27,16-Apr-27,21-May-27,17-Jun-27,16-Jul-27,20-Aug-27</t>
        </is>
      </c>
    </row>
    <row r="86">
      <c r="A86" s="29" t="inlineStr">
        <is>
          <t>XXV</t>
        </is>
      </c>
      <c r="B86" s="30" t="n">
        <v>46255</v>
      </c>
      <c r="C86" s="30" t="inlineStr">
        <is>
          <t>OTCBM0007</t>
        </is>
      </c>
      <c r="D86" s="30" t="n">
        <v>46619</v>
      </c>
      <c r="E86" s="30" t="inlineStr">
        <is>
          <t>RDDT</t>
        </is>
      </c>
      <c r="F86" s="30" t="inlineStr">
        <is>
          <t>18-Sep-26,16-Oct-26,20-Nov-26,18-Dec-26,15-Jan-27,19-Feb-27,19-Mar-27,16-Apr-27,21-May-27,17-Jun-27,16-Jul-27,20-Aug-27</t>
        </is>
      </c>
    </row>
    <row r="87">
      <c r="A87" s="29" t="inlineStr">
        <is>
          <t>XXV</t>
        </is>
      </c>
      <c r="B87" s="30" t="n">
        <v>46255</v>
      </c>
      <c r="C87" s="30" t="inlineStr">
        <is>
          <t>OTCBM0008</t>
        </is>
      </c>
      <c r="D87" s="30" t="n">
        <v>46619</v>
      </c>
      <c r="E87" s="30" t="inlineStr">
        <is>
          <t>VRT</t>
        </is>
      </c>
      <c r="F87" s="30" t="inlineStr">
        <is>
          <t>18-Sep-26,16-Oct-26,20-Nov-26,18-Dec-26,15-Jan-27,19-Feb-27,19-Mar-27,16-Apr-27,21-May-27,17-Jun-27,16-Jul-27,20-Aug-27</t>
        </is>
      </c>
    </row>
    <row r="88">
      <c r="A88" s="29" t="inlineStr">
        <is>
          <t>XV</t>
        </is>
      </c>
      <c r="B88" s="30" t="n">
        <v>46258</v>
      </c>
      <c r="C88" s="30" t="inlineStr">
        <is>
          <t>OTCHS0211</t>
        </is>
      </c>
      <c r="D88" s="30" t="n">
        <v>46619</v>
      </c>
      <c r="E88" s="30" t="inlineStr">
        <is>
          <t>SPX / RTY / NDX</t>
        </is>
      </c>
      <c r="F88" s="30" t="inlineStr">
        <is>
          <t>20-Nov-26,18-Dec-26,15-Jan-27,19-Feb-27,19-Mar-27,16-Apr-27,21-May-27,17-Jun-27,16-Jul-27,20-Aug-27</t>
        </is>
      </c>
    </row>
    <row r="89">
      <c r="A89" s="29" t="inlineStr">
        <is>
          <t>SBAR</t>
        </is>
      </c>
      <c r="B89" s="30" t="n">
        <v>46262</v>
      </c>
      <c r="C89" s="30" t="inlineStr">
        <is>
          <t>OTCHS0212</t>
        </is>
      </c>
      <c r="D89" s="30" t="n">
        <v>46619</v>
      </c>
      <c r="E89" s="30" t="inlineStr">
        <is>
          <t>SPX / RTY / NDX</t>
        </is>
      </c>
      <c r="F89" s="30" t="inlineStr">
        <is>
          <t>20-Nov-26,18-Dec-26,15-Jan-27,19-Feb-27,19-Mar-27,16-Apr-27,21-May-27,17-Jun-27,16-Jul-27,20-Aug-27</t>
        </is>
      </c>
    </row>
    <row r="90">
      <c r="A90" s="29" t="inlineStr">
        <is>
          <t>XV</t>
        </is>
      </c>
      <c r="B90" s="30" t="n">
        <v>46262</v>
      </c>
      <c r="C90" s="30" t="inlineStr">
        <is>
          <t>OTCHS0213</t>
        </is>
      </c>
      <c r="D90" s="30" t="n">
        <v>46619</v>
      </c>
      <c r="E90" s="30" t="inlineStr">
        <is>
          <t>SPX / RTY / NDX</t>
        </is>
      </c>
      <c r="F90" s="30" t="inlineStr">
        <is>
          <t>20-Nov-26,18-Dec-26,15-Jan-27,19-Feb-27,19-Mar-27,16-Apr-27,21-May-27,17-Jun-27,16-Jul-27,20-Aug-27</t>
        </is>
      </c>
    </row>
    <row r="91">
      <c r="A91" s="29" t="inlineStr">
        <is>
          <t>SBAR</t>
        </is>
      </c>
      <c r="B91" s="30" t="n">
        <v>46265</v>
      </c>
      <c r="C91" s="30" t="inlineStr">
        <is>
          <t>OTCBM0009</t>
        </is>
      </c>
      <c r="D91" s="30" t="n">
        <v>46626</v>
      </c>
      <c r="E91" s="30" t="inlineStr">
        <is>
          <t>SPX / RTY / NDX</t>
        </is>
      </c>
      <c r="F91" s="30" t="inlineStr">
        <is>
          <t>27-Nov-26,24-Dec-26,22-Jan-27,26-Feb-27,25-Mar-27,23-Apr-27,28-May-27,25-Jun-27,23-Jul-27,27-Aug-27</t>
        </is>
      </c>
    </row>
    <row r="92">
      <c r="A92" s="29" t="inlineStr">
        <is>
          <t>XV</t>
        </is>
      </c>
      <c r="B92" s="30" t="n">
        <v>46265</v>
      </c>
      <c r="C92" s="30" t="inlineStr">
        <is>
          <t>OTCBM0010</t>
        </is>
      </c>
      <c r="D92" s="30" t="n">
        <v>46626</v>
      </c>
      <c r="E92" s="30" t="inlineStr">
        <is>
          <t>SPX / RTY / NDX</t>
        </is>
      </c>
      <c r="F92" s="30" t="inlineStr">
        <is>
          <t>27-Nov-26,24-Dec-26,22-Jan-27,26-Feb-27,25-Mar-27,23-Apr-27,28-May-27,25-Jun-27,23-Jul-27,27-Aug-27</t>
        </is>
      </c>
    </row>
    <row r="93">
      <c r="A93" s="29" t="inlineStr">
        <is>
          <t>SBAR</t>
        </is>
      </c>
      <c r="B93" s="30" t="n">
        <v>46266</v>
      </c>
      <c r="C93" s="30" t="inlineStr">
        <is>
          <t>OTCHS0214</t>
        </is>
      </c>
      <c r="D93" s="30" t="n">
        <v>46626</v>
      </c>
      <c r="E93" s="30" t="inlineStr">
        <is>
          <t>SPX / RTY / NDX</t>
        </is>
      </c>
      <c r="F93" s="30" t="inlineStr">
        <is>
          <t>27-Nov-26,24-Dec-26,22-Jan-27,26-Feb-27,25-Mar-27,23-Apr-27,28-May-27,25-Jun-27,23-Jul-27,27-Aug-27</t>
        </is>
      </c>
    </row>
    <row r="94">
      <c r="A94" s="29" t="inlineStr">
        <is>
          <t>XV</t>
        </is>
      </c>
      <c r="B94" s="30" t="n">
        <v>46266</v>
      </c>
      <c r="C94" s="30" t="inlineStr">
        <is>
          <t>OTCHS0215</t>
        </is>
      </c>
      <c r="D94" s="30" t="n">
        <v>46626</v>
      </c>
      <c r="E94" s="30" t="inlineStr">
        <is>
          <t>SPX / RTY / NDX</t>
        </is>
      </c>
      <c r="F94" s="30" t="inlineStr">
        <is>
          <t>27-Nov-26,24-Dec-26,22-Jan-27,26-Feb-27,25-Mar-27,23-Apr-27,28-May-27,25-Jun-27,23-Jul-27,27-Aug-27</t>
        </is>
      </c>
    </row>
    <row r="95">
      <c r="A95" s="29" t="inlineStr">
        <is>
          <t>SBAR</t>
        </is>
      </c>
      <c r="B95" s="30" t="n">
        <v>46267</v>
      </c>
      <c r="C95" s="30" t="inlineStr">
        <is>
          <t>OTCHS0216</t>
        </is>
      </c>
      <c r="D95" s="30" t="n">
        <v>46633</v>
      </c>
      <c r="E95" s="30" t="inlineStr">
        <is>
          <t>SPX / RTY / NDX</t>
        </is>
      </c>
      <c r="F95" s="30" t="inlineStr">
        <is>
          <t>04-Dec-26,31-Dec-26,29-Jan-27,05-Mar-27,02-Apr-27,30-Apr-27,04-Jun-27,02-Jul-27,30-Jul-27,03-Sep-27</t>
        </is>
      </c>
    </row>
    <row r="96">
      <c r="A96" s="29" t="inlineStr">
        <is>
          <t>XV</t>
        </is>
      </c>
      <c r="B96" s="30" t="n">
        <v>46267</v>
      </c>
      <c r="C96" s="30" t="inlineStr">
        <is>
          <t>OTCHS0217</t>
        </is>
      </c>
      <c r="D96" s="30" t="n">
        <v>46633</v>
      </c>
      <c r="E96" s="30" t="inlineStr">
        <is>
          <t>SPX / RTY / NDX</t>
        </is>
      </c>
      <c r="F96" s="30" t="inlineStr">
        <is>
          <t>04-Dec-26,31-Dec-26,29-Jan-27,05-Mar-27,02-Apr-27,30-Apr-27,04-Jun-27,02-Jul-27,30-Jul-27,03-Sep-27</t>
        </is>
      </c>
    </row>
    <row r="97">
      <c r="A97" s="29" t="inlineStr">
        <is>
          <t>SBAR</t>
        </is>
      </c>
      <c r="B97" s="30" t="n">
        <v>46269</v>
      </c>
      <c r="C97" s="30" t="inlineStr">
        <is>
          <t>OTCCI0008</t>
        </is>
      </c>
      <c r="D97" s="30" t="n">
        <v>46626</v>
      </c>
      <c r="E97" s="30" t="inlineStr">
        <is>
          <t>SPX / RTY / NDX</t>
        </is>
      </c>
      <c r="F97" s="30" t="inlineStr">
        <is>
          <t>27-Nov-26,24-Dec-26,22-Jan-27,26-Feb-27,25-Mar-27,23-Apr-27,28-May-27,25-Jun-27,23-Jul-27,27-Aug-27</t>
        </is>
      </c>
    </row>
    <row r="98">
      <c r="A98" s="29" t="inlineStr">
        <is>
          <t>XV</t>
        </is>
      </c>
      <c r="B98" s="30" t="n">
        <v>46269</v>
      </c>
      <c r="C98" s="30" t="inlineStr">
        <is>
          <t>OTCHS0218</t>
        </is>
      </c>
      <c r="D98" s="30" t="n">
        <v>46633</v>
      </c>
      <c r="E98" s="30" t="inlineStr">
        <is>
          <t>SPX / RTY / NDX</t>
        </is>
      </c>
      <c r="F98" s="30" t="inlineStr">
        <is>
          <t>04-Dec-26,31-Dec-26,29-Jan-27,05-Mar-27,02-Apr-27,30-Apr-27,04-Jun-27,02-Jul-27,30-Jul-27,03-Sep-27</t>
        </is>
      </c>
    </row>
    <row r="99">
      <c r="A99" s="29" t="inlineStr">
        <is>
          <t>XXV</t>
        </is>
      </c>
      <c r="B99" s="30" t="n">
        <v>46269</v>
      </c>
      <c r="C99" s="30" t="inlineStr">
        <is>
          <t>OTCBM0011</t>
        </is>
      </c>
      <c r="D99" s="30" t="n">
        <v>46633</v>
      </c>
      <c r="E99" s="30" t="inlineStr">
        <is>
          <t>MU</t>
        </is>
      </c>
      <c r="F99" s="30" t="inlineStr">
        <is>
          <t>02-Oct-26,30-Oct-26,04-Dec-26,31-Dec-26,29-Jan-27,05-Mar-27,02-Apr-27,30-Apr-27,04-Jun-27,02-Jul-27,30-Jul-27,03-Sep-27</t>
        </is>
      </c>
    </row>
    <row r="100">
      <c r="A100" s="29" t="inlineStr">
        <is>
          <t>XXV</t>
        </is>
      </c>
      <c r="B100" s="30" t="n">
        <v>46269</v>
      </c>
      <c r="C100" s="30" t="inlineStr">
        <is>
          <t>OTCBM0012</t>
        </is>
      </c>
      <c r="D100" s="30" t="n">
        <v>46633</v>
      </c>
      <c r="E100" s="30" t="inlineStr">
        <is>
          <t>FIX</t>
        </is>
      </c>
      <c r="F100" s="30" t="inlineStr">
        <is>
          <t>02-Oct-26,30-Oct-26,04-Dec-26,31-Dec-26,29-Jan-27,05-Mar-27,02-Apr-27,30-Apr-27,04-Jun-27,02-Jul-27,30-Jul-27,03-Sep-27</t>
        </is>
      </c>
    </row>
    <row r="101">
      <c r="A101" s="29" t="inlineStr">
        <is>
          <t>XXV</t>
        </is>
      </c>
      <c r="B101" s="30" t="n">
        <v>46269</v>
      </c>
      <c r="C101" s="30" t="inlineStr">
        <is>
          <t>OTCBM0013</t>
        </is>
      </c>
      <c r="D101" s="30" t="n">
        <v>46633</v>
      </c>
      <c r="E101" s="30" t="inlineStr">
        <is>
          <t>KLAC</t>
        </is>
      </c>
      <c r="F101" s="30" t="inlineStr">
        <is>
          <t>02-Oct-26,30-Oct-26,04-Dec-26,31-Dec-26,29-Jan-27,05-Mar-27,02-Apr-27,30-Apr-27,04-Jun-27,02-Jul-27,30-Jul-27,03-Sep-27</t>
        </is>
      </c>
    </row>
    <row r="102">
      <c r="A102" s="29" t="inlineStr">
        <is>
          <t>SBAR</t>
        </is>
      </c>
      <c r="B102" s="30" t="n">
        <v>46273</v>
      </c>
      <c r="C102" s="30" t="inlineStr">
        <is>
          <t>OTCHS0219</t>
        </is>
      </c>
      <c r="D102" s="30" t="n">
        <v>46633</v>
      </c>
      <c r="E102" s="30" t="inlineStr">
        <is>
          <t>SPX / RTY / NDX</t>
        </is>
      </c>
      <c r="F102" s="30" t="inlineStr">
        <is>
          <t>04-Dec-26,31-Dec-26,29-Jan-27,05-Mar-27,02-Apr-27,30-Apr-27,04-Jun-27,02-Jul-27,30-Jul-27,03-Sep-27</t>
        </is>
      </c>
    </row>
    <row r="103">
      <c r="A103" s="29" t="inlineStr">
        <is>
          <t>XV</t>
        </is>
      </c>
      <c r="B103" s="30" t="n">
        <v>46273</v>
      </c>
      <c r="C103" s="30" t="inlineStr">
        <is>
          <t>OTCHS0220</t>
        </is>
      </c>
      <c r="D103" s="30" t="n">
        <v>46633</v>
      </c>
      <c r="E103" s="30" t="inlineStr">
        <is>
          <t>SPX / RTY / NDX</t>
        </is>
      </c>
      <c r="F103" s="30" t="inlineStr">
        <is>
          <t>04-Dec-26,31-Dec-26,29-Jan-27,05-Mar-27,02-Apr-27,30-Apr-27,04-Jun-27,02-Jul-27,30-Jul-27,03-Sep-27</t>
        </is>
      </c>
    </row>
    <row r="104">
      <c r="A104" s="29" t="inlineStr">
        <is>
          <t>SBAR</t>
        </is>
      </c>
      <c r="B104" s="30" t="n">
        <v>46274</v>
      </c>
      <c r="C104" s="30" t="inlineStr">
        <is>
          <t>OTCHS0221</t>
        </is>
      </c>
      <c r="D104" s="30" t="n">
        <v>46633</v>
      </c>
      <c r="E104" s="30" t="inlineStr">
        <is>
          <t>SPX / RTY / NDX</t>
        </is>
      </c>
      <c r="F104" s="30" t="inlineStr">
        <is>
          <t>04-Dec-26,31-Dec-26,29-Jan-27,05-Mar-27,02-Apr-27,30-Apr-27,04-Jun-27,02-Jul-27,30-Jul-27,03-Sep-27</t>
        </is>
      </c>
    </row>
    <row r="105">
      <c r="A105" s="29" t="inlineStr">
        <is>
          <t>XV</t>
        </is>
      </c>
      <c r="B105" s="30" t="n">
        <v>46274</v>
      </c>
      <c r="C105" s="30" t="inlineStr">
        <is>
          <t>OTCHS0222</t>
        </is>
      </c>
      <c r="D105" s="30" t="n">
        <v>46633</v>
      </c>
      <c r="E105" s="30" t="inlineStr">
        <is>
          <t>SPX / RTY / NDX</t>
        </is>
      </c>
      <c r="F105" s="30" t="inlineStr">
        <is>
          <t>04-Dec-26,31-Dec-26,29-Jan-27,05-Mar-27,02-Apr-27,30-Apr-27,04-Jun-27,02-Jul-27,30-Jul-27,03-Sep-27</t>
        </is>
      </c>
    </row>
    <row r="106">
      <c r="A106" s="29" t="inlineStr">
        <is>
          <t>XXV</t>
        </is>
      </c>
      <c r="B106" s="30" t="n">
        <v>46274</v>
      </c>
      <c r="C106" s="30" t="inlineStr">
        <is>
          <t>OTCBM0014</t>
        </is>
      </c>
      <c r="D106" s="30" t="n">
        <v>46640</v>
      </c>
      <c r="E106" s="30" t="inlineStr">
        <is>
          <t>AKAM</t>
        </is>
      </c>
      <c r="F106" s="30" t="inlineStr">
        <is>
          <t>09-Oct-26,06-Nov-26,11-Dec-26,08-Jan-27,05-Feb-27,12-Mar-27,09-Apr-27,07-May-27,11-Jun-27,09-Jul-27,06-Aug-27,10-Sep-27</t>
        </is>
      </c>
    </row>
    <row r="107">
      <c r="A107" s="29" t="inlineStr">
        <is>
          <t>XXV</t>
        </is>
      </c>
      <c r="B107" s="30" t="n">
        <v>46274</v>
      </c>
      <c r="C107" s="30" t="inlineStr">
        <is>
          <t>OTCBM0015</t>
        </is>
      </c>
      <c r="D107" s="30" t="n">
        <v>46640</v>
      </c>
      <c r="E107" s="30" t="inlineStr">
        <is>
          <t>GLW</t>
        </is>
      </c>
      <c r="F107" s="30" t="inlineStr">
        <is>
          <t>09-Oct-26,06-Nov-26,11-Dec-26,08-Jan-27,05-Feb-27,12-Mar-27,09-Apr-27,07-May-27,11-Jun-27,09-Jul-27,06-Aug-27,10-Sep-27</t>
        </is>
      </c>
    </row>
    <row r="108">
      <c r="A108" s="29" t="inlineStr">
        <is>
          <t>SBAR</t>
        </is>
      </c>
      <c r="B108" s="30" t="n">
        <v>46275</v>
      </c>
      <c r="C108" s="30" t="inlineStr">
        <is>
          <t>OTCHS0223</t>
        </is>
      </c>
      <c r="D108" s="30" t="n">
        <v>46633</v>
      </c>
      <c r="E108" s="30" t="inlineStr">
        <is>
          <t>SPX / RTY / NDX</t>
        </is>
      </c>
      <c r="F108" s="30" t="inlineStr">
        <is>
          <t>04-Dec-26,31-Dec-26,29-Jan-27,05-Mar-27,02-Apr-27,30-Apr-27,04-Jun-27,02-Jul-27,30-Jul-27,03-Sep-27</t>
        </is>
      </c>
    </row>
    <row r="109">
      <c r="A109" s="29" t="inlineStr">
        <is>
          <t>XV</t>
        </is>
      </c>
      <c r="B109" s="30" t="n">
        <v>46275</v>
      </c>
      <c r="C109" s="30" t="inlineStr">
        <is>
          <t>OTCHS0224</t>
        </is>
      </c>
      <c r="D109" s="30" t="n">
        <v>46633</v>
      </c>
      <c r="E109" s="30" t="inlineStr">
        <is>
          <t>SPX / RTY / NDX</t>
        </is>
      </c>
      <c r="F109" s="30" t="inlineStr">
        <is>
          <t>04-Dec-26,31-Dec-26,29-Jan-27,05-Mar-27,02-Apr-27,30-Apr-27,04-Jun-27,02-Jul-27,30-Jul-27,03-Sep-27</t>
        </is>
      </c>
    </row>
    <row r="110">
      <c r="A110" s="29" t="inlineStr">
        <is>
          <t>SBAR</t>
        </is>
      </c>
      <c r="B110" s="30" t="n">
        <v>46276</v>
      </c>
      <c r="C110" s="30" t="inlineStr">
        <is>
          <t>OTCNM0119</t>
        </is>
      </c>
      <c r="D110" s="30" t="n">
        <v>46640</v>
      </c>
      <c r="E110" s="30" t="inlineStr">
        <is>
          <t>SPX / RTY / NDX</t>
        </is>
      </c>
      <c r="F110" s="30" t="inlineStr">
        <is>
          <t>11-Dec-26,08-Jan-27,05-Feb-27,12-Mar-27,09-Apr-27,07-May-27,11-Jun-27,09-Jul-27,06-Aug-27,10-Sep-27</t>
        </is>
      </c>
    </row>
    <row r="111">
      <c r="A111" s="29" t="inlineStr">
        <is>
          <t>XV</t>
        </is>
      </c>
      <c r="B111" s="30" t="n">
        <v>46276</v>
      </c>
      <c r="C111" s="30" t="inlineStr">
        <is>
          <t>OTCHS0225</t>
        </is>
      </c>
      <c r="D111" s="30" t="n">
        <v>46640</v>
      </c>
      <c r="E111" s="30" t="inlineStr">
        <is>
          <t>SPX / RTY / NDX</t>
        </is>
      </c>
      <c r="F111" s="30" t="inlineStr">
        <is>
          <t>11-Dec-26,08-Jan-27,05-Feb-27,12-Mar-27,09-Apr-27,07-May-27,11-Jun-27,09-Jul-27,06-Aug-27,10-Sep-27</t>
        </is>
      </c>
    </row>
    <row r="112">
      <c r="A112" s="29" t="n"/>
      <c r="B112" s="30" t="n"/>
      <c r="C112" s="30" t="n"/>
      <c r="D112" s="30" t="n"/>
      <c r="E112" s="30" t="n"/>
      <c r="F112" s="30" t="n"/>
    </row>
    <row r="113">
      <c r="A113" s="29" t="n"/>
      <c r="B113" s="30" t="n"/>
      <c r="C113" s="30" t="n"/>
      <c r="D113" s="30" t="n"/>
      <c r="E113" s="30" t="n"/>
      <c r="F113" s="30" t="n"/>
    </row>
    <row r="114">
      <c r="A114" s="29" t="n"/>
      <c r="B114" s="30" t="n"/>
      <c r="C114" s="30" t="n"/>
      <c r="D114" s="30" t="n"/>
      <c r="E114" s="30" t="n"/>
      <c r="F114" s="30" t="n"/>
    </row>
    <row r="115">
      <c r="A115" s="29" t="n"/>
      <c r="B115" s="30" t="n"/>
      <c r="C115" s="30" t="n"/>
      <c r="D115" s="30" t="n"/>
      <c r="E115" s="30" t="n"/>
      <c r="F115" s="30" t="n"/>
    </row>
    <row r="116">
      <c r="A116" s="29" t="n"/>
      <c r="B116" s="30" t="n"/>
      <c r="C116" s="30" t="n"/>
      <c r="D116" s="30" t="n"/>
      <c r="E116" s="30" t="n"/>
      <c r="F116" s="30" t="n"/>
    </row>
    <row r="117">
      <c r="A117" s="29" t="n"/>
      <c r="B117" s="30" t="n"/>
      <c r="C117" s="30" t="n"/>
      <c r="D117" s="30" t="n"/>
      <c r="E117" s="30" t="n"/>
      <c r="F117" s="30" t="n"/>
    </row>
    <row r="118">
      <c r="A118" s="29" t="n"/>
      <c r="B118" s="30" t="n"/>
      <c r="C118" s="30" t="n"/>
      <c r="D118" s="30" t="n"/>
      <c r="E118" s="30" t="n"/>
      <c r="F118" s="30" t="n"/>
    </row>
    <row r="119">
      <c r="A119" s="29" t="n"/>
      <c r="B119" s="30" t="n"/>
      <c r="C119" s="30" t="n"/>
      <c r="D119" s="30" t="n"/>
      <c r="E119" s="30" t="n"/>
      <c r="F119" s="30" t="n"/>
    </row>
    <row r="120">
      <c r="A120" s="29" t="n"/>
      <c r="B120" s="30" t="n"/>
      <c r="C120" s="30" t="n"/>
      <c r="D120" s="30" t="n"/>
      <c r="E120" s="30" t="n"/>
      <c r="F120" s="30" t="n"/>
    </row>
    <row r="121">
      <c r="A121" s="29" t="n"/>
      <c r="B121" s="30" t="n"/>
      <c r="C121" s="30" t="n"/>
      <c r="D121" s="30" t="n"/>
      <c r="E121" s="30" t="n"/>
      <c r="F121" s="30" t="n"/>
    </row>
    <row r="122">
      <c r="A122" s="29" t="n"/>
      <c r="B122" s="30" t="n"/>
      <c r="C122" s="30" t="n"/>
      <c r="D122" s="30" t="n"/>
      <c r="E122" s="30" t="n"/>
      <c r="F122" s="30" t="n"/>
    </row>
    <row r="123">
      <c r="A123" s="29" t="n"/>
      <c r="B123" s="30" t="n"/>
      <c r="C123" s="30" t="n"/>
      <c r="D123" s="30" t="n"/>
      <c r="E123" s="30" t="n"/>
      <c r="F123" s="30" t="n"/>
    </row>
    <row r="124">
      <c r="A124" s="29" t="n"/>
      <c r="B124" s="30" t="n"/>
      <c r="C124" s="30" t="n"/>
      <c r="D124" s="30" t="n"/>
      <c r="E124" s="30" t="n"/>
      <c r="F124" s="30" t="n"/>
    </row>
    <row r="125">
      <c r="A125" s="29" t="n"/>
      <c r="B125" s="30" t="n"/>
      <c r="C125" s="30" t="n"/>
      <c r="D125" s="30" t="n"/>
      <c r="E125" s="30" t="n"/>
      <c r="F125" s="30" t="n"/>
    </row>
    <row r="126">
      <c r="A126" s="29" t="n"/>
      <c r="B126" s="30" t="n"/>
      <c r="C126" s="30" t="n"/>
      <c r="D126" s="30" t="n"/>
      <c r="E126" s="30" t="n"/>
      <c r="F126" s="30" t="n"/>
    </row>
    <row r="127">
      <c r="A127" s="29" t="n"/>
      <c r="B127" s="30" t="n"/>
      <c r="C127" s="30" t="n"/>
      <c r="D127" s="30" t="n"/>
      <c r="E127" s="30" t="n"/>
      <c r="F127" s="30" t="n"/>
    </row>
    <row r="128">
      <c r="A128" s="29" t="n"/>
      <c r="B128" s="30" t="n"/>
      <c r="C128" s="30" t="n"/>
      <c r="D128" s="30" t="n"/>
      <c r="E128" s="30" t="n"/>
      <c r="F128" s="30" t="n"/>
    </row>
    <row r="129">
      <c r="A129" s="29" t="n"/>
      <c r="B129" s="30" t="n"/>
      <c r="C129" s="30" t="n"/>
      <c r="D129" s="30" t="n"/>
      <c r="E129" s="30" t="n"/>
      <c r="F129" s="30" t="n"/>
    </row>
    <row r="130">
      <c r="A130" s="29" t="n"/>
      <c r="B130" s="30" t="n"/>
      <c r="C130" s="30" t="n"/>
      <c r="D130" s="30" t="n"/>
      <c r="E130" s="30" t="n"/>
      <c r="F130" s="30" t="n"/>
    </row>
    <row r="131">
      <c r="A131" s="29" t="n"/>
      <c r="B131" s="30" t="n"/>
      <c r="C131" s="30" t="n"/>
      <c r="D131" s="30" t="n"/>
      <c r="E131" s="30" t="n"/>
      <c r="F131" s="30" t="n"/>
    </row>
    <row r="132">
      <c r="A132" s="29" t="n"/>
      <c r="B132" s="30" t="n"/>
      <c r="C132" s="30" t="n"/>
      <c r="D132" s="30" t="n"/>
      <c r="E132" s="30" t="n"/>
      <c r="F132" s="30" t="n"/>
    </row>
    <row r="133">
      <c r="A133" s="29" t="n"/>
      <c r="B133" s="30" t="n"/>
      <c r="C133" s="30" t="n"/>
      <c r="D133" s="30" t="n"/>
      <c r="E133" s="30" t="n"/>
      <c r="F133" s="30" t="n"/>
    </row>
    <row r="134">
      <c r="A134" s="29" t="n"/>
      <c r="B134" s="30" t="n"/>
      <c r="C134" s="30" t="n"/>
      <c r="D134" s="30" t="n"/>
      <c r="E134" s="30" t="n"/>
      <c r="F134" s="30" t="n"/>
    </row>
    <row r="135">
      <c r="A135" s="29" t="n"/>
      <c r="B135" s="30" t="n"/>
      <c r="C135" s="30" t="n"/>
      <c r="D135" s="30" t="n"/>
      <c r="E135" s="30" t="n"/>
      <c r="F135" s="30" t="n"/>
    </row>
    <row r="136">
      <c r="A136" s="29" t="n"/>
      <c r="B136" s="30" t="n"/>
      <c r="C136" s="30" t="n"/>
      <c r="D136" s="30" t="n"/>
      <c r="E136" s="30" t="n"/>
      <c r="F136" s="30" t="n"/>
    </row>
    <row r="137">
      <c r="A137" s="29" t="n"/>
      <c r="B137" s="30" t="n"/>
      <c r="C137" s="30" t="n"/>
      <c r="D137" s="30" t="n"/>
      <c r="E137" s="30" t="n"/>
      <c r="F137" s="30" t="n"/>
    </row>
    <row r="138">
      <c r="A138" s="29" t="n"/>
      <c r="B138" s="30" t="n"/>
      <c r="C138" s="30" t="n"/>
      <c r="D138" s="30" t="n"/>
      <c r="E138" s="30" t="n"/>
      <c r="F138" s="30" t="n"/>
    </row>
    <row r="139">
      <c r="A139" s="29" t="n"/>
      <c r="B139" s="30" t="n"/>
      <c r="C139" s="30" t="n"/>
      <c r="D139" s="30" t="n"/>
      <c r="E139" s="30" t="n"/>
      <c r="F139" s="30" t="n"/>
    </row>
    <row r="140">
      <c r="A140" s="29" t="n"/>
      <c r="B140" s="30" t="n"/>
      <c r="C140" s="30" t="n"/>
      <c r="D140" s="30" t="n"/>
      <c r="E140" s="30" t="n"/>
      <c r="F140" s="30" t="n"/>
    </row>
    <row r="141">
      <c r="A141" s="29" t="n"/>
      <c r="B141" s="30" t="n"/>
      <c r="C141" s="30" t="n"/>
      <c r="D141" s="30" t="n"/>
      <c r="E141" s="30" t="n"/>
      <c r="F141" s="30" t="n"/>
    </row>
    <row r="142">
      <c r="A142" s="29" t="n"/>
      <c r="B142" s="30" t="n"/>
      <c r="C142" s="30" t="n"/>
      <c r="D142" s="30" t="n"/>
      <c r="E142" s="30" t="n"/>
      <c r="F142" s="30" t="n"/>
    </row>
    <row r="143">
      <c r="A143" s="29" t="n"/>
      <c r="B143" s="30" t="n"/>
      <c r="C143" s="30" t="n"/>
      <c r="D143" s="30" t="n"/>
      <c r="E143" s="30" t="n"/>
      <c r="F143" s="30" t="n"/>
    </row>
    <row r="144">
      <c r="A144" s="29" t="n"/>
      <c r="B144" s="30" t="n"/>
      <c r="C144" s="30" t="n"/>
      <c r="D144" s="30" t="n"/>
      <c r="E144" s="30" t="n"/>
      <c r="F144" s="30" t="n"/>
    </row>
    <row r="145">
      <c r="A145" s="29" t="n"/>
      <c r="B145" s="30" t="n"/>
      <c r="C145" s="30" t="n"/>
      <c r="D145" s="30" t="n"/>
      <c r="E145" s="30" t="n"/>
      <c r="F145" s="30" t="n"/>
    </row>
    <row r="146">
      <c r="A146" s="29" t="n"/>
      <c r="B146" s="30" t="n"/>
      <c r="C146" s="30" t="n"/>
      <c r="D146" s="30" t="n"/>
      <c r="E146" s="30" t="n"/>
      <c r="F146" s="30" t="n"/>
    </row>
    <row r="147">
      <c r="A147" s="29" t="n"/>
      <c r="B147" s="30" t="n"/>
      <c r="C147" s="30" t="n"/>
      <c r="D147" s="30" t="n"/>
      <c r="E147" s="30" t="n"/>
      <c r="F147" s="30" t="n"/>
    </row>
    <row r="148">
      <c r="A148" s="29" t="n"/>
      <c r="B148" s="30" t="n"/>
      <c r="C148" s="30" t="n"/>
      <c r="D148" s="30" t="n"/>
      <c r="E148" s="30" t="n"/>
      <c r="F148" s="30" t="n"/>
    </row>
    <row r="149">
      <c r="A149" s="29" t="n"/>
      <c r="B149" s="30" t="n"/>
      <c r="C149" s="30" t="n"/>
      <c r="D149" s="30" t="n"/>
      <c r="E149" s="30" t="n"/>
      <c r="F149" s="30" t="n"/>
    </row>
    <row r="150">
      <c r="A150" s="29" t="n"/>
      <c r="B150" s="30" t="n"/>
      <c r="C150" s="30" t="n"/>
      <c r="D150" s="30" t="n"/>
      <c r="E150" s="30" t="n"/>
      <c r="F150" s="30" t="n"/>
    </row>
    <row r="151">
      <c r="A151" s="29" t="n"/>
      <c r="B151" s="30" t="n"/>
      <c r="C151" s="30" t="n"/>
      <c r="D151" s="30" t="n"/>
      <c r="E151" s="30" t="n"/>
      <c r="F151" s="30" t="n"/>
    </row>
    <row r="152">
      <c r="A152" s="29" t="n"/>
      <c r="B152" s="30" t="n"/>
      <c r="C152" s="30" t="n"/>
      <c r="D152" s="30" t="n"/>
      <c r="E152" s="30" t="n"/>
      <c r="F152" s="30" t="n"/>
    </row>
    <row r="153">
      <c r="A153" s="29" t="n"/>
      <c r="B153" s="30" t="n"/>
      <c r="C153" s="30" t="n"/>
      <c r="D153" s="30" t="n"/>
      <c r="E153" s="30" t="n"/>
      <c r="F153" s="30" t="n"/>
    </row>
    <row r="154">
      <c r="A154" s="29" t="n"/>
      <c r="B154" s="30" t="n"/>
      <c r="C154" s="30" t="n"/>
      <c r="D154" s="30" t="n"/>
      <c r="E154" s="30" t="n"/>
      <c r="F154" s="30" t="n"/>
    </row>
    <row r="155">
      <c r="A155" s="29" t="n"/>
      <c r="B155" s="30" t="n"/>
      <c r="C155" s="30" t="n"/>
      <c r="D155" s="30" t="n"/>
      <c r="E155" s="30" t="n"/>
      <c r="F155" s="30" t="n"/>
    </row>
    <row r="156">
      <c r="A156" s="29" t="n"/>
      <c r="B156" s="30" t="n"/>
      <c r="C156" s="30" t="n"/>
      <c r="D156" s="30" t="n"/>
      <c r="E156" s="30" t="n"/>
      <c r="F156" s="30" t="n"/>
    </row>
    <row r="157">
      <c r="A157" s="29" t="n"/>
      <c r="B157" s="30" t="n"/>
      <c r="C157" s="30" t="n"/>
      <c r="D157" s="30" t="n"/>
      <c r="E157" s="30" t="n"/>
      <c r="F157" s="30" t="n"/>
    </row>
    <row r="158">
      <c r="A158" s="29" t="n"/>
      <c r="B158" s="30" t="n"/>
      <c r="C158" s="30" t="n"/>
      <c r="D158" s="30" t="n"/>
      <c r="E158" s="30" t="n"/>
      <c r="F158" s="30" t="n"/>
    </row>
    <row r="159">
      <c r="A159" s="29" t="n"/>
      <c r="B159" s="30" t="n"/>
      <c r="C159" s="30" t="n"/>
      <c r="D159" s="30" t="n"/>
      <c r="E159" s="30" t="n"/>
      <c r="F159" s="30" t="n"/>
    </row>
    <row r="160">
      <c r="A160" s="29" t="n"/>
      <c r="B160" s="30" t="n"/>
      <c r="C160" s="30" t="n"/>
      <c r="D160" s="30" t="n"/>
      <c r="E160" s="30" t="n"/>
      <c r="F160" s="30" t="n"/>
    </row>
    <row r="161">
      <c r="A161" s="29" t="n"/>
      <c r="B161" s="30" t="n"/>
      <c r="C161" s="30" t="n"/>
      <c r="D161" s="30" t="n"/>
      <c r="E161" s="30" t="n"/>
      <c r="F161" s="30" t="n"/>
    </row>
    <row r="162">
      <c r="A162" s="29" t="n"/>
      <c r="B162" s="30" t="n"/>
      <c r="C162" s="30" t="n"/>
      <c r="D162" s="30" t="n"/>
      <c r="E162" s="30" t="n"/>
      <c r="F162" s="30" t="n"/>
    </row>
    <row r="163">
      <c r="A163" s="29" t="n"/>
      <c r="B163" s="30" t="n"/>
      <c r="C163" s="30" t="n"/>
      <c r="D163" s="30" t="n"/>
      <c r="E163" s="30" t="n"/>
      <c r="F163" s="30" t="n"/>
    </row>
    <row r="164">
      <c r="A164" s="29" t="n"/>
      <c r="B164" s="30" t="n"/>
      <c r="C164" s="30" t="n"/>
      <c r="D164" s="30" t="n"/>
      <c r="E164" s="30" t="n"/>
      <c r="F164" s="30" t="n"/>
    </row>
    <row r="165">
      <c r="A165" s="29" t="n"/>
      <c r="B165" s="30" t="n"/>
      <c r="C165" s="30" t="n"/>
      <c r="D165" s="30" t="n"/>
      <c r="E165" s="30" t="n"/>
      <c r="F165" s="30" t="n"/>
    </row>
    <row r="166">
      <c r="A166" s="29" t="n"/>
      <c r="B166" s="30" t="n"/>
      <c r="C166" s="30" t="n"/>
      <c r="D166" s="30" t="n"/>
      <c r="E166" s="30" t="n"/>
      <c r="F166" s="30" t="n"/>
    </row>
    <row r="167">
      <c r="A167" s="29" t="n"/>
      <c r="B167" s="30" t="n"/>
      <c r="C167" s="30" t="n"/>
      <c r="D167" s="30" t="n"/>
      <c r="E167" s="30" t="n"/>
      <c r="F167" s="30" t="n"/>
    </row>
    <row r="168">
      <c r="A168" s="29" t="n"/>
      <c r="B168" s="30" t="n"/>
      <c r="C168" s="30" t="n"/>
      <c r="D168" s="30" t="n"/>
      <c r="E168" s="30" t="n"/>
      <c r="F168" s="30" t="n"/>
    </row>
    <row r="169">
      <c r="A169" s="29" t="n"/>
      <c r="B169" s="30" t="n"/>
      <c r="C169" s="30" t="n"/>
      <c r="D169" s="30" t="n"/>
      <c r="E169" s="30" t="n"/>
      <c r="F169" s="30" t="n"/>
    </row>
    <row r="170">
      <c r="A170" s="29" t="n"/>
      <c r="B170" s="30" t="n"/>
      <c r="C170" s="30" t="n"/>
      <c r="D170" s="30" t="n"/>
      <c r="E170" s="30" t="n"/>
      <c r="F170" s="30" t="n"/>
    </row>
    <row r="171">
      <c r="A171" s="29" t="n"/>
      <c r="B171" s="30" t="n"/>
      <c r="C171" s="30" t="n"/>
      <c r="D171" s="30" t="n"/>
      <c r="E171" s="30" t="n"/>
      <c r="F171" s="30" t="n"/>
    </row>
    <row r="172">
      <c r="A172" s="29" t="n"/>
      <c r="B172" s="30" t="n"/>
      <c r="C172" s="30" t="n"/>
      <c r="D172" s="30" t="n"/>
      <c r="E172" s="30" t="n"/>
      <c r="F172" s="30" t="n"/>
    </row>
    <row r="173">
      <c r="A173" s="29" t="n"/>
      <c r="B173" s="30" t="n"/>
      <c r="C173" s="30" t="n"/>
      <c r="D173" s="30" t="n"/>
      <c r="E173" s="30" t="n"/>
      <c r="F173" s="30" t="n"/>
    </row>
    <row r="174">
      <c r="A174" s="29" t="n"/>
      <c r="B174" s="30" t="n"/>
      <c r="C174" s="30" t="n"/>
      <c r="D174" s="30" t="n"/>
      <c r="E174" s="30" t="n"/>
      <c r="F174" s="30" t="n"/>
    </row>
    <row r="175">
      <c r="A175" s="29" t="n"/>
      <c r="B175" s="30" t="n"/>
      <c r="C175" s="30" t="n"/>
      <c r="D175" s="30" t="n"/>
      <c r="E175" s="30" t="n"/>
      <c r="F175" s="30" t="n"/>
    </row>
    <row r="176">
      <c r="A176" s="29" t="n"/>
      <c r="B176" s="30" t="n"/>
      <c r="C176" s="30" t="n"/>
      <c r="D176" s="30" t="n"/>
      <c r="E176" s="30" t="n"/>
      <c r="F176" s="30" t="n"/>
    </row>
    <row r="177">
      <c r="A177" s="29" t="n"/>
      <c r="B177" s="30" t="n"/>
      <c r="C177" s="30" t="n"/>
      <c r="D177" s="30" t="n"/>
      <c r="E177" s="30" t="n"/>
      <c r="F177" s="30" t="n"/>
    </row>
    <row r="178">
      <c r="A178" s="29" t="n"/>
      <c r="B178" s="30" t="n"/>
      <c r="C178" s="30" t="n"/>
      <c r="D178" s="30" t="n"/>
      <c r="E178" s="30" t="n"/>
      <c r="F178" s="30" t="n"/>
    </row>
    <row r="179">
      <c r="A179" s="29" t="n"/>
      <c r="B179" s="30" t="n"/>
      <c r="C179" s="30" t="n"/>
      <c r="D179" s="30" t="n"/>
      <c r="E179" s="30" t="n"/>
      <c r="F179" s="30" t="n"/>
    </row>
    <row r="180">
      <c r="A180" s="29" t="n"/>
      <c r="B180" s="30" t="n"/>
      <c r="C180" s="30" t="n"/>
      <c r="D180" s="30" t="n"/>
      <c r="E180" s="30" t="n"/>
      <c r="F180" s="30" t="n"/>
    </row>
    <row r="181">
      <c r="A181" s="29" t="n"/>
      <c r="B181" s="30" t="n"/>
      <c r="C181" s="30" t="n"/>
      <c r="D181" s="30" t="n"/>
      <c r="E181" s="30" t="n"/>
      <c r="F181" s="30" t="n"/>
    </row>
    <row r="182">
      <c r="A182" s="29" t="n"/>
      <c r="B182" s="30" t="n"/>
      <c r="C182" s="30" t="n"/>
      <c r="D182" s="30" t="n"/>
      <c r="E182" s="30" t="n"/>
      <c r="F182" s="30" t="n"/>
    </row>
    <row r="183">
      <c r="A183" s="29" t="n"/>
      <c r="B183" s="30" t="n"/>
      <c r="C183" s="30" t="n"/>
      <c r="D183" s="30" t="n"/>
      <c r="E183" s="30" t="n"/>
      <c r="F183" s="30" t="n"/>
    </row>
    <row r="184">
      <c r="A184" s="29" t="n"/>
      <c r="B184" s="30" t="n"/>
      <c r="C184" s="30" t="n"/>
      <c r="D184" s="30" t="n"/>
      <c r="E184" s="30" t="n"/>
      <c r="F184" s="30" t="n"/>
    </row>
    <row r="185">
      <c r="A185" s="29" t="n"/>
      <c r="B185" s="30" t="n"/>
      <c r="C185" s="30" t="n"/>
      <c r="D185" s="30" t="n"/>
      <c r="E185" s="30" t="n"/>
      <c r="F185" s="30" t="n"/>
    </row>
    <row r="186">
      <c r="A186" s="29" t="n"/>
      <c r="B186" s="30" t="n"/>
      <c r="C186" s="30" t="n"/>
      <c r="D186" s="30" t="n"/>
      <c r="E186" s="30" t="n"/>
      <c r="F186" s="30" t="n"/>
    </row>
    <row r="187">
      <c r="A187" s="29" t="n"/>
      <c r="B187" s="30" t="n"/>
      <c r="C187" s="30" t="n"/>
      <c r="D187" s="30" t="n"/>
      <c r="E187" s="30" t="n"/>
      <c r="F187" s="30" t="n"/>
    </row>
    <row r="188">
      <c r="A188" s="29" t="n"/>
      <c r="B188" s="30" t="n"/>
      <c r="C188" s="30" t="n"/>
      <c r="D188" s="30" t="n"/>
      <c r="E188" s="30" t="n"/>
      <c r="F188" s="30" t="n"/>
    </row>
    <row r="189">
      <c r="A189" s="29" t="n"/>
      <c r="B189" s="30" t="n"/>
      <c r="C189" s="30" t="n"/>
      <c r="D189" s="30" t="n"/>
      <c r="E189" s="30" t="n"/>
      <c r="F189" s="30" t="n"/>
    </row>
    <row r="190">
      <c r="A190" s="29" t="n"/>
      <c r="B190" s="30" t="n"/>
      <c r="C190" s="30" t="n"/>
      <c r="D190" s="30" t="n"/>
      <c r="E190" s="30" t="n"/>
      <c r="F190" s="30" t="n"/>
    </row>
    <row r="191">
      <c r="A191" s="29" t="n"/>
      <c r="B191" s="30" t="n"/>
      <c r="C191" s="30" t="n"/>
      <c r="D191" s="30" t="n"/>
      <c r="E191" s="30" t="n"/>
      <c r="F191" s="30" t="n"/>
    </row>
    <row r="192">
      <c r="A192" s="29" t="n"/>
      <c r="B192" s="30" t="n"/>
      <c r="C192" s="30" t="n"/>
      <c r="D192" s="30" t="n"/>
      <c r="E192" s="30" t="n"/>
      <c r="F192" s="30" t="n"/>
    </row>
    <row r="193">
      <c r="A193" s="29" t="n"/>
      <c r="B193" s="30" t="n"/>
      <c r="C193" s="30" t="n"/>
      <c r="D193" s="30" t="n"/>
      <c r="E193" s="30" t="n"/>
      <c r="F193" s="30" t="n"/>
    </row>
    <row r="194">
      <c r="A194" s="29" t="n"/>
      <c r="B194" s="30" t="n"/>
      <c r="C194" s="30" t="n"/>
      <c r="D194" s="30" t="n"/>
      <c r="E194" s="30" t="n"/>
      <c r="F194" s="30" t="n"/>
    </row>
    <row r="195">
      <c r="A195" s="29" t="n"/>
      <c r="B195" s="30" t="n"/>
      <c r="C195" s="30" t="n"/>
      <c r="D195" s="30" t="n"/>
      <c r="E195" s="30" t="n"/>
      <c r="F195" s="30" t="n"/>
    </row>
    <row r="196">
      <c r="A196" s="29" t="n"/>
      <c r="B196" s="30" t="n"/>
      <c r="C196" s="30" t="n"/>
      <c r="D196" s="30" t="n"/>
      <c r="E196" s="30" t="n"/>
      <c r="F196" s="30" t="n"/>
    </row>
    <row r="197">
      <c r="A197" s="29" t="n"/>
      <c r="B197" s="30" t="n"/>
      <c r="C197" s="30" t="n"/>
      <c r="D197" s="30" t="n"/>
      <c r="E197" s="30" t="n"/>
      <c r="F197" s="30" t="n"/>
    </row>
    <row r="198">
      <c r="A198" s="29" t="n"/>
      <c r="B198" s="30" t="n"/>
      <c r="C198" s="30" t="n"/>
      <c r="D198" s="30" t="n"/>
      <c r="E198" s="30" t="n"/>
      <c r="F198" s="30" t="n"/>
    </row>
    <row r="199">
      <c r="A199" s="29" t="n"/>
      <c r="B199" s="30" t="n"/>
      <c r="C199" s="30" t="n"/>
      <c r="D199" s="30" t="n"/>
      <c r="E199" s="30" t="n"/>
      <c r="F199" s="30" t="n"/>
    </row>
    <row r="200">
      <c r="A200" s="29" t="n"/>
      <c r="B200" s="30" t="n"/>
      <c r="C200" s="30" t="n"/>
      <c r="D200" s="30" t="n"/>
      <c r="E200" s="30" t="n"/>
      <c r="F200" s="30" t="n"/>
    </row>
    <row r="201">
      <c r="A201" s="29" t="n"/>
      <c r="B201" s="30" t="n"/>
      <c r="C201" s="30" t="n"/>
      <c r="D201" s="30" t="n"/>
      <c r="E201" s="30" t="n"/>
      <c r="F201" s="30" t="n"/>
    </row>
    <row r="202">
      <c r="A202" s="29" t="n"/>
      <c r="B202" s="30" t="n"/>
      <c r="C202" s="30" t="n"/>
      <c r="D202" s="30" t="n"/>
      <c r="E202" s="30" t="n"/>
      <c r="F202" s="30" t="n"/>
    </row>
    <row r="203">
      <c r="A203" s="29" t="n"/>
      <c r="B203" s="30" t="n"/>
      <c r="C203" s="30" t="n"/>
      <c r="D203" s="30" t="n"/>
      <c r="E203" s="30" t="n"/>
      <c r="F203" s="30" t="n"/>
    </row>
    <row r="204">
      <c r="A204" s="29" t="n"/>
      <c r="B204" s="30" t="n"/>
      <c r="C204" s="30" t="n"/>
      <c r="D204" s="30" t="n"/>
      <c r="E204" s="30" t="n"/>
      <c r="F204" s="30" t="n"/>
    </row>
    <row r="205">
      <c r="A205" s="29" t="n"/>
      <c r="B205" s="30" t="n"/>
      <c r="C205" s="30" t="n"/>
      <c r="D205" s="30" t="n"/>
      <c r="E205" s="30" t="n"/>
      <c r="F205" s="30" t="n"/>
    </row>
    <row r="206">
      <c r="A206" s="29" t="n"/>
      <c r="B206" s="30" t="n"/>
      <c r="C206" s="30" t="n"/>
      <c r="D206" s="30" t="n"/>
      <c r="E206" s="30" t="n"/>
      <c r="F206" s="30" t="n"/>
    </row>
    <row r="207">
      <c r="A207" s="29" t="n"/>
      <c r="B207" s="30" t="n"/>
      <c r="C207" s="30" t="n"/>
      <c r="D207" s="30" t="n"/>
      <c r="E207" s="30" t="n"/>
      <c r="F207" s="30" t="n"/>
    </row>
    <row r="208">
      <c r="A208" s="29" t="n"/>
      <c r="B208" s="30" t="n"/>
      <c r="C208" s="30" t="n"/>
      <c r="D208" s="30" t="n"/>
      <c r="E208" s="30" t="n"/>
      <c r="F208" s="30" t="n"/>
    </row>
    <row r="209">
      <c r="A209" s="29" t="n"/>
      <c r="B209" s="30" t="n"/>
      <c r="C209" s="30" t="n"/>
      <c r="D209" s="30" t="n"/>
      <c r="E209" s="30" t="n"/>
      <c r="F209" s="30" t="n"/>
    </row>
    <row r="210">
      <c r="A210" s="29" t="n"/>
      <c r="B210" s="30" t="n"/>
      <c r="C210" s="30" t="n"/>
      <c r="D210" s="30" t="n"/>
      <c r="E210" s="30" t="n"/>
      <c r="F210" s="30" t="n"/>
    </row>
    <row r="211">
      <c r="A211" s="29" t="n"/>
      <c r="B211" s="30" t="n"/>
      <c r="C211" s="30" t="n"/>
      <c r="D211" s="30" t="n"/>
      <c r="E211" s="30" t="n"/>
      <c r="F211" s="30" t="n"/>
    </row>
    <row r="212">
      <c r="A212" s="29" t="n"/>
      <c r="B212" s="30" t="n"/>
      <c r="C212" s="30" t="n"/>
      <c r="D212" s="30" t="n"/>
      <c r="E212" s="30" t="n"/>
      <c r="F212" s="30" t="n"/>
    </row>
    <row r="213">
      <c r="A213" s="29" t="n"/>
      <c r="B213" s="30" t="n"/>
      <c r="C213" s="30" t="n"/>
      <c r="D213" s="30" t="n"/>
      <c r="E213" s="30" t="n"/>
      <c r="F213" s="30" t="n"/>
    </row>
    <row r="214">
      <c r="A214" s="29" t="n"/>
      <c r="B214" s="30" t="n"/>
      <c r="C214" s="30" t="n"/>
      <c r="D214" s="30" t="n"/>
      <c r="E214" s="30" t="n"/>
      <c r="F214" s="30" t="n"/>
    </row>
    <row r="215">
      <c r="A215" s="29" t="n"/>
      <c r="B215" s="30" t="n"/>
      <c r="C215" s="30" t="n"/>
      <c r="D215" s="30" t="n"/>
      <c r="E215" s="30" t="n"/>
      <c r="F215" s="30" t="n"/>
    </row>
    <row r="216">
      <c r="A216" s="29" t="n"/>
      <c r="B216" s="30" t="n"/>
      <c r="C216" s="30" t="n"/>
      <c r="D216" s="30" t="n"/>
      <c r="E216" s="30" t="n"/>
      <c r="F216" s="30" t="n"/>
    </row>
    <row r="217">
      <c r="A217" s="29" t="n"/>
      <c r="B217" s="30" t="n"/>
      <c r="C217" s="30" t="n"/>
      <c r="D217" s="30" t="n"/>
      <c r="E217" s="30" t="n"/>
      <c r="F217" s="30" t="n"/>
    </row>
    <row r="218">
      <c r="A218" s="29" t="n"/>
      <c r="B218" s="30" t="n"/>
      <c r="C218" s="30" t="n"/>
      <c r="D218" s="30" t="n"/>
      <c r="E218" s="30" t="n"/>
      <c r="F218" s="30" t="n"/>
    </row>
    <row r="219">
      <c r="A219" s="29" t="n"/>
      <c r="B219" s="30" t="n"/>
      <c r="C219" s="30" t="n"/>
      <c r="D219" s="30" t="n"/>
      <c r="E219" s="30" t="n"/>
      <c r="F219" s="30" t="n"/>
    </row>
    <row r="220">
      <c r="A220" s="29" t="n"/>
      <c r="B220" s="30" t="n"/>
      <c r="C220" s="30" t="n"/>
      <c r="D220" s="30" t="n"/>
      <c r="E220" s="30" t="n"/>
      <c r="F220" s="30" t="n"/>
    </row>
    <row r="221">
      <c r="A221" s="29" t="n"/>
      <c r="B221" s="30" t="n"/>
      <c r="C221" s="30" t="n"/>
      <c r="D221" s="30" t="n"/>
      <c r="E221" s="30" t="n"/>
      <c r="F221" s="30" t="n"/>
    </row>
    <row r="222">
      <c r="A222" s="29" t="n"/>
      <c r="B222" s="30" t="n"/>
      <c r="C222" s="30" t="n"/>
      <c r="D222" s="30" t="n"/>
      <c r="E222" s="30" t="n"/>
      <c r="F222" s="30" t="n"/>
    </row>
    <row r="223">
      <c r="A223" s="29" t="n"/>
      <c r="B223" s="30" t="n"/>
      <c r="C223" s="30" t="n"/>
      <c r="D223" s="30" t="n"/>
      <c r="E223" s="30" t="n"/>
      <c r="F223" s="30" t="n"/>
    </row>
    <row r="224">
      <c r="A224" s="29" t="n"/>
      <c r="B224" s="30" t="n"/>
      <c r="C224" s="30" t="n"/>
      <c r="D224" s="30" t="n"/>
      <c r="E224" s="30" t="n"/>
      <c r="F224" s="30" t="n"/>
    </row>
    <row r="225">
      <c r="A225" s="29" t="n"/>
      <c r="B225" s="30" t="n"/>
      <c r="C225" s="30" t="n"/>
      <c r="D225" s="30" t="n"/>
      <c r="E225" s="30" t="n"/>
      <c r="F225" s="30" t="n"/>
    </row>
    <row r="226">
      <c r="A226" s="29" t="n"/>
      <c r="B226" s="30" t="n"/>
      <c r="C226" s="30" t="n"/>
      <c r="D226" s="30" t="n"/>
      <c r="E226" s="30" t="n"/>
      <c r="F226" s="30" t="n"/>
    </row>
    <row r="227">
      <c r="A227" s="29" t="n"/>
      <c r="B227" s="30" t="n"/>
      <c r="C227" s="30" t="n"/>
      <c r="D227" s="30" t="n"/>
      <c r="E227" s="30" t="n"/>
      <c r="F227" s="30" t="n"/>
    </row>
    <row r="228">
      <c r="A228" s="29" t="n"/>
      <c r="B228" s="30" t="n"/>
      <c r="C228" s="30" t="n"/>
      <c r="D228" s="30" t="n"/>
      <c r="E228" s="30" t="n"/>
      <c r="F228" s="30" t="n"/>
    </row>
    <row r="229">
      <c r="A229" s="29" t="n"/>
      <c r="B229" s="30" t="n"/>
      <c r="C229" s="30" t="n"/>
      <c r="D229" s="30" t="n"/>
      <c r="E229" s="30" t="n"/>
      <c r="F229" s="30" t="n"/>
    </row>
    <row r="230">
      <c r="A230" s="29" t="n"/>
      <c r="B230" s="30" t="n"/>
      <c r="C230" s="30" t="n"/>
      <c r="D230" s="30" t="n"/>
      <c r="E230" s="30" t="n"/>
      <c r="F230" s="30" t="n"/>
    </row>
    <row r="231">
      <c r="A231" s="29" t="n"/>
      <c r="B231" s="30" t="n"/>
      <c r="C231" s="30" t="n"/>
      <c r="D231" s="30" t="n"/>
      <c r="E231" s="30" t="n"/>
      <c r="F231" s="30" t="n"/>
    </row>
    <row r="232">
      <c r="A232" s="29" t="n"/>
      <c r="B232" s="30" t="n"/>
      <c r="C232" s="30" t="n"/>
      <c r="D232" s="30" t="n"/>
      <c r="E232" s="30" t="n"/>
      <c r="F232" s="30" t="n"/>
    </row>
    <row r="233">
      <c r="A233" s="29" t="n"/>
      <c r="B233" s="30" t="n"/>
      <c r="C233" s="30" t="n"/>
      <c r="D233" s="30" t="n"/>
      <c r="E233" s="30" t="n"/>
      <c r="F233" s="30" t="n"/>
    </row>
    <row r="234">
      <c r="A234" s="29" t="n"/>
      <c r="B234" s="30" t="n"/>
      <c r="C234" s="30" t="n"/>
      <c r="D234" s="30" t="n"/>
      <c r="E234" s="30" t="n"/>
      <c r="F234" s="30" t="n"/>
    </row>
    <row r="235">
      <c r="A235" s="29" t="n"/>
      <c r="B235" s="30" t="n"/>
      <c r="C235" s="30" t="n"/>
      <c r="D235" s="30" t="n"/>
      <c r="E235" s="30" t="n"/>
      <c r="F235" s="30" t="n"/>
    </row>
    <row r="236">
      <c r="A236" s="29" t="n"/>
      <c r="B236" s="30" t="n"/>
      <c r="C236" s="30" t="n"/>
      <c r="D236" s="30" t="n"/>
      <c r="E236" s="30" t="n"/>
      <c r="F236" s="30" t="n"/>
    </row>
    <row r="237">
      <c r="A237" s="29" t="n"/>
      <c r="B237" s="30" t="n"/>
      <c r="C237" s="30" t="n"/>
      <c r="D237" s="30" t="n"/>
      <c r="E237" s="30" t="n"/>
      <c r="F237" s="30" t="n"/>
    </row>
    <row r="238">
      <c r="A238" s="29" t="n"/>
      <c r="B238" s="30" t="n"/>
      <c r="C238" s="30" t="n"/>
      <c r="D238" s="30" t="n"/>
      <c r="E238" s="30" t="n"/>
      <c r="F238" s="30" t="n"/>
    </row>
    <row r="239">
      <c r="A239" s="29" t="n"/>
      <c r="B239" s="30" t="n"/>
      <c r="C239" s="30" t="n"/>
      <c r="D239" s="30" t="n"/>
      <c r="E239" s="30" t="n"/>
      <c r="F239" s="30" t="n"/>
    </row>
    <row r="240">
      <c r="A240" s="29" t="n"/>
      <c r="B240" s="30" t="n"/>
      <c r="C240" s="30" t="n"/>
      <c r="D240" s="30" t="n"/>
      <c r="E240" s="30" t="n"/>
      <c r="F240" s="30" t="n"/>
    </row>
    <row r="241">
      <c r="A241" s="29" t="n"/>
      <c r="B241" s="30" t="n"/>
      <c r="C241" s="30" t="n"/>
      <c r="D241" s="30" t="n"/>
      <c r="E241" s="30" t="n"/>
      <c r="F241" s="30" t="n"/>
    </row>
    <row r="242">
      <c r="A242" s="29" t="n"/>
      <c r="B242" s="30" t="n"/>
      <c r="C242" s="30" t="n"/>
      <c r="D242" s="30" t="n"/>
      <c r="E242" s="30" t="n"/>
      <c r="F242" s="30" t="n"/>
    </row>
    <row r="243">
      <c r="A243" s="29" t="n"/>
      <c r="B243" s="30" t="n"/>
      <c r="C243" s="30" t="n"/>
      <c r="D243" s="30" t="n"/>
      <c r="E243" s="30" t="n"/>
      <c r="F243" s="30" t="n"/>
    </row>
    <row r="244">
      <c r="A244" s="29" t="n"/>
      <c r="B244" s="30" t="n"/>
      <c r="C244" s="30" t="n"/>
      <c r="D244" s="30" t="n"/>
      <c r="E244" s="30" t="n"/>
      <c r="F244" s="30" t="n"/>
    </row>
    <row r="245">
      <c r="A245" s="29" t="n"/>
      <c r="B245" s="30" t="n"/>
      <c r="C245" s="30" t="n"/>
      <c r="D245" s="30" t="n"/>
      <c r="E245" s="30" t="n"/>
      <c r="F245" s="30" t="n"/>
    </row>
    <row r="246">
      <c r="A246" s="29" t="n"/>
      <c r="B246" s="30" t="n"/>
      <c r="C246" s="30" t="n"/>
      <c r="D246" s="30" t="n"/>
      <c r="E246" s="30" t="n"/>
      <c r="F246" s="30" t="n"/>
    </row>
    <row r="247">
      <c r="A247" s="29" t="n"/>
      <c r="B247" s="30" t="n"/>
      <c r="C247" s="30" t="n"/>
      <c r="D247" s="30" t="n"/>
      <c r="E247" s="30" t="n"/>
      <c r="F247" s="30" t="n"/>
    </row>
    <row r="248">
      <c r="A248" s="29" t="n"/>
      <c r="B248" s="30" t="n"/>
      <c r="C248" s="30" t="n"/>
      <c r="D248" s="30" t="n"/>
      <c r="E248" s="30" t="n"/>
      <c r="F248" s="30" t="n"/>
    </row>
    <row r="249">
      <c r="A249" s="29" t="n"/>
      <c r="B249" s="30" t="n"/>
      <c r="C249" s="30" t="n"/>
      <c r="D249" s="30" t="n"/>
      <c r="E249" s="30" t="n"/>
      <c r="F249" s="30" t="n"/>
    </row>
    <row r="250">
      <c r="A250" s="29" t="n"/>
      <c r="B250" s="30" t="n"/>
      <c r="C250" s="30" t="n"/>
      <c r="D250" s="30" t="n"/>
      <c r="E250" s="30" t="n"/>
      <c r="F250" s="30" t="n"/>
    </row>
    <row r="251">
      <c r="A251" s="29" t="n"/>
      <c r="B251" s="30" t="n"/>
      <c r="C251" s="30" t="n"/>
      <c r="D251" s="30" t="n"/>
      <c r="E251" s="30" t="n"/>
      <c r="F251" s="30" t="n"/>
    </row>
    <row r="252">
      <c r="A252" s="29" t="n"/>
      <c r="B252" s="30" t="n"/>
      <c r="C252" s="30" t="n"/>
      <c r="D252" s="30" t="n"/>
      <c r="E252" s="30" t="n"/>
      <c r="F252" s="30" t="n"/>
    </row>
    <row r="253">
      <c r="A253" s="29" t="n"/>
      <c r="B253" s="30" t="n"/>
      <c r="C253" s="30" t="n"/>
      <c r="D253" s="30" t="n"/>
      <c r="E253" s="30" t="n"/>
      <c r="F253" s="30" t="n"/>
    </row>
    <row r="254">
      <c r="A254" s="29" t="n"/>
      <c r="B254" s="30" t="n"/>
      <c r="C254" s="30" t="n"/>
      <c r="D254" s="30" t="n"/>
      <c r="E254" s="30" t="n"/>
      <c r="F254" s="30" t="n"/>
    </row>
    <row r="255">
      <c r="A255" s="29" t="n"/>
      <c r="B255" s="30" t="n"/>
      <c r="C255" s="30" t="n"/>
      <c r="D255" s="30" t="n"/>
      <c r="E255" s="30" t="n"/>
      <c r="F255" s="30" t="n"/>
    </row>
    <row r="256">
      <c r="A256" s="29" t="n"/>
      <c r="B256" s="30" t="n"/>
      <c r="C256" s="30" t="n"/>
      <c r="D256" s="30" t="n"/>
      <c r="E256" s="30" t="n"/>
      <c r="F256" s="30" t="n"/>
    </row>
    <row r="257">
      <c r="A257" s="29" t="n"/>
      <c r="B257" s="30" t="n"/>
      <c r="C257" s="30" t="n"/>
      <c r="D257" s="30" t="n"/>
      <c r="E257" s="30" t="n"/>
      <c r="F257" s="30" t="n"/>
    </row>
    <row r="258">
      <c r="A258" s="29" t="n"/>
      <c r="B258" s="30" t="n"/>
      <c r="C258" s="30" t="n"/>
      <c r="D258" s="30" t="n"/>
      <c r="E258" s="30" t="n"/>
      <c r="F258" s="30" t="n"/>
    </row>
    <row r="259">
      <c r="A259" s="29" t="n"/>
      <c r="B259" s="30" t="n"/>
      <c r="C259" s="30" t="n"/>
      <c r="D259" s="30" t="n"/>
      <c r="E259" s="30" t="n"/>
      <c r="F259" s="30" t="n"/>
    </row>
    <row r="260">
      <c r="A260" s="29" t="n"/>
      <c r="B260" s="30" t="n"/>
      <c r="C260" s="30" t="n"/>
      <c r="D260" s="30" t="n"/>
      <c r="E260" s="30" t="n"/>
      <c r="F260" s="30" t="n"/>
    </row>
    <row r="261">
      <c r="A261" s="29" t="n"/>
      <c r="B261" s="30" t="n"/>
      <c r="C261" s="30" t="n"/>
      <c r="D261" s="30" t="n"/>
      <c r="E261" s="30" t="n"/>
      <c r="F261" s="30" t="n"/>
    </row>
    <row r="262">
      <c r="A262" s="29" t="n"/>
      <c r="B262" s="30" t="n"/>
      <c r="C262" s="30" t="n"/>
      <c r="D262" s="30" t="n"/>
      <c r="E262" s="30" t="n"/>
      <c r="F262" s="30" t="n"/>
    </row>
    <row r="263">
      <c r="A263" s="29" t="n"/>
      <c r="B263" s="30" t="n"/>
      <c r="C263" s="30" t="n"/>
      <c r="D263" s="30" t="n"/>
      <c r="E263" s="30" t="n"/>
      <c r="F263" s="30" t="n"/>
    </row>
    <row r="264">
      <c r="A264" s="29" t="n"/>
      <c r="B264" s="30" t="n"/>
      <c r="C264" s="30" t="n"/>
      <c r="D264" s="30" t="n"/>
      <c r="E264" s="30" t="n"/>
      <c r="F264" s="30" t="n"/>
    </row>
    <row r="265">
      <c r="A265" s="29" t="n"/>
      <c r="B265" s="30" t="n"/>
      <c r="C265" s="30" t="n"/>
      <c r="D265" s="30" t="n"/>
      <c r="E265" s="30" t="n"/>
      <c r="F265" s="30" t="n"/>
    </row>
    <row r="266">
      <c r="A266" s="29" t="n"/>
      <c r="B266" s="30" t="n"/>
      <c r="C266" s="30" t="n"/>
      <c r="D266" s="30" t="n"/>
      <c r="E266" s="30" t="n"/>
      <c r="F266" s="30" t="n"/>
    </row>
    <row r="267">
      <c r="A267" s="29" t="n"/>
      <c r="B267" s="30" t="n"/>
      <c r="C267" s="30" t="n"/>
      <c r="D267" s="30" t="n"/>
      <c r="E267" s="30" t="n"/>
      <c r="F267" s="30" t="n"/>
    </row>
    <row r="268">
      <c r="A268" s="29" t="n"/>
      <c r="B268" s="30" t="n"/>
      <c r="C268" s="30" t="n"/>
      <c r="D268" s="30" t="n"/>
      <c r="E268" s="30" t="n"/>
      <c r="F268" s="30" t="n"/>
    </row>
    <row r="269">
      <c r="A269" s="29" t="n"/>
      <c r="B269" s="30" t="n"/>
      <c r="C269" s="30" t="n"/>
      <c r="D269" s="30" t="n"/>
      <c r="E269" s="30" t="n"/>
      <c r="F269" s="30" t="n"/>
    </row>
    <row r="270">
      <c r="A270" s="29" t="n"/>
      <c r="B270" s="30" t="n"/>
      <c r="C270" s="30" t="n"/>
      <c r="D270" s="30" t="n"/>
      <c r="E270" s="30" t="n"/>
      <c r="F270" s="30" t="n"/>
    </row>
    <row r="271">
      <c r="A271" s="29" t="n"/>
      <c r="B271" s="30" t="n"/>
      <c r="C271" s="30" t="n"/>
      <c r="D271" s="30" t="n"/>
      <c r="E271" s="30" t="n"/>
      <c r="F271" s="30" t="n"/>
    </row>
    <row r="272">
      <c r="A272" s="29" t="n"/>
      <c r="B272" s="30" t="n"/>
      <c r="C272" s="30" t="n"/>
      <c r="D272" s="30" t="n"/>
      <c r="E272" s="30" t="n"/>
      <c r="F272" s="30" t="n"/>
    </row>
    <row r="273">
      <c r="A273" s="29" t="n"/>
      <c r="B273" s="30" t="n"/>
      <c r="C273" s="30" t="n"/>
      <c r="D273" s="30" t="n"/>
      <c r="E273" s="30" t="n"/>
      <c r="F273" s="30" t="n"/>
    </row>
    <row r="274">
      <c r="A274" s="29" t="n"/>
      <c r="B274" s="30" t="n"/>
      <c r="C274" s="30" t="n"/>
      <c r="D274" s="30" t="n"/>
      <c r="E274" s="30" t="n"/>
      <c r="F274" s="30" t="n"/>
    </row>
    <row r="275">
      <c r="A275" s="29" t="n"/>
      <c r="B275" s="30" t="n"/>
      <c r="C275" s="30" t="n"/>
      <c r="D275" s="30" t="n"/>
      <c r="E275" s="30" t="n"/>
      <c r="F275" s="30" t="n"/>
    </row>
    <row r="276">
      <c r="A276" s="29" t="n"/>
      <c r="B276" s="30" t="n"/>
      <c r="C276" s="30" t="n"/>
      <c r="D276" s="30" t="n"/>
      <c r="E276" s="30" t="n"/>
      <c r="F276" s="30" t="n"/>
    </row>
    <row r="277">
      <c r="A277" s="29" t="n"/>
      <c r="B277" s="30" t="n"/>
      <c r="C277" s="30" t="n"/>
      <c r="D277" s="30" t="n"/>
      <c r="E277" s="30" t="n"/>
      <c r="F277" s="30" t="n"/>
    </row>
    <row r="278">
      <c r="A278" s="29" t="n"/>
      <c r="B278" s="30" t="n"/>
      <c r="C278" s="30" t="n"/>
      <c r="D278" s="30" t="n"/>
      <c r="E278" s="30" t="n"/>
      <c r="F278" s="30" t="n"/>
    </row>
    <row r="279">
      <c r="A279" s="29" t="n"/>
      <c r="B279" s="30" t="n"/>
      <c r="C279" s="30" t="n"/>
      <c r="D279" s="30" t="n"/>
      <c r="E279" s="30" t="n"/>
      <c r="F279" s="30" t="n"/>
    </row>
    <row r="280">
      <c r="A280" s="29" t="n"/>
      <c r="B280" s="30" t="n"/>
      <c r="C280" s="30" t="n"/>
      <c r="D280" s="30" t="n"/>
      <c r="E280" s="30" t="n"/>
      <c r="F280" s="30" t="n"/>
    </row>
    <row r="281">
      <c r="A281" s="29" t="n"/>
      <c r="B281" s="30" t="n"/>
      <c r="C281" s="30" t="n"/>
      <c r="D281" s="30" t="n"/>
      <c r="E281" s="30" t="n"/>
      <c r="F281" s="30" t="n"/>
    </row>
    <row r="282">
      <c r="A282" s="29" t="n"/>
      <c r="B282" s="30" t="n"/>
      <c r="C282" s="30" t="n"/>
      <c r="D282" s="30" t="n"/>
      <c r="E282" s="30" t="n"/>
      <c r="F282" s="30" t="n"/>
    </row>
    <row r="283">
      <c r="A283" s="29" t="n"/>
      <c r="B283" s="30" t="n"/>
      <c r="C283" s="30" t="n"/>
      <c r="D283" s="30" t="n"/>
      <c r="E283" s="30" t="n"/>
      <c r="F283" s="30" t="n"/>
    </row>
    <row r="284">
      <c r="A284" s="29" t="n"/>
      <c r="B284" s="30" t="n"/>
      <c r="C284" s="30" t="n"/>
      <c r="D284" s="30" t="n"/>
      <c r="E284" s="30" t="n"/>
      <c r="F284" s="30" t="n"/>
    </row>
    <row r="285">
      <c r="A285" s="29" t="n"/>
      <c r="B285" s="30" t="n"/>
      <c r="C285" s="30" t="n"/>
      <c r="D285" s="30" t="n"/>
      <c r="E285" s="30" t="n"/>
      <c r="F285" s="30" t="n"/>
    </row>
    <row r="286">
      <c r="A286" s="29" t="n"/>
      <c r="B286" s="30" t="n"/>
      <c r="C286" s="30" t="n"/>
      <c r="D286" s="30" t="n"/>
      <c r="E286" s="30" t="n"/>
      <c r="F286" s="30" t="n"/>
    </row>
    <row r="287">
      <c r="A287" s="29" t="n"/>
      <c r="B287" s="30" t="n"/>
      <c r="C287" s="30" t="n"/>
      <c r="D287" s="30" t="n"/>
      <c r="E287" s="30" t="n"/>
      <c r="F287" s="30" t="n"/>
    </row>
    <row r="288">
      <c r="A288" s="29" t="n"/>
      <c r="B288" s="30" t="n"/>
      <c r="C288" s="30" t="n"/>
      <c r="D288" s="30" t="n"/>
      <c r="E288" s="30" t="n"/>
      <c r="F288" s="30" t="n"/>
    </row>
    <row r="289">
      <c r="A289" s="29" t="n"/>
      <c r="B289" s="30" t="n"/>
      <c r="C289" s="30" t="n"/>
      <c r="D289" s="30" t="n"/>
      <c r="E289" s="30" t="n"/>
      <c r="F289" s="30" t="n"/>
    </row>
    <row r="290">
      <c r="A290" s="29" t="n"/>
      <c r="B290" s="30" t="n"/>
      <c r="C290" s="30" t="n"/>
      <c r="D290" s="30" t="n"/>
      <c r="E290" s="30" t="n"/>
      <c r="F290" s="30" t="n"/>
    </row>
    <row r="291">
      <c r="A291" s="29" t="n"/>
      <c r="B291" s="30" t="n"/>
      <c r="C291" s="30" t="n"/>
      <c r="D291" s="30" t="n"/>
      <c r="E291" s="30" t="n"/>
      <c r="F291" s="30" t="n"/>
    </row>
    <row r="292">
      <c r="A292" s="29" t="n"/>
      <c r="B292" s="30" t="n"/>
      <c r="C292" s="30" t="n"/>
      <c r="D292" s="30" t="n"/>
      <c r="E292" s="30" t="n"/>
      <c r="F292" s="30" t="n"/>
    </row>
    <row r="293">
      <c r="A293" s="31" t="n"/>
      <c r="B293" s="30" t="n"/>
      <c r="C293" s="31" t="n"/>
      <c r="D293" s="30" t="n"/>
      <c r="E293" s="31" t="n"/>
      <c r="F293" s="31" t="n"/>
    </row>
    <row r="294">
      <c r="A294" s="31" t="n"/>
      <c r="B294" s="30" t="n"/>
      <c r="C294" s="31" t="n"/>
      <c r="D294" s="30" t="n"/>
      <c r="E294" s="31" t="n"/>
      <c r="F294" s="31" t="n"/>
    </row>
    <row r="295">
      <c r="A295" s="31" t="n"/>
      <c r="B295" s="30" t="n"/>
      <c r="C295" s="31" t="n"/>
      <c r="D295" s="30" t="n"/>
      <c r="E295" s="31" t="n"/>
      <c r="F295" s="31" t="n"/>
    </row>
    <row r="296">
      <c r="A296" s="31" t="n"/>
      <c r="B296" s="30" t="n"/>
      <c r="C296" s="31" t="n"/>
      <c r="D296" s="30" t="n"/>
      <c r="E296" s="31" t="n"/>
      <c r="F296" s="31" t="n"/>
    </row>
    <row r="297">
      <c r="A297" s="31" t="n"/>
      <c r="B297" s="30" t="n"/>
      <c r="C297" s="31" t="n"/>
      <c r="D297" s="30" t="n"/>
      <c r="E297" s="31" t="n"/>
      <c r="F297" s="31" t="n"/>
    </row>
    <row r="298">
      <c r="A298" s="31" t="n"/>
      <c r="B298" s="30" t="n"/>
      <c r="C298" s="31" t="n"/>
      <c r="D298" s="30" t="n"/>
      <c r="E298" s="31" t="n"/>
      <c r="F298" s="31" t="n"/>
    </row>
    <row r="299">
      <c r="A299" s="31" t="n"/>
      <c r="B299" s="30" t="n"/>
      <c r="C299" s="31" t="n"/>
      <c r="D299" s="30" t="n"/>
      <c r="E299" s="31" t="n"/>
      <c r="F299" s="31" t="n"/>
    </row>
    <row r="300">
      <c r="A300" s="31" t="n"/>
      <c r="B300" s="30" t="n"/>
      <c r="C300" s="31" t="n"/>
      <c r="D300" s="30" t="n"/>
      <c r="E300" s="31" t="n"/>
      <c r="F300" s="31" t="n"/>
    </row>
    <row r="301">
      <c r="A301" s="31" t="n"/>
      <c r="B301" s="30" t="n"/>
      <c r="C301" s="31" t="n"/>
      <c r="D301" s="30" t="n"/>
      <c r="E301" s="31" t="n"/>
      <c r="F301" s="31" t="n"/>
    </row>
    <row r="302">
      <c r="A302" s="31" t="n"/>
      <c r="B302" s="30" t="n"/>
      <c r="C302" s="31" t="n"/>
      <c r="D302" s="30" t="n"/>
      <c r="E302" s="31" t="n"/>
      <c r="F302" s="31" t="n"/>
    </row>
    <row r="303">
      <c r="A303" s="31" t="n"/>
      <c r="B303" s="30" t="n"/>
      <c r="C303" s="31" t="n"/>
      <c r="D303" s="30" t="n"/>
      <c r="E303" s="31" t="n"/>
      <c r="F303" s="31" t="n"/>
    </row>
    <row r="304">
      <c r="A304" s="31" t="n"/>
      <c r="B304" s="30" t="n"/>
      <c r="C304" s="31" t="n"/>
      <c r="D304" s="30" t="n"/>
      <c r="E304" s="31" t="n"/>
      <c r="F304" s="31" t="n"/>
    </row>
    <row r="305">
      <c r="A305" s="31" t="n"/>
      <c r="B305" s="30" t="n"/>
      <c r="C305" s="31" t="n"/>
      <c r="D305" s="30" t="n"/>
      <c r="E305" s="31" t="n"/>
      <c r="F305" s="31" t="n"/>
    </row>
    <row r="306">
      <c r="A306" s="31" t="n"/>
      <c r="B306" s="30" t="n"/>
      <c r="C306" s="31" t="n"/>
      <c r="D306" s="30" t="n"/>
      <c r="E306" s="31" t="n"/>
      <c r="F306" s="31" t="n"/>
    </row>
    <row r="307">
      <c r="A307" s="31" t="n"/>
      <c r="B307" s="30" t="n"/>
      <c r="C307" s="31" t="n"/>
      <c r="D307" s="30" t="n"/>
      <c r="E307" s="31" t="n"/>
      <c r="F307" s="31" t="n"/>
    </row>
    <row r="308">
      <c r="A308" s="31" t="n"/>
      <c r="B308" s="30" t="n"/>
      <c r="C308" s="31" t="n"/>
      <c r="D308" s="30" t="n"/>
      <c r="E308" s="31" t="n"/>
      <c r="F308" s="31" t="n"/>
    </row>
    <row r="309">
      <c r="A309" s="31" t="n"/>
      <c r="B309" s="30" t="n"/>
      <c r="C309" s="31" t="n"/>
      <c r="D309" s="30" t="n"/>
      <c r="E309" s="31" t="n"/>
      <c r="F309" s="31" t="n"/>
    </row>
    <row r="310">
      <c r="A310" s="31" t="n"/>
      <c r="B310" s="30" t="n"/>
      <c r="C310" s="31" t="n"/>
      <c r="D310" s="30" t="n"/>
      <c r="E310" s="31" t="n"/>
      <c r="F310" s="31" t="n"/>
    </row>
    <row r="311">
      <c r="A311" s="31" t="n"/>
      <c r="B311" s="30" t="n"/>
      <c r="C311" s="31" t="n"/>
      <c r="D311" s="30" t="n"/>
      <c r="E311" s="31" t="n"/>
      <c r="F311" s="31" t="n"/>
    </row>
    <row r="312">
      <c r="A312" s="31" t="n"/>
      <c r="B312" s="30" t="n"/>
      <c r="C312" s="31" t="n"/>
      <c r="D312" s="30" t="n"/>
      <c r="E312" s="31" t="n"/>
      <c r="F312" s="31" t="n"/>
    </row>
    <row r="313">
      <c r="A313" s="31" t="n"/>
      <c r="B313" s="30" t="n"/>
      <c r="C313" s="31" t="n"/>
      <c r="D313" s="30" t="n"/>
      <c r="E313" s="31" t="n"/>
      <c r="F313" s="31" t="n"/>
    </row>
    <row r="314">
      <c r="A314" s="31" t="n"/>
      <c r="B314" s="30" t="n"/>
      <c r="C314" s="31" t="n"/>
      <c r="D314" s="30" t="n"/>
      <c r="E314" s="31" t="n"/>
      <c r="F314" s="31" t="n"/>
    </row>
    <row r="315">
      <c r="A315" s="31" t="n"/>
      <c r="B315" s="30" t="n"/>
      <c r="C315" s="31" t="n"/>
      <c r="D315" s="30" t="n"/>
      <c r="E315" s="31" t="n"/>
      <c r="F315" s="31" t="n"/>
    </row>
    <row r="316">
      <c r="A316" s="31" t="n"/>
      <c r="B316" s="30" t="n"/>
      <c r="C316" s="31" t="n"/>
      <c r="D316" s="30" t="n"/>
      <c r="E316" s="31" t="n"/>
      <c r="F316" s="31" t="n"/>
    </row>
    <row r="317">
      <c r="A317" s="31" t="n"/>
      <c r="B317" s="30" t="n"/>
      <c r="C317" s="31" t="n"/>
      <c r="D317" s="30" t="n"/>
      <c r="E317" s="31" t="n"/>
      <c r="F317" s="31" t="n"/>
    </row>
    <row r="318">
      <c r="A318" s="31" t="n"/>
      <c r="B318" s="30" t="n"/>
      <c r="C318" s="31" t="n"/>
      <c r="D318" s="30" t="n"/>
      <c r="E318" s="31" t="n"/>
      <c r="F318" s="31" t="n"/>
    </row>
    <row r="319">
      <c r="A319" s="31" t="n"/>
      <c r="B319" s="30" t="n"/>
      <c r="C319" s="31" t="n"/>
      <c r="D319" s="30" t="n"/>
      <c r="E319" s="31" t="n"/>
      <c r="F319" s="31" t="n"/>
    </row>
    <row r="320">
      <c r="A320" s="31" t="n"/>
      <c r="B320" s="30" t="n"/>
      <c r="C320" s="31" t="n"/>
      <c r="D320" s="30" t="n"/>
      <c r="E320" s="31" t="n"/>
      <c r="F320" s="31" t="n"/>
    </row>
    <row r="321">
      <c r="A321" s="31" t="n"/>
      <c r="B321" s="30" t="n"/>
      <c r="C321" s="31" t="n"/>
      <c r="D321" s="30" t="n"/>
      <c r="E321" s="31" t="n"/>
      <c r="F321" s="31" t="n"/>
    </row>
    <row r="322">
      <c r="A322" s="31" t="n"/>
      <c r="B322" s="30" t="n"/>
      <c r="C322" s="31" t="n"/>
      <c r="D322" s="30" t="n"/>
      <c r="E322" s="31" t="n"/>
      <c r="F322" s="31" t="n"/>
    </row>
    <row r="323">
      <c r="A323" s="31" t="n"/>
      <c r="B323" s="30" t="n"/>
      <c r="C323" s="31" t="n"/>
      <c r="D323" s="30" t="n"/>
      <c r="E323" s="31" t="n"/>
      <c r="F323" s="31" t="n"/>
    </row>
    <row r="324">
      <c r="A324" s="31" t="n"/>
      <c r="B324" s="30" t="n"/>
      <c r="C324" s="31" t="n"/>
      <c r="D324" s="30" t="n"/>
      <c r="E324" s="31" t="n"/>
      <c r="F324" s="31" t="n"/>
    </row>
    <row r="325">
      <c r="A325" s="31" t="n"/>
      <c r="B325" s="30" t="n"/>
      <c r="C325" s="31" t="n"/>
      <c r="D325" s="30" t="n"/>
      <c r="E325" s="31" t="n"/>
      <c r="F325" s="31" t="n"/>
    </row>
    <row r="326">
      <c r="A326" s="31" t="n"/>
      <c r="B326" s="30" t="n"/>
      <c r="C326" s="31" t="n"/>
      <c r="D326" s="30" t="n"/>
      <c r="E326" s="31" t="n"/>
      <c r="F326" s="31" t="n"/>
    </row>
    <row r="327">
      <c r="A327" s="31" t="n"/>
      <c r="B327" s="30" t="n"/>
      <c r="C327" s="31" t="n"/>
      <c r="D327" s="30" t="n"/>
      <c r="E327" s="31" t="n"/>
      <c r="F327" s="31" t="n"/>
    </row>
    <row r="328">
      <c r="A328" s="31" t="n"/>
      <c r="B328" s="30" t="n"/>
      <c r="C328" s="31" t="n"/>
      <c r="D328" s="30" t="n"/>
      <c r="E328" s="31" t="n"/>
      <c r="F328" s="31" t="n"/>
    </row>
    <row r="329">
      <c r="A329" s="31" t="n"/>
      <c r="B329" s="30" t="n"/>
      <c r="C329" s="31" t="n"/>
      <c r="D329" s="30" t="n"/>
      <c r="E329" s="31" t="n"/>
      <c r="F329" s="31" t="n"/>
    </row>
    <row r="330">
      <c r="A330" s="31" t="n"/>
      <c r="B330" s="30" t="n"/>
      <c r="C330" s="31" t="n"/>
      <c r="D330" s="30" t="n"/>
      <c r="E330" s="31" t="n"/>
      <c r="F330" s="31" t="n"/>
    </row>
    <row r="331">
      <c r="A331" s="31" t="n"/>
      <c r="B331" s="30" t="n"/>
      <c r="C331" s="31" t="n"/>
      <c r="D331" s="30" t="n"/>
      <c r="E331" s="31" t="n"/>
      <c r="F331" s="31" t="n"/>
    </row>
    <row r="332">
      <c r="A332" s="31" t="n"/>
      <c r="B332" s="30" t="n"/>
      <c r="C332" s="31" t="n"/>
      <c r="D332" s="30" t="n"/>
      <c r="E332" s="31" t="n"/>
      <c r="F332" s="31" t="n"/>
    </row>
    <row r="333">
      <c r="A333" s="31" t="n"/>
      <c r="B333" s="30" t="n"/>
      <c r="C333" s="31" t="n"/>
      <c r="D333" s="30" t="n"/>
      <c r="E333" s="31" t="n"/>
      <c r="F333" s="31" t="n"/>
    </row>
    <row r="334">
      <c r="A334" s="31" t="n"/>
      <c r="B334" s="30" t="n"/>
      <c r="C334" s="31" t="n"/>
      <c r="D334" s="30" t="n"/>
      <c r="E334" s="31" t="n"/>
      <c r="F334" s="31" t="n"/>
    </row>
    <row r="335">
      <c r="A335" s="31" t="n"/>
      <c r="B335" s="30" t="n"/>
      <c r="C335" s="31" t="n"/>
      <c r="D335" s="30" t="n"/>
      <c r="E335" s="31" t="n"/>
      <c r="F335" s="31" t="n"/>
    </row>
    <row r="336">
      <c r="A336" s="31" t="n"/>
      <c r="B336" s="30" t="n"/>
      <c r="C336" s="31" t="n"/>
      <c r="D336" s="30" t="n"/>
      <c r="E336" s="31" t="n"/>
      <c r="F336" s="31" t="n"/>
    </row>
    <row r="337">
      <c r="A337" s="31" t="n"/>
      <c r="B337" s="30" t="n"/>
      <c r="C337" s="31" t="n"/>
      <c r="D337" s="30" t="n"/>
      <c r="E337" s="31" t="n"/>
      <c r="F337" s="31" t="n"/>
    </row>
    <row r="338">
      <c r="A338" s="31" t="n"/>
      <c r="B338" s="30" t="n"/>
      <c r="C338" s="31" t="n"/>
      <c r="D338" s="30" t="n"/>
      <c r="E338" s="31" t="n"/>
      <c r="F338" s="31" t="n"/>
    </row>
    <row r="339">
      <c r="A339" s="31" t="n"/>
      <c r="B339" s="30" t="n"/>
      <c r="C339" s="31" t="n"/>
      <c r="D339" s="30" t="n"/>
      <c r="E339" s="31" t="n"/>
      <c r="F339" s="31" t="n"/>
    </row>
    <row r="340">
      <c r="A340" s="31" t="n"/>
      <c r="B340" s="30" t="n"/>
      <c r="C340" s="31" t="n"/>
      <c r="D340" s="30" t="n"/>
      <c r="E340" s="31" t="n"/>
      <c r="F340" s="31" t="n"/>
    </row>
    <row r="341">
      <c r="A341" s="31" t="n"/>
      <c r="B341" s="30" t="n"/>
      <c r="C341" s="31" t="n"/>
      <c r="D341" s="30" t="n"/>
      <c r="E341" s="31" t="n"/>
      <c r="F341" s="31" t="n"/>
    </row>
    <row r="342">
      <c r="A342" s="31" t="n"/>
      <c r="B342" s="30" t="n"/>
      <c r="C342" s="31" t="n"/>
      <c r="D342" s="30" t="n"/>
      <c r="E342" s="31" t="n"/>
      <c r="F342" s="31" t="n"/>
    </row>
    <row r="343">
      <c r="A343" s="31" t="n"/>
      <c r="B343" s="30" t="n"/>
      <c r="C343" s="31" t="n"/>
      <c r="D343" s="30" t="n"/>
      <c r="E343" s="31" t="n"/>
      <c r="F343" s="31" t="n"/>
    </row>
    <row r="344">
      <c r="A344" s="31" t="n"/>
      <c r="B344" s="30" t="n"/>
      <c r="C344" s="31" t="n"/>
      <c r="D344" s="30" t="n"/>
      <c r="E344" s="31" t="n"/>
      <c r="F344" s="31" t="n"/>
    </row>
    <row r="345">
      <c r="A345" s="31" t="n"/>
      <c r="B345" s="30" t="n"/>
      <c r="C345" s="31" t="n"/>
      <c r="D345" s="30" t="n"/>
      <c r="E345" s="31" t="n"/>
      <c r="F345" s="31" t="n"/>
    </row>
    <row r="346">
      <c r="A346" s="31" t="n"/>
      <c r="B346" s="30" t="n"/>
      <c r="C346" s="31" t="n"/>
      <c r="D346" s="30" t="n"/>
      <c r="E346" s="31" t="n"/>
      <c r="F346" s="31" t="n"/>
    </row>
    <row r="347">
      <c r="A347" s="31" t="n"/>
      <c r="B347" s="30" t="n"/>
      <c r="C347" s="31" t="n"/>
      <c r="D347" s="30" t="n"/>
      <c r="E347" s="31" t="n"/>
      <c r="F347" s="31" t="n"/>
    </row>
    <row r="348">
      <c r="A348" s="31" t="n"/>
      <c r="B348" s="30" t="n"/>
      <c r="C348" s="31" t="n"/>
      <c r="D348" s="30" t="n"/>
      <c r="E348" s="31" t="n"/>
      <c r="F348" s="31" t="n"/>
    </row>
    <row r="349">
      <c r="A349" s="31" t="n"/>
      <c r="B349" s="30" t="n"/>
      <c r="C349" s="31" t="n"/>
      <c r="D349" s="30" t="n"/>
      <c r="E349" s="31" t="n"/>
      <c r="F349" s="31" t="n"/>
    </row>
    <row r="350">
      <c r="A350" s="31" t="n"/>
      <c r="B350" s="30" t="n"/>
      <c r="C350" s="31" t="n"/>
      <c r="D350" s="30" t="n"/>
      <c r="E350" s="31" t="n"/>
      <c r="F350" s="31" t="n"/>
    </row>
    <row r="351">
      <c r="A351" s="31" t="n"/>
      <c r="B351" s="30" t="n"/>
      <c r="C351" s="31" t="n"/>
      <c r="D351" s="30" t="n"/>
      <c r="E351" s="31" t="n"/>
      <c r="F351" s="31" t="n"/>
    </row>
    <row r="352">
      <c r="A352" s="31" t="n"/>
      <c r="B352" s="30" t="n"/>
      <c r="C352" s="31" t="n"/>
      <c r="D352" s="30" t="n"/>
      <c r="E352" s="31" t="n"/>
      <c r="F352" s="31" t="n"/>
    </row>
    <row r="353">
      <c r="A353" s="31" t="n"/>
      <c r="B353" s="30" t="n"/>
      <c r="C353" s="31" t="n"/>
      <c r="D353" s="30" t="n"/>
      <c r="E353" s="31" t="n"/>
      <c r="F353" s="31" t="n"/>
    </row>
    <row r="354">
      <c r="A354" s="31" t="n"/>
      <c r="B354" s="30" t="n"/>
      <c r="C354" s="31" t="n"/>
      <c r="D354" s="30" t="n"/>
      <c r="E354" s="31" t="n"/>
      <c r="F354" s="31" t="n"/>
    </row>
    <row r="355">
      <c r="A355" s="31" t="n"/>
      <c r="B355" s="30" t="n"/>
      <c r="C355" s="31" t="n"/>
      <c r="D355" s="30" t="n"/>
      <c r="E355" s="31" t="n"/>
      <c r="F355" s="31" t="n"/>
    </row>
    <row r="356">
      <c r="A356" s="31" t="n"/>
      <c r="B356" s="30" t="n"/>
      <c r="C356" s="31" t="n"/>
      <c r="D356" s="30" t="n"/>
      <c r="E356" s="31" t="n"/>
      <c r="F356" s="31" t="n"/>
    </row>
    <row r="357">
      <c r="A357" s="31" t="n"/>
      <c r="B357" s="30" t="n"/>
      <c r="C357" s="31" t="n"/>
      <c r="D357" s="30" t="n"/>
      <c r="E357" s="31" t="n"/>
      <c r="F357" s="31" t="n"/>
    </row>
    <row r="358">
      <c r="A358" s="31" t="n"/>
      <c r="B358" s="30" t="n"/>
      <c r="C358" s="31" t="n"/>
      <c r="D358" s="30" t="n"/>
      <c r="E358" s="31" t="n"/>
      <c r="F358" s="31" t="n"/>
    </row>
    <row r="359">
      <c r="A359" s="31" t="n"/>
      <c r="B359" s="30" t="n"/>
      <c r="C359" s="31" t="n"/>
      <c r="D359" s="30" t="n"/>
      <c r="E359" s="31" t="n"/>
      <c r="F359" s="31" t="n"/>
    </row>
    <row r="360">
      <c r="A360" s="31" t="n"/>
      <c r="B360" s="30" t="n"/>
      <c r="C360" s="31" t="n"/>
      <c r="D360" s="30" t="n"/>
      <c r="E360" s="31" t="n"/>
      <c r="F360" s="31" t="n"/>
    </row>
    <row r="361">
      <c r="A361" s="31" t="n"/>
      <c r="B361" s="30" t="n"/>
      <c r="C361" s="31" t="n"/>
      <c r="D361" s="30" t="n"/>
      <c r="E361" s="31" t="n"/>
      <c r="F361" s="31" t="n"/>
    </row>
    <row r="362">
      <c r="A362" s="31" t="n"/>
      <c r="B362" s="30" t="n"/>
      <c r="C362" s="31" t="n"/>
      <c r="D362" s="30" t="n"/>
      <c r="E362" s="31" t="n"/>
      <c r="F362" s="31" t="n"/>
    </row>
    <row r="363">
      <c r="A363" s="31" t="n"/>
      <c r="B363" s="30" t="n"/>
      <c r="C363" s="31" t="n"/>
      <c r="D363" s="30" t="n"/>
      <c r="E363" s="31" t="n"/>
      <c r="F363" s="31" t="n"/>
    </row>
    <row r="364">
      <c r="A364" s="31" t="n"/>
      <c r="B364" s="30" t="n"/>
      <c r="C364" s="31" t="n"/>
      <c r="D364" s="30" t="n"/>
      <c r="E364" s="31" t="n"/>
      <c r="F364" s="31" t="n"/>
    </row>
    <row r="365">
      <c r="A365" s="31" t="n"/>
      <c r="B365" s="30" t="n"/>
      <c r="C365" s="31" t="n"/>
      <c r="D365" s="30" t="n"/>
      <c r="E365" s="31" t="n"/>
      <c r="F365" s="31" t="n"/>
    </row>
    <row r="366">
      <c r="A366" s="31" t="n"/>
      <c r="B366" s="30" t="n"/>
      <c r="C366" s="31" t="n"/>
      <c r="D366" s="30" t="n"/>
      <c r="E366" s="31" t="n"/>
      <c r="F366" s="31" t="n"/>
    </row>
    <row r="367">
      <c r="A367" s="31" t="n"/>
      <c r="B367" s="30" t="n"/>
      <c r="C367" s="31" t="n"/>
      <c r="D367" s="30" t="n"/>
      <c r="E367" s="31" t="n"/>
      <c r="F367" s="31" t="n"/>
    </row>
    <row r="368">
      <c r="A368" s="31" t="n"/>
      <c r="B368" s="30" t="n"/>
      <c r="C368" s="31" t="n"/>
      <c r="D368" s="30" t="n"/>
      <c r="E368" s="31" t="n"/>
      <c r="F368" s="31" t="n"/>
    </row>
    <row r="369">
      <c r="A369" s="31" t="n"/>
      <c r="B369" s="30" t="n"/>
      <c r="C369" s="31" t="n"/>
      <c r="D369" s="30" t="n"/>
      <c r="E369" s="31" t="n"/>
      <c r="F369" s="31" t="n"/>
    </row>
    <row r="370">
      <c r="A370" s="31" t="n"/>
      <c r="B370" s="30" t="n"/>
      <c r="C370" s="31" t="n"/>
      <c r="D370" s="30" t="n"/>
      <c r="E370" s="31" t="n"/>
      <c r="F370" s="31" t="n"/>
    </row>
    <row r="371">
      <c r="A371" s="31" t="n"/>
      <c r="B371" s="30" t="n"/>
      <c r="C371" s="31" t="n"/>
      <c r="D371" s="30" t="n"/>
      <c r="E371" s="31" t="n"/>
      <c r="F371" s="31" t="n"/>
    </row>
    <row r="372">
      <c r="A372" s="31" t="n"/>
      <c r="B372" s="30" t="n"/>
      <c r="C372" s="31" t="n"/>
      <c r="D372" s="30" t="n"/>
      <c r="E372" s="31" t="n"/>
      <c r="F372" s="31" t="n"/>
    </row>
    <row r="373">
      <c r="A373" s="31" t="n"/>
      <c r="B373" s="30" t="n"/>
      <c r="C373" s="31" t="n"/>
      <c r="D373" s="30" t="n"/>
      <c r="E373" s="31" t="n"/>
      <c r="F373" s="31" t="n"/>
    </row>
    <row r="374">
      <c r="A374" s="31" t="n"/>
      <c r="B374" s="30" t="n"/>
      <c r="C374" s="31" t="n"/>
      <c r="D374" s="30" t="n"/>
      <c r="E374" s="31" t="n"/>
      <c r="F374" s="31" t="n"/>
    </row>
    <row r="375">
      <c r="A375" s="31" t="n"/>
      <c r="B375" s="30" t="n"/>
      <c r="C375" s="31" t="n"/>
      <c r="D375" s="30" t="n"/>
      <c r="E375" s="31" t="n"/>
      <c r="F375" s="31" t="n"/>
    </row>
    <row r="376">
      <c r="A376" s="31" t="n"/>
      <c r="B376" s="30" t="n"/>
      <c r="C376" s="31" t="n"/>
      <c r="D376" s="30" t="n"/>
      <c r="E376" s="31" t="n"/>
      <c r="F376" s="31" t="n"/>
    </row>
    <row r="377">
      <c r="A377" s="31" t="n"/>
      <c r="B377" s="30" t="n"/>
      <c r="C377" s="31" t="n"/>
      <c r="D377" s="30" t="n"/>
      <c r="E377" s="31" t="n"/>
      <c r="F377" s="31" t="n"/>
    </row>
    <row r="378">
      <c r="A378" s="31" t="n"/>
      <c r="B378" s="30" t="n"/>
      <c r="C378" s="31" t="n"/>
      <c r="D378" s="30" t="n"/>
      <c r="E378" s="31" t="n"/>
      <c r="F378" s="31" t="n"/>
    </row>
    <row r="379">
      <c r="A379" s="31" t="n"/>
      <c r="B379" s="30" t="n"/>
      <c r="C379" s="31" t="n"/>
      <c r="D379" s="30" t="n"/>
      <c r="E379" s="31" t="n"/>
      <c r="F379" s="31" t="n"/>
    </row>
    <row r="380">
      <c r="A380" s="31" t="n"/>
      <c r="B380" s="30" t="n"/>
      <c r="C380" s="31" t="n"/>
      <c r="D380" s="30" t="n"/>
      <c r="E380" s="31" t="n"/>
      <c r="F380" s="31" t="n"/>
    </row>
    <row r="381">
      <c r="A381" s="31" t="n"/>
      <c r="B381" s="30" t="n"/>
      <c r="C381" s="31" t="n"/>
      <c r="D381" s="30" t="n"/>
      <c r="E381" s="31" t="n"/>
      <c r="F381" s="31" t="n"/>
    </row>
    <row r="382">
      <c r="A382" s="31" t="n"/>
      <c r="B382" s="30" t="n"/>
      <c r="C382" s="31" t="n"/>
      <c r="D382" s="30" t="n"/>
      <c r="E382" s="31" t="n"/>
      <c r="F382" s="31" t="n"/>
    </row>
    <row r="383">
      <c r="A383" s="31" t="n"/>
      <c r="B383" s="30" t="n"/>
      <c r="C383" s="31" t="n"/>
      <c r="D383" s="30" t="n"/>
      <c r="E383" s="31" t="n"/>
      <c r="F383" s="31" t="n"/>
    </row>
    <row r="384">
      <c r="A384" s="31" t="n"/>
      <c r="B384" s="30" t="n"/>
      <c r="C384" s="31" t="n"/>
      <c r="D384" s="30" t="n"/>
      <c r="E384" s="31" t="n"/>
      <c r="F384" s="31" t="n"/>
    </row>
    <row r="385">
      <c r="A385" s="31" t="n"/>
      <c r="B385" s="30" t="n"/>
      <c r="C385" s="31" t="n"/>
      <c r="D385" s="30" t="n"/>
      <c r="E385" s="31" t="n"/>
      <c r="F385" s="31" t="n"/>
    </row>
    <row r="386">
      <c r="A386" s="31" t="n"/>
      <c r="B386" s="30" t="n"/>
      <c r="C386" s="31" t="n"/>
      <c r="D386" s="30" t="n"/>
      <c r="E386" s="31" t="n"/>
      <c r="F386" s="31" t="n"/>
    </row>
    <row r="387">
      <c r="A387" s="31" t="n"/>
      <c r="B387" s="30" t="n"/>
      <c r="C387" s="31" t="n"/>
      <c r="D387" s="30" t="n"/>
      <c r="E387" s="31" t="n"/>
      <c r="F387" s="31" t="n"/>
    </row>
    <row r="388">
      <c r="A388" s="31" t="n"/>
      <c r="B388" s="30" t="n"/>
      <c r="C388" s="31" t="n"/>
      <c r="D388" s="30" t="n"/>
      <c r="E388" s="31" t="n"/>
      <c r="F388" s="31" t="n"/>
    </row>
    <row r="389">
      <c r="A389" s="31" t="n"/>
      <c r="B389" s="30" t="n"/>
      <c r="C389" s="31" t="n"/>
      <c r="D389" s="30" t="n"/>
      <c r="E389" s="31" t="n"/>
      <c r="F389" s="31" t="n"/>
    </row>
    <row r="390">
      <c r="A390" s="31" t="n"/>
      <c r="B390" s="30" t="n"/>
      <c r="C390" s="31" t="n"/>
      <c r="D390" s="30" t="n"/>
      <c r="E390" s="31" t="n"/>
      <c r="F390" s="31" t="n"/>
    </row>
    <row r="391">
      <c r="A391" s="31" t="n"/>
      <c r="B391" s="30" t="n"/>
      <c r="C391" s="31" t="n"/>
      <c r="D391" s="30" t="n"/>
      <c r="E391" s="31" t="n"/>
      <c r="F391" s="31" t="n"/>
    </row>
    <row r="392">
      <c r="A392" s="31" t="n"/>
      <c r="B392" s="30" t="n"/>
      <c r="C392" s="31" t="n"/>
      <c r="D392" s="30" t="n"/>
      <c r="E392" s="31" t="n"/>
      <c r="F392" s="31" t="n"/>
    </row>
    <row r="393">
      <c r="A393" s="31" t="n"/>
      <c r="B393" s="30" t="n"/>
      <c r="C393" s="31" t="n"/>
      <c r="D393" s="30" t="n"/>
      <c r="E393" s="31" t="n"/>
      <c r="F393" s="31" t="n"/>
    </row>
    <row r="394">
      <c r="A394" s="31" t="n"/>
      <c r="B394" s="30" t="n"/>
      <c r="C394" s="31" t="n"/>
      <c r="D394" s="30" t="n"/>
      <c r="E394" s="31" t="n"/>
      <c r="F394" s="31" t="n"/>
    </row>
    <row r="395">
      <c r="A395" s="31" t="n"/>
      <c r="B395" s="30" t="n"/>
      <c r="C395" s="31" t="n"/>
      <c r="D395" s="30" t="n"/>
      <c r="E395" s="31" t="n"/>
      <c r="F395" s="31" t="n"/>
    </row>
    <row r="396">
      <c r="A396" s="31" t="n"/>
      <c r="B396" s="30" t="n"/>
      <c r="C396" s="31" t="n"/>
      <c r="D396" s="30" t="n"/>
      <c r="E396" s="31" t="n"/>
      <c r="F396" s="31" t="n"/>
    </row>
    <row r="397">
      <c r="A397" s="31" t="n"/>
      <c r="B397" s="30" t="n"/>
      <c r="C397" s="31" t="n"/>
      <c r="D397" s="30" t="n"/>
      <c r="E397" s="31" t="n"/>
      <c r="F397" s="31" t="n"/>
    </row>
    <row r="398">
      <c r="A398" s="31" t="n"/>
      <c r="B398" s="30" t="n"/>
      <c r="C398" s="31" t="n"/>
      <c r="D398" s="30" t="n"/>
      <c r="E398" s="31" t="n"/>
      <c r="F398" s="31" t="n"/>
    </row>
    <row r="399">
      <c r="A399" s="31" t="n"/>
      <c r="B399" s="30" t="n"/>
      <c r="C399" s="31" t="n"/>
      <c r="D399" s="30" t="n"/>
      <c r="E399" s="31" t="n"/>
      <c r="F399" s="31" t="n"/>
    </row>
    <row r="400">
      <c r="A400" s="31" t="n"/>
      <c r="B400" s="30" t="n"/>
      <c r="C400" s="31" t="n"/>
      <c r="D400" s="30" t="n"/>
      <c r="E400" s="31" t="n"/>
      <c r="F400" s="31" t="n"/>
    </row>
    <row r="401">
      <c r="A401" s="31" t="n"/>
      <c r="B401" s="30" t="n"/>
      <c r="C401" s="31" t="n"/>
      <c r="D401" s="30" t="n"/>
      <c r="E401" s="31" t="n"/>
      <c r="F401" s="31" t="n"/>
    </row>
    <row r="402">
      <c r="A402" s="31" t="n"/>
      <c r="B402" s="30" t="n"/>
      <c r="C402" s="31" t="n"/>
      <c r="D402" s="30" t="n"/>
      <c r="E402" s="31" t="n"/>
      <c r="F402" s="31" t="n"/>
    </row>
    <row r="403">
      <c r="A403" s="31" t="n"/>
      <c r="B403" s="30" t="n"/>
      <c r="C403" s="31" t="n"/>
      <c r="D403" s="30" t="n"/>
      <c r="E403" s="31" t="n"/>
      <c r="F403" s="31" t="n"/>
    </row>
    <row r="404">
      <c r="A404" s="31" t="n"/>
      <c r="B404" s="30" t="n"/>
      <c r="C404" s="31" t="n"/>
      <c r="D404" s="30" t="n"/>
      <c r="E404" s="31" t="n"/>
      <c r="F404" s="31" t="n"/>
    </row>
    <row r="405">
      <c r="A405" s="31" t="n"/>
      <c r="B405" s="30" t="n"/>
      <c r="C405" s="31" t="n"/>
      <c r="D405" s="30" t="n"/>
      <c r="E405" s="31" t="n"/>
      <c r="F405" s="31" t="n"/>
    </row>
    <row r="406">
      <c r="A406" s="31" t="n"/>
      <c r="B406" s="30" t="n"/>
      <c r="C406" s="31" t="n"/>
      <c r="D406" s="30" t="n"/>
      <c r="E406" s="31" t="n"/>
      <c r="F406" s="31" t="n"/>
    </row>
    <row r="407">
      <c r="A407" s="31" t="n"/>
      <c r="B407" s="30" t="n"/>
      <c r="C407" s="31" t="n"/>
      <c r="D407" s="30" t="n"/>
      <c r="E407" s="31" t="n"/>
      <c r="F407" s="31" t="n"/>
    </row>
    <row r="408">
      <c r="A408" s="31" t="n"/>
      <c r="B408" s="30" t="n"/>
      <c r="C408" s="31" t="n"/>
      <c r="D408" s="30" t="n"/>
      <c r="E408" s="31" t="n"/>
      <c r="F408" s="31" t="n"/>
    </row>
    <row r="409">
      <c r="A409" s="31" t="n"/>
      <c r="B409" s="30" t="n"/>
      <c r="C409" s="31" t="n"/>
      <c r="D409" s="30" t="n"/>
      <c r="E409" s="31" t="n"/>
      <c r="F409" s="31" t="n"/>
    </row>
    <row r="410">
      <c r="A410" s="31" t="n"/>
      <c r="B410" s="30" t="n"/>
      <c r="C410" s="31" t="n"/>
      <c r="D410" s="30" t="n"/>
      <c r="E410" s="31" t="n"/>
      <c r="F410" s="31" t="n"/>
    </row>
    <row r="411">
      <c r="A411" s="31" t="n"/>
      <c r="B411" s="30" t="n"/>
      <c r="C411" s="31" t="n"/>
      <c r="D411" s="30" t="n"/>
      <c r="E411" s="31" t="n"/>
      <c r="F411" s="31" t="n"/>
    </row>
    <row r="412">
      <c r="A412" s="31" t="n"/>
      <c r="B412" s="30" t="n"/>
      <c r="C412" s="31" t="n"/>
      <c r="D412" s="30" t="n"/>
      <c r="E412" s="31" t="n"/>
      <c r="F412" s="31" t="n"/>
    </row>
    <row r="413">
      <c r="A413" s="31" t="n"/>
      <c r="B413" s="30" t="n"/>
      <c r="C413" s="31" t="n"/>
      <c r="D413" s="30" t="n"/>
      <c r="E413" s="31" t="n"/>
      <c r="F413" s="31" t="n"/>
    </row>
    <row r="414">
      <c r="A414" s="31" t="n"/>
      <c r="B414" s="30" t="n"/>
      <c r="C414" s="31" t="n"/>
      <c r="D414" s="30" t="n"/>
      <c r="E414" s="31" t="n"/>
      <c r="F414" s="31" t="n"/>
    </row>
    <row r="415">
      <c r="A415" s="31" t="n"/>
      <c r="B415" s="30" t="n"/>
      <c r="C415" s="31" t="n"/>
      <c r="D415" s="30" t="n"/>
      <c r="E415" s="31" t="n"/>
      <c r="F415" s="31" t="n"/>
    </row>
    <row r="416">
      <c r="A416" s="31" t="n"/>
      <c r="B416" s="30" t="n"/>
      <c r="C416" s="31" t="n"/>
      <c r="D416" s="30" t="n"/>
      <c r="E416" s="31" t="n"/>
      <c r="F416" s="31" t="n"/>
    </row>
    <row r="417">
      <c r="A417" s="31" t="n"/>
      <c r="B417" s="30" t="n"/>
      <c r="C417" s="31" t="n"/>
      <c r="D417" s="30" t="n"/>
      <c r="E417" s="31" t="n"/>
      <c r="F417" s="31" t="n"/>
    </row>
    <row r="418">
      <c r="A418" s="31" t="n"/>
      <c r="B418" s="30" t="n"/>
      <c r="C418" s="31" t="n"/>
      <c r="D418" s="30" t="n"/>
      <c r="E418" s="31" t="n"/>
      <c r="F418" s="31" t="n"/>
    </row>
    <row r="419">
      <c r="A419" s="31" t="n"/>
      <c r="B419" s="30" t="n"/>
      <c r="C419" s="31" t="n"/>
      <c r="D419" s="30" t="n"/>
      <c r="E419" s="31" t="n"/>
      <c r="F419" s="31" t="n"/>
    </row>
    <row r="420">
      <c r="A420" s="31" t="n"/>
      <c r="B420" s="30" t="n"/>
      <c r="C420" s="31" t="n"/>
      <c r="D420" s="30" t="n"/>
      <c r="E420" s="31" t="n"/>
      <c r="F420" s="31" t="n"/>
    </row>
    <row r="421">
      <c r="A421" s="31" t="n"/>
      <c r="B421" s="30" t="n"/>
      <c r="C421" s="31" t="n"/>
      <c r="D421" s="30" t="n"/>
      <c r="E421" s="31" t="n"/>
      <c r="F421" s="31" t="n"/>
    </row>
    <row r="422">
      <c r="A422" s="31" t="n"/>
      <c r="B422" s="30" t="n"/>
      <c r="C422" s="31" t="n"/>
      <c r="D422" s="30" t="n"/>
      <c r="E422" s="31" t="n"/>
      <c r="F422" s="31" t="n"/>
    </row>
    <row r="423">
      <c r="A423" s="31" t="n"/>
      <c r="B423" s="30" t="n"/>
      <c r="C423" s="31" t="n"/>
      <c r="D423" s="30" t="n"/>
      <c r="E423" s="31" t="n"/>
      <c r="F423" s="31" t="n"/>
    </row>
    <row r="424">
      <c r="A424" s="31" t="n"/>
      <c r="B424" s="30" t="n"/>
      <c r="C424" s="31" t="n"/>
      <c r="D424" s="30" t="n"/>
      <c r="E424" s="31" t="n"/>
      <c r="F424" s="31" t="n"/>
    </row>
    <row r="425">
      <c r="A425" s="31" t="n"/>
      <c r="B425" s="30" t="n"/>
      <c r="C425" s="31" t="n"/>
      <c r="D425" s="30" t="n"/>
      <c r="E425" s="31" t="n"/>
      <c r="F425" s="31" t="n"/>
    </row>
    <row r="426">
      <c r="A426" s="31" t="n"/>
      <c r="B426" s="30" t="n"/>
      <c r="C426" s="31" t="n"/>
      <c r="D426" s="30" t="n"/>
      <c r="E426" s="31" t="n"/>
      <c r="F426" s="31" t="n"/>
    </row>
    <row r="427">
      <c r="A427" s="31" t="n"/>
      <c r="B427" s="30" t="n"/>
      <c r="C427" s="31" t="n"/>
      <c r="D427" s="30" t="n"/>
      <c r="E427" s="31" t="n"/>
      <c r="F427" s="31" t="n"/>
    </row>
    <row r="428">
      <c r="A428" s="31" t="n"/>
      <c r="B428" s="30" t="n"/>
      <c r="C428" s="31" t="n"/>
      <c r="D428" s="30" t="n"/>
      <c r="E428" s="31" t="n"/>
      <c r="F428" s="31" t="n"/>
    </row>
    <row r="429">
      <c r="A429" s="31" t="n"/>
      <c r="B429" s="30" t="n"/>
      <c r="C429" s="31" t="n"/>
      <c r="D429" s="30" t="n"/>
      <c r="E429" s="31" t="n"/>
      <c r="F429" s="31" t="n"/>
    </row>
    <row r="430">
      <c r="A430" s="31" t="n"/>
      <c r="B430" s="30" t="n"/>
      <c r="C430" s="31" t="n"/>
      <c r="D430" s="30" t="n"/>
      <c r="E430" s="31" t="n"/>
      <c r="F430" s="31" t="n"/>
    </row>
    <row r="431">
      <c r="A431" s="31" t="n"/>
      <c r="B431" s="30" t="n"/>
      <c r="C431" s="31" t="n"/>
      <c r="D431" s="30" t="n"/>
      <c r="E431" s="31" t="n"/>
      <c r="F431" s="31" t="n"/>
    </row>
    <row r="432">
      <c r="A432" s="31" t="n"/>
      <c r="B432" s="30" t="n"/>
      <c r="C432" s="31" t="n"/>
      <c r="D432" s="30" t="n"/>
      <c r="E432" s="31" t="n"/>
      <c r="F432" s="31" t="n"/>
    </row>
    <row r="433">
      <c r="A433" s="31" t="n"/>
      <c r="B433" s="30" t="n"/>
      <c r="C433" s="31" t="n"/>
      <c r="D433" s="30" t="n"/>
      <c r="E433" s="31" t="n"/>
      <c r="F433" s="31" t="n"/>
    </row>
    <row r="434">
      <c r="A434" s="31" t="n"/>
      <c r="B434" s="30" t="n"/>
      <c r="C434" s="31" t="n"/>
      <c r="D434" s="30" t="n"/>
      <c r="E434" s="31" t="n"/>
      <c r="F434" s="31" t="n"/>
    </row>
    <row r="435">
      <c r="A435" s="31" t="n"/>
      <c r="B435" s="30" t="n"/>
      <c r="C435" s="31" t="n"/>
      <c r="D435" s="30" t="n"/>
      <c r="E435" s="31" t="n"/>
      <c r="F435" s="31" t="n"/>
    </row>
    <row r="436">
      <c r="A436" s="31" t="n"/>
      <c r="B436" s="30" t="n"/>
      <c r="C436" s="31" t="n"/>
      <c r="D436" s="30" t="n"/>
      <c r="E436" s="31" t="n"/>
      <c r="F436" s="31" t="n"/>
    </row>
    <row r="437">
      <c r="A437" s="31" t="n"/>
      <c r="B437" s="30" t="n"/>
      <c r="C437" s="31" t="n"/>
      <c r="D437" s="30" t="n"/>
      <c r="E437" s="31" t="n"/>
      <c r="F437" s="31" t="n"/>
    </row>
    <row r="438">
      <c r="A438" s="31" t="n"/>
      <c r="B438" s="30" t="n"/>
      <c r="C438" s="31" t="n"/>
      <c r="D438" s="30" t="n"/>
      <c r="E438" s="31" t="n"/>
      <c r="F438" s="31" t="n"/>
    </row>
    <row r="439">
      <c r="A439" s="31" t="n"/>
      <c r="B439" s="30" t="n"/>
      <c r="C439" s="31" t="n"/>
      <c r="D439" s="30" t="n"/>
      <c r="E439" s="31" t="n"/>
      <c r="F439" s="31" t="n"/>
    </row>
    <row r="440">
      <c r="A440" s="31" t="n"/>
      <c r="B440" s="30" t="n"/>
      <c r="C440" s="31" t="n"/>
      <c r="D440" s="30" t="n"/>
      <c r="E440" s="31" t="n"/>
      <c r="F440" s="31" t="n"/>
    </row>
    <row r="441">
      <c r="A441" s="31" t="n"/>
      <c r="B441" s="30" t="n"/>
      <c r="C441" s="31" t="n"/>
      <c r="D441" s="30" t="n"/>
      <c r="E441" s="31" t="n"/>
      <c r="F441" s="31" t="n"/>
    </row>
    <row r="442">
      <c r="A442" s="31" t="n"/>
      <c r="B442" s="30" t="n"/>
      <c r="C442" s="31" t="n"/>
      <c r="D442" s="30" t="n"/>
      <c r="E442" s="31" t="n"/>
      <c r="F442" s="31" t="n"/>
    </row>
    <row r="443">
      <c r="A443" s="31" t="n"/>
      <c r="B443" s="30" t="n"/>
      <c r="C443" s="31" t="n"/>
      <c r="D443" s="30" t="n"/>
      <c r="E443" s="31" t="n"/>
      <c r="F443" s="31" t="n"/>
    </row>
    <row r="444">
      <c r="A444" s="31" t="n"/>
      <c r="B444" s="30" t="n"/>
      <c r="C444" s="31" t="n"/>
      <c r="D444" s="30" t="n"/>
      <c r="E444" s="31" t="n"/>
      <c r="F444" s="31" t="n"/>
    </row>
    <row r="445">
      <c r="A445" s="31" t="n"/>
      <c r="B445" s="30" t="n"/>
      <c r="C445" s="31" t="n"/>
      <c r="D445" s="30" t="n"/>
      <c r="E445" s="31" t="n"/>
      <c r="F445" s="31" t="n"/>
    </row>
    <row r="446">
      <c r="A446" s="31" t="n"/>
      <c r="B446" s="30" t="n"/>
      <c r="C446" s="31" t="n"/>
      <c r="D446" s="30" t="n"/>
      <c r="E446" s="31" t="n"/>
      <c r="F446" s="31" t="n"/>
    </row>
    <row r="447">
      <c r="A447" s="31" t="n"/>
      <c r="B447" s="30" t="n"/>
      <c r="C447" s="31" t="n"/>
      <c r="D447" s="30" t="n"/>
      <c r="E447" s="31" t="n"/>
      <c r="F447" s="31" t="n"/>
    </row>
    <row r="448">
      <c r="A448" s="31" t="n"/>
      <c r="B448" s="30" t="n"/>
      <c r="C448" s="31" t="n"/>
      <c r="D448" s="30" t="n"/>
      <c r="E448" s="31" t="n"/>
      <c r="F448" s="31" t="n"/>
    </row>
    <row r="449">
      <c r="A449" s="31" t="n"/>
      <c r="B449" s="30" t="n"/>
      <c r="C449" s="31" t="n"/>
      <c r="D449" s="30" t="n"/>
      <c r="E449" s="31" t="n"/>
      <c r="F449" s="31" t="n"/>
    </row>
    <row r="450">
      <c r="A450" s="31" t="n"/>
      <c r="B450" s="30" t="n"/>
      <c r="C450" s="31" t="n"/>
      <c r="D450" s="30" t="n"/>
      <c r="E450" s="31" t="n"/>
      <c r="F450" s="31" t="n"/>
    </row>
    <row r="451">
      <c r="A451" s="31" t="n"/>
      <c r="B451" s="30" t="n"/>
      <c r="C451" s="31" t="n"/>
      <c r="D451" s="30" t="n"/>
      <c r="E451" s="31" t="n"/>
      <c r="F451" s="31" t="n"/>
    </row>
    <row r="452">
      <c r="A452" s="31" t="n"/>
      <c r="B452" s="30" t="n"/>
      <c r="C452" s="31" t="n"/>
      <c r="D452" s="30" t="n"/>
      <c r="E452" s="31" t="n"/>
      <c r="F452" s="31" t="n"/>
    </row>
    <row r="453">
      <c r="A453" s="31" t="n"/>
      <c r="B453" s="30" t="n"/>
      <c r="C453" s="31" t="n"/>
      <c r="D453" s="30" t="n"/>
      <c r="E453" s="31" t="n"/>
      <c r="F453" s="31" t="n"/>
    </row>
    <row r="454">
      <c r="A454" s="31" t="n"/>
      <c r="B454" s="30" t="n"/>
      <c r="C454" s="31" t="n"/>
      <c r="D454" s="30" t="n"/>
      <c r="E454" s="31" t="n"/>
      <c r="F454" s="31" t="n"/>
    </row>
    <row r="455">
      <c r="A455" s="31" t="n"/>
      <c r="B455" s="30" t="n"/>
      <c r="C455" s="31" t="n"/>
      <c r="D455" s="30" t="n"/>
      <c r="E455" s="31" t="n"/>
      <c r="F455" s="31" t="n"/>
    </row>
    <row r="456">
      <c r="A456" s="31" t="n"/>
      <c r="B456" s="30" t="n"/>
      <c r="C456" s="31" t="n"/>
      <c r="D456" s="30" t="n"/>
      <c r="E456" s="31" t="n"/>
      <c r="F456" s="31" t="n"/>
    </row>
    <row r="457">
      <c r="A457" s="31" t="n"/>
      <c r="B457" s="30" t="n"/>
      <c r="C457" s="31" t="n"/>
      <c r="D457" s="30" t="n"/>
      <c r="E457" s="31" t="n"/>
      <c r="F457" s="31" t="n"/>
    </row>
    <row r="458">
      <c r="A458" s="31" t="n"/>
      <c r="B458" s="30" t="n"/>
      <c r="C458" s="31" t="n"/>
      <c r="D458" s="30" t="n"/>
      <c r="E458" s="31" t="n"/>
      <c r="F458" s="31" t="n"/>
    </row>
    <row r="459">
      <c r="A459" s="31" t="n"/>
      <c r="B459" s="30" t="n"/>
      <c r="C459" s="31" t="n"/>
      <c r="D459" s="30" t="n"/>
      <c r="E459" s="31" t="n"/>
      <c r="F459" s="31" t="n"/>
    </row>
    <row r="460">
      <c r="A460" s="31" t="n"/>
      <c r="B460" s="30" t="n"/>
      <c r="C460" s="31" t="n"/>
      <c r="D460" s="30" t="n"/>
      <c r="E460" s="31" t="n"/>
      <c r="F460" s="31" t="n"/>
    </row>
    <row r="461">
      <c r="A461" s="31" t="n"/>
      <c r="B461" s="30" t="n"/>
      <c r="C461" s="31" t="n"/>
      <c r="D461" s="30" t="n"/>
      <c r="E461" s="31" t="n"/>
      <c r="F461" s="31" t="n"/>
    </row>
    <row r="462">
      <c r="A462" s="31" t="n"/>
      <c r="B462" s="30" t="n"/>
      <c r="C462" s="31" t="n"/>
      <c r="D462" s="30" t="n"/>
      <c r="E462" s="31" t="n"/>
      <c r="F462" s="31" t="n"/>
    </row>
    <row r="463">
      <c r="A463" s="31" t="n"/>
      <c r="B463" s="30" t="n"/>
      <c r="C463" s="31" t="n"/>
      <c r="D463" s="30" t="n"/>
      <c r="E463" s="31" t="n"/>
      <c r="F463" s="31" t="n"/>
    </row>
    <row r="464">
      <c r="A464" s="31" t="n"/>
      <c r="B464" s="30" t="n"/>
      <c r="C464" s="31" t="n"/>
      <c r="D464" s="30" t="n"/>
      <c r="E464" s="31" t="n"/>
      <c r="F464" s="31" t="n"/>
    </row>
    <row r="465">
      <c r="A465" s="31" t="n"/>
      <c r="B465" s="30" t="n"/>
      <c r="C465" s="31" t="n"/>
      <c r="D465" s="30" t="n"/>
      <c r="E465" s="31" t="n"/>
      <c r="F465" s="31" t="n"/>
    </row>
    <row r="466">
      <c r="A466" s="31" t="n"/>
      <c r="B466" s="30" t="n"/>
      <c r="C466" s="31" t="n"/>
      <c r="D466" s="30" t="n"/>
      <c r="E466" s="31" t="n"/>
      <c r="F466" s="31" t="n"/>
    </row>
    <row r="467">
      <c r="A467" s="31" t="n"/>
      <c r="B467" s="30" t="n"/>
      <c r="C467" s="31" t="n"/>
      <c r="D467" s="30" t="n"/>
      <c r="E467" s="31" t="n"/>
      <c r="F467" s="31" t="n"/>
    </row>
    <row r="468">
      <c r="A468" s="31" t="n"/>
      <c r="B468" s="30" t="n"/>
      <c r="C468" s="31" t="n"/>
      <c r="D468" s="30" t="n"/>
      <c r="E468" s="31" t="n"/>
      <c r="F468" s="31" t="n"/>
    </row>
    <row r="469">
      <c r="A469" s="31" t="n"/>
      <c r="B469" s="30" t="n"/>
      <c r="C469" s="31" t="n"/>
      <c r="D469" s="30" t="n"/>
      <c r="E469" s="31" t="n"/>
      <c r="F469" s="31" t="n"/>
    </row>
    <row r="470">
      <c r="A470" s="31" t="n"/>
      <c r="B470" s="30" t="n"/>
      <c r="C470" s="31" t="n"/>
      <c r="D470" s="30" t="n"/>
      <c r="E470" s="31" t="n"/>
      <c r="F470" s="31" t="n"/>
    </row>
    <row r="471">
      <c r="A471" s="31" t="n"/>
      <c r="B471" s="30" t="n"/>
      <c r="C471" s="31" t="n"/>
      <c r="D471" s="30" t="n"/>
      <c r="E471" s="31" t="n"/>
      <c r="F471" s="31" t="n"/>
    </row>
    <row r="472">
      <c r="A472" s="31" t="n"/>
      <c r="B472" s="30" t="n"/>
      <c r="C472" s="31" t="n"/>
      <c r="D472" s="30" t="n"/>
      <c r="E472" s="31" t="n"/>
      <c r="F472" s="31" t="n"/>
    </row>
    <row r="473">
      <c r="A473" s="31" t="n"/>
      <c r="B473" s="30" t="n"/>
      <c r="C473" s="31" t="n"/>
      <c r="D473" s="30" t="n"/>
      <c r="E473" s="31" t="n"/>
      <c r="F473" s="31" t="n"/>
    </row>
    <row r="474">
      <c r="A474" s="31" t="n"/>
      <c r="B474" s="30" t="n"/>
      <c r="C474" s="31" t="n"/>
      <c r="D474" s="30" t="n"/>
      <c r="E474" s="31" t="n"/>
      <c r="F474" s="31" t="n"/>
    </row>
    <row r="475">
      <c r="A475" s="31" t="n"/>
      <c r="B475" s="30" t="n"/>
      <c r="C475" s="31" t="n"/>
      <c r="D475" s="30" t="n"/>
      <c r="E475" s="31" t="n"/>
      <c r="F475" s="31" t="n"/>
    </row>
    <row r="476">
      <c r="A476" s="31" t="n"/>
      <c r="B476" s="30" t="n"/>
      <c r="C476" s="31" t="n"/>
      <c r="D476" s="30" t="n"/>
      <c r="E476" s="31" t="n"/>
      <c r="F476" s="31" t="n"/>
    </row>
    <row r="477">
      <c r="A477" s="31" t="n"/>
      <c r="B477" s="30" t="n"/>
      <c r="C477" s="31" t="n"/>
      <c r="D477" s="30" t="n"/>
      <c r="E477" s="31" t="n"/>
      <c r="F477" s="31" t="n"/>
    </row>
    <row r="478">
      <c r="A478" s="31" t="n"/>
      <c r="B478" s="30" t="n"/>
      <c r="C478" s="31" t="n"/>
      <c r="D478" s="30" t="n"/>
      <c r="E478" s="31" t="n"/>
      <c r="F478" s="31" t="n"/>
    </row>
    <row r="479">
      <c r="A479" s="31" t="n"/>
      <c r="B479" s="30" t="n"/>
      <c r="C479" s="31" t="n"/>
      <c r="D479" s="30" t="n"/>
      <c r="E479" s="31" t="n"/>
      <c r="F479" s="31" t="n"/>
    </row>
    <row r="480">
      <c r="A480" s="31" t="n"/>
      <c r="B480" s="30" t="n"/>
      <c r="C480" s="31" t="n"/>
      <c r="D480" s="30" t="n"/>
      <c r="E480" s="31" t="n"/>
      <c r="F480" s="31" t="n"/>
    </row>
    <row r="481">
      <c r="A481" s="31" t="n"/>
      <c r="B481" s="30" t="n"/>
      <c r="C481" s="31" t="n"/>
      <c r="D481" s="30" t="n"/>
      <c r="E481" s="31" t="n"/>
      <c r="F481" s="31" t="n"/>
    </row>
    <row r="482">
      <c r="A482" s="31" t="n"/>
      <c r="B482" s="30" t="n"/>
      <c r="C482" s="31" t="n"/>
      <c r="D482" s="30" t="n"/>
      <c r="E482" s="31" t="n"/>
      <c r="F482" s="31" t="n"/>
    </row>
    <row r="483">
      <c r="A483" s="31" t="n"/>
      <c r="B483" s="30" t="n"/>
      <c r="C483" s="31" t="n"/>
      <c r="D483" s="30" t="n"/>
      <c r="E483" s="31" t="n"/>
      <c r="F483" s="31" t="n"/>
    </row>
    <row r="484">
      <c r="A484" s="31" t="n"/>
      <c r="B484" s="30" t="n"/>
      <c r="C484" s="31" t="n"/>
      <c r="D484" s="30" t="n"/>
      <c r="E484" s="31" t="n"/>
      <c r="F484" s="31" t="n"/>
    </row>
    <row r="485">
      <c r="A485" s="31" t="n"/>
      <c r="B485" s="30" t="n"/>
      <c r="C485" s="31" t="n"/>
      <c r="D485" s="30" t="n"/>
      <c r="E485" s="31" t="n"/>
      <c r="F485" s="31" t="n"/>
    </row>
    <row r="486">
      <c r="A486" s="31" t="n"/>
      <c r="B486" s="30" t="n"/>
      <c r="C486" s="31" t="n"/>
      <c r="D486" s="30" t="n"/>
      <c r="E486" s="31" t="n"/>
      <c r="F486" s="31" t="n"/>
    </row>
    <row r="487">
      <c r="A487" s="31" t="n"/>
      <c r="B487" s="30" t="n"/>
      <c r="C487" s="31" t="n"/>
      <c r="D487" s="30" t="n"/>
      <c r="E487" s="31" t="n"/>
      <c r="F487" s="31" t="n"/>
    </row>
    <row r="488">
      <c r="A488" s="31" t="n"/>
      <c r="B488" s="30" t="n"/>
      <c r="C488" s="31" t="n"/>
      <c r="D488" s="30" t="n"/>
      <c r="E488" s="31" t="n"/>
      <c r="F488" s="31" t="n"/>
    </row>
    <row r="489">
      <c r="A489" s="31" t="n"/>
      <c r="B489" s="30" t="n"/>
      <c r="C489" s="31" t="n"/>
      <c r="D489" s="30" t="n"/>
      <c r="E489" s="31" t="n"/>
      <c r="F489" s="31" t="n"/>
    </row>
    <row r="490">
      <c r="A490" s="31" t="n"/>
      <c r="B490" s="30" t="n"/>
      <c r="C490" s="31" t="n"/>
      <c r="D490" s="30" t="n"/>
      <c r="E490" s="31" t="n"/>
      <c r="F490" s="31" t="n"/>
    </row>
    <row r="491">
      <c r="A491" s="31" t="n"/>
      <c r="B491" s="30" t="n"/>
      <c r="C491" s="31" t="n"/>
      <c r="D491" s="30" t="n"/>
      <c r="E491" s="31" t="n"/>
      <c r="F491" s="31" t="n"/>
    </row>
    <row r="492">
      <c r="A492" s="31" t="n"/>
      <c r="B492" s="30" t="n"/>
      <c r="C492" s="31" t="n"/>
      <c r="D492" s="30" t="n"/>
      <c r="E492" s="31" t="n"/>
      <c r="F492" s="31" t="n"/>
    </row>
    <row r="493">
      <c r="A493" s="31" t="n"/>
      <c r="B493" s="30" t="n"/>
      <c r="C493" s="31" t="n"/>
      <c r="D493" s="30" t="n"/>
      <c r="E493" s="31" t="n"/>
      <c r="F493" s="31" t="n"/>
    </row>
    <row r="494">
      <c r="A494" s="31" t="n"/>
      <c r="B494" s="30" t="n"/>
      <c r="C494" s="31" t="n"/>
      <c r="D494" s="30" t="n"/>
      <c r="E494" s="31" t="n"/>
      <c r="F494" s="31" t="n"/>
    </row>
    <row r="495">
      <c r="A495" s="31" t="n"/>
      <c r="B495" s="30" t="n"/>
      <c r="C495" s="31" t="n"/>
      <c r="D495" s="30" t="n"/>
      <c r="E495" s="31" t="n"/>
      <c r="F495" s="31" t="n"/>
    </row>
    <row r="496">
      <c r="A496" s="31" t="n"/>
      <c r="B496" s="30" t="n"/>
      <c r="C496" s="31" t="n"/>
      <c r="D496" s="30" t="n"/>
      <c r="E496" s="31" t="n"/>
      <c r="F496" s="31" t="n"/>
    </row>
    <row r="497">
      <c r="A497" s="31" t="n"/>
      <c r="B497" s="30" t="n"/>
      <c r="C497" s="31" t="n"/>
      <c r="D497" s="30" t="n"/>
      <c r="E497" s="31" t="n"/>
      <c r="F497" s="31" t="n"/>
    </row>
    <row r="498">
      <c r="A498" s="31" t="n"/>
      <c r="B498" s="30" t="n"/>
      <c r="C498" s="31" t="n"/>
      <c r="D498" s="30" t="n"/>
      <c r="E498" s="31" t="n"/>
      <c r="F498" s="31" t="n"/>
    </row>
    <row r="499">
      <c r="A499" s="31" t="n"/>
      <c r="B499" s="30" t="n"/>
      <c r="C499" s="31" t="n"/>
      <c r="D499" s="30" t="n"/>
      <c r="E499" s="31" t="n"/>
      <c r="F499" s="31" t="n"/>
    </row>
    <row r="500">
      <c r="A500" s="31" t="n"/>
      <c r="B500" s="30" t="n"/>
      <c r="C500" s="31" t="n"/>
      <c r="D500" s="30" t="n"/>
      <c r="E500" s="31" t="n"/>
      <c r="F500" s="31" t="n"/>
    </row>
    <row r="501">
      <c r="A501" s="31" t="n"/>
      <c r="B501" s="30" t="n"/>
      <c r="C501" s="31" t="n"/>
      <c r="D501" s="30" t="n"/>
      <c r="E501" s="31" t="n"/>
      <c r="F501" s="31" t="n"/>
    </row>
    <row r="502">
      <c r="A502" s="31" t="n"/>
      <c r="B502" s="30" t="n"/>
      <c r="C502" s="31" t="n"/>
      <c r="D502" s="30" t="n"/>
      <c r="E502" s="31" t="n"/>
      <c r="F502" s="31" t="n"/>
    </row>
    <row r="503">
      <c r="A503" s="31" t="n"/>
      <c r="B503" s="30" t="n"/>
      <c r="C503" s="31" t="n"/>
      <c r="D503" s="30" t="n"/>
      <c r="E503" s="31" t="n"/>
      <c r="F503" s="31" t="n"/>
    </row>
    <row r="504">
      <c r="A504" s="31" t="n"/>
      <c r="B504" s="30" t="n"/>
      <c r="C504" s="31" t="n"/>
      <c r="D504" s="30" t="n"/>
      <c r="E504" s="31" t="n"/>
      <c r="F504" s="31" t="n"/>
    </row>
    <row r="505">
      <c r="A505" s="31" t="n"/>
      <c r="B505" s="30" t="n"/>
      <c r="C505" s="31" t="n"/>
      <c r="D505" s="30" t="n"/>
      <c r="E505" s="31" t="n"/>
      <c r="F505" s="31" t="n"/>
    </row>
    <row r="506">
      <c r="A506" s="31" t="n"/>
      <c r="B506" s="30" t="n"/>
      <c r="C506" s="31" t="n"/>
      <c r="D506" s="30" t="n"/>
      <c r="E506" s="31" t="n"/>
      <c r="F506" s="31" t="n"/>
    </row>
    <row r="507">
      <c r="A507" s="31" t="n"/>
      <c r="B507" s="30" t="n"/>
      <c r="C507" s="31" t="n"/>
      <c r="D507" s="30" t="n"/>
      <c r="E507" s="31" t="n"/>
      <c r="F507" s="31" t="n"/>
    </row>
    <row r="508">
      <c r="A508" s="31" t="n"/>
      <c r="B508" s="30" t="n"/>
      <c r="C508" s="31" t="n"/>
      <c r="D508" s="30" t="n"/>
      <c r="E508" s="31" t="n"/>
      <c r="F508" s="31" t="n"/>
    </row>
    <row r="509">
      <c r="A509" s="31" t="n"/>
      <c r="B509" s="30" t="n"/>
      <c r="C509" s="31" t="n"/>
      <c r="D509" s="30" t="n"/>
      <c r="E509" s="31" t="n"/>
      <c r="F509" s="31" t="n"/>
    </row>
    <row r="510">
      <c r="A510" s="31" t="n"/>
      <c r="B510" s="30" t="n"/>
      <c r="C510" s="31" t="n"/>
      <c r="D510" s="30" t="n"/>
      <c r="E510" s="31" t="n"/>
      <c r="F510" s="31" t="n"/>
    </row>
    <row r="511">
      <c r="A511" s="31" t="n"/>
      <c r="B511" s="30" t="n"/>
      <c r="C511" s="31" t="n"/>
      <c r="D511" s="30" t="n"/>
      <c r="E511" s="31" t="n"/>
      <c r="F511" s="31" t="n"/>
    </row>
    <row r="512">
      <c r="A512" s="31" t="n"/>
      <c r="B512" s="30" t="n"/>
      <c r="C512" s="31" t="n"/>
      <c r="D512" s="30" t="n"/>
      <c r="E512" s="31" t="n"/>
      <c r="F512" s="31" t="n"/>
    </row>
    <row r="513">
      <c r="A513" s="31" t="n"/>
      <c r="B513" s="30" t="n"/>
      <c r="C513" s="31" t="n"/>
      <c r="D513" s="30" t="n"/>
      <c r="E513" s="31" t="n"/>
      <c r="F513" s="31" t="n"/>
    </row>
    <row r="514">
      <c r="A514" s="31" t="n"/>
      <c r="B514" s="30" t="n"/>
      <c r="C514" s="31" t="n"/>
      <c r="D514" s="30" t="n"/>
      <c r="E514" s="31" t="n"/>
      <c r="F514" s="31" t="n"/>
    </row>
    <row r="515">
      <c r="A515" s="31" t="n"/>
      <c r="B515" s="30" t="n"/>
      <c r="C515" s="31" t="n"/>
      <c r="D515" s="30" t="n"/>
      <c r="E515" s="31" t="n"/>
      <c r="F515" s="31" t="n"/>
    </row>
    <row r="516">
      <c r="A516" s="31" t="n"/>
      <c r="B516" s="30" t="n"/>
      <c r="C516" s="31" t="n"/>
      <c r="D516" s="30" t="n"/>
      <c r="E516" s="31" t="n"/>
      <c r="F516" s="31" t="n"/>
    </row>
    <row r="517">
      <c r="A517" s="31" t="n"/>
      <c r="B517" s="30" t="n"/>
      <c r="C517" s="31" t="n"/>
      <c r="D517" s="30" t="n"/>
      <c r="E517" s="31" t="n"/>
      <c r="F517" s="31" t="n"/>
    </row>
    <row r="518">
      <c r="A518" s="31" t="n"/>
      <c r="B518" s="30" t="n"/>
      <c r="C518" s="31" t="n"/>
      <c r="D518" s="30" t="n"/>
      <c r="E518" s="31" t="n"/>
      <c r="F518" s="31" t="n"/>
    </row>
    <row r="519">
      <c r="A519" s="31" t="n"/>
      <c r="B519" s="30" t="n"/>
      <c r="C519" s="31" t="n"/>
      <c r="D519" s="30" t="n"/>
      <c r="E519" s="31" t="n"/>
      <c r="F519" s="31" t="n"/>
    </row>
    <row r="520">
      <c r="A520" s="31" t="n"/>
      <c r="B520" s="30" t="n"/>
      <c r="C520" s="31" t="n"/>
      <c r="D520" s="30" t="n"/>
      <c r="E520" s="31" t="n"/>
      <c r="F520" s="31" t="n"/>
    </row>
    <row r="521">
      <c r="A521" s="31" t="n"/>
      <c r="B521" s="30" t="n"/>
      <c r="C521" s="31" t="n"/>
      <c r="D521" s="30" t="n"/>
      <c r="E521" s="31" t="n"/>
      <c r="F521" s="31" t="n"/>
    </row>
    <row r="522">
      <c r="A522" s="31" t="n"/>
      <c r="B522" s="30" t="n"/>
      <c r="C522" s="31" t="n"/>
      <c r="D522" s="30" t="n"/>
      <c r="E522" s="31" t="n"/>
      <c r="F522" s="31" t="n"/>
    </row>
    <row r="523">
      <c r="A523" s="31" t="n"/>
      <c r="B523" s="30" t="n"/>
      <c r="C523" s="31" t="n"/>
      <c r="D523" s="30" t="n"/>
      <c r="E523" s="31" t="n"/>
      <c r="F523" s="31" t="n"/>
    </row>
    <row r="524">
      <c r="A524" s="31" t="n"/>
      <c r="B524" s="30" t="n"/>
      <c r="C524" s="31" t="n"/>
      <c r="D524" s="30" t="n"/>
      <c r="E524" s="31" t="n"/>
      <c r="F524" s="31" t="n"/>
    </row>
    <row r="525">
      <c r="A525" s="31" t="n"/>
      <c r="B525" s="30" t="n"/>
      <c r="C525" s="31" t="n"/>
      <c r="D525" s="30" t="n"/>
      <c r="E525" s="31" t="n"/>
      <c r="F525" s="31" t="n"/>
    </row>
    <row r="526">
      <c r="A526" s="31" t="n"/>
      <c r="B526" s="30" t="n"/>
      <c r="C526" s="31" t="n"/>
      <c r="D526" s="30" t="n"/>
      <c r="E526" s="31" t="n"/>
      <c r="F526" s="31" t="n"/>
    </row>
    <row r="527">
      <c r="A527" s="31" t="n"/>
      <c r="B527" s="30" t="n"/>
      <c r="C527" s="31" t="n"/>
      <c r="D527" s="30" t="n"/>
      <c r="E527" s="31" t="n"/>
      <c r="F527" s="31" t="n"/>
    </row>
    <row r="528">
      <c r="A528" s="31" t="n"/>
      <c r="B528" s="30" t="n"/>
      <c r="C528" s="31" t="n"/>
      <c r="D528" s="30" t="n"/>
      <c r="E528" s="31" t="n"/>
      <c r="F528" s="31" t="n"/>
    </row>
    <row r="529">
      <c r="A529" s="31" t="n"/>
      <c r="B529" s="30" t="n"/>
      <c r="C529" s="31" t="n"/>
      <c r="D529" s="30" t="n"/>
      <c r="E529" s="31" t="n"/>
      <c r="F529" s="31" t="n"/>
    </row>
    <row r="530">
      <c r="A530" s="31" t="n"/>
      <c r="B530" s="30" t="n"/>
      <c r="C530" s="31" t="n"/>
      <c r="D530" s="30" t="n"/>
      <c r="E530" s="31" t="n"/>
      <c r="F530" s="31" t="n"/>
    </row>
    <row r="531">
      <c r="A531" s="31" t="n"/>
      <c r="B531" s="30" t="n"/>
      <c r="C531" s="31" t="n"/>
      <c r="D531" s="30" t="n"/>
      <c r="E531" s="31" t="n"/>
      <c r="F531" s="31" t="n"/>
    </row>
    <row r="532">
      <c r="A532" s="31" t="n"/>
      <c r="B532" s="30" t="n"/>
      <c r="C532" s="31" t="n"/>
      <c r="D532" s="30" t="n"/>
      <c r="E532" s="31" t="n"/>
      <c r="F532" s="31" t="n"/>
    </row>
    <row r="533">
      <c r="A533" s="31" t="n"/>
      <c r="B533" s="30" t="n"/>
      <c r="C533" s="31" t="n"/>
      <c r="D533" s="30" t="n"/>
      <c r="E533" s="31" t="n"/>
      <c r="F533" s="31" t="n"/>
    </row>
    <row r="534">
      <c r="A534" s="31" t="n"/>
      <c r="B534" s="30" t="n"/>
      <c r="C534" s="31" t="n"/>
      <c r="D534" s="30" t="n"/>
      <c r="E534" s="31" t="n"/>
      <c r="F534" s="31" t="n"/>
    </row>
    <row r="535">
      <c r="A535" s="31" t="n"/>
      <c r="B535" s="30" t="n"/>
      <c r="C535" s="31" t="n"/>
      <c r="D535" s="30" t="n"/>
      <c r="E535" s="31" t="n"/>
      <c r="F535" s="31" t="n"/>
    </row>
    <row r="536">
      <c r="A536" s="31" t="n"/>
      <c r="B536" s="30" t="n"/>
      <c r="C536" s="31" t="n"/>
      <c r="D536" s="30" t="n"/>
      <c r="E536" s="31" t="n"/>
      <c r="F536" s="31" t="n"/>
    </row>
    <row r="537">
      <c r="A537" s="31" t="n"/>
      <c r="B537" s="30" t="n"/>
      <c r="C537" s="31" t="n"/>
      <c r="D537" s="30" t="n"/>
      <c r="E537" s="31" t="n"/>
      <c r="F537" s="31" t="n"/>
    </row>
    <row r="538">
      <c r="A538" s="31" t="n"/>
      <c r="B538" s="30" t="n"/>
      <c r="C538" s="31" t="n"/>
      <c r="D538" s="30" t="n"/>
      <c r="E538" s="31" t="n"/>
      <c r="F538" s="31" t="n"/>
    </row>
    <row r="539">
      <c r="A539" s="31" t="n"/>
      <c r="B539" s="30" t="n"/>
      <c r="C539" s="31" t="n"/>
      <c r="D539" s="30" t="n"/>
      <c r="E539" s="31" t="n"/>
      <c r="F539" s="31" t="n"/>
    </row>
    <row r="540">
      <c r="A540" s="31" t="n"/>
      <c r="B540" s="30" t="n"/>
      <c r="C540" s="31" t="n"/>
      <c r="D540" s="30" t="n"/>
      <c r="E540" s="31" t="n"/>
      <c r="F540" s="31" t="n"/>
    </row>
    <row r="541">
      <c r="A541" s="31" t="n"/>
      <c r="B541" s="30" t="n"/>
      <c r="C541" s="31" t="n"/>
      <c r="D541" s="30" t="n"/>
      <c r="E541" s="31" t="n"/>
      <c r="F541" s="31" t="n"/>
    </row>
    <row r="542">
      <c r="A542" s="31" t="n"/>
      <c r="B542" s="30" t="n"/>
      <c r="C542" s="31" t="n"/>
      <c r="D542" s="30" t="n"/>
      <c r="E542" s="31" t="n"/>
      <c r="F542" s="31" t="n"/>
    </row>
    <row r="543">
      <c r="A543" s="31" t="n"/>
      <c r="B543" s="30" t="n"/>
      <c r="C543" s="31" t="n"/>
      <c r="D543" s="30" t="n"/>
      <c r="E543" s="31" t="n"/>
      <c r="F543" s="31" t="n"/>
    </row>
    <row r="544">
      <c r="A544" s="31" t="n"/>
      <c r="B544" s="30" t="n"/>
      <c r="C544" s="31" t="n"/>
      <c r="D544" s="30" t="n"/>
      <c r="E544" s="31" t="n"/>
      <c r="F544" s="31" t="n"/>
    </row>
    <row r="545">
      <c r="A545" s="31" t="n"/>
      <c r="B545" s="30" t="n"/>
      <c r="C545" s="31" t="n"/>
      <c r="D545" s="30" t="n"/>
      <c r="E545" s="31" t="n"/>
      <c r="F545" s="31" t="n"/>
    </row>
    <row r="546">
      <c r="A546" s="31" t="n"/>
      <c r="B546" s="30" t="n"/>
      <c r="C546" s="31" t="n"/>
      <c r="D546" s="30" t="n"/>
      <c r="E546" s="31" t="n"/>
      <c r="F546" s="31" t="n"/>
    </row>
    <row r="547">
      <c r="A547" s="31" t="n"/>
      <c r="B547" s="30" t="n"/>
      <c r="C547" s="31" t="n"/>
      <c r="D547" s="30" t="n"/>
      <c r="E547" s="31" t="n"/>
      <c r="F547" s="31" t="n"/>
    </row>
    <row r="548">
      <c r="A548" s="31" t="n"/>
      <c r="B548" s="30" t="n"/>
      <c r="C548" s="31" t="n"/>
      <c r="D548" s="30" t="n"/>
      <c r="E548" s="31" t="n"/>
      <c r="F548" s="31" t="n"/>
    </row>
    <row r="549">
      <c r="A549" s="31" t="n"/>
      <c r="B549" s="30" t="n"/>
      <c r="C549" s="31" t="n"/>
      <c r="D549" s="30" t="n"/>
      <c r="E549" s="31" t="n"/>
      <c r="F549" s="31" t="n"/>
    </row>
    <row r="550">
      <c r="A550" s="31" t="n"/>
      <c r="B550" s="30" t="n"/>
      <c r="C550" s="31" t="n"/>
      <c r="D550" s="30" t="n"/>
      <c r="E550" s="31" t="n"/>
      <c r="F550" s="31" t="n"/>
    </row>
    <row r="551">
      <c r="A551" s="31" t="n"/>
      <c r="B551" s="30" t="n"/>
      <c r="C551" s="31" t="n"/>
      <c r="D551" s="30" t="n"/>
      <c r="E551" s="31" t="n"/>
      <c r="F551" s="31" t="n"/>
    </row>
    <row r="552">
      <c r="A552" s="31" t="n"/>
      <c r="B552" s="30" t="n"/>
      <c r="C552" s="31" t="n"/>
      <c r="D552" s="30" t="n"/>
      <c r="E552" s="31" t="n"/>
      <c r="F552" s="31" t="n"/>
    </row>
    <row r="553">
      <c r="A553" s="31" t="n"/>
      <c r="B553" s="30" t="n"/>
      <c r="C553" s="31" t="n"/>
      <c r="D553" s="30" t="n"/>
      <c r="E553" s="31" t="n"/>
      <c r="F553" s="31" t="n"/>
    </row>
    <row r="554">
      <c r="A554" s="31" t="n"/>
      <c r="B554" s="30" t="n"/>
      <c r="C554" s="31" t="n"/>
      <c r="D554" s="30" t="n"/>
      <c r="E554" s="31" t="n"/>
      <c r="F554" s="31" t="n"/>
    </row>
    <row r="555">
      <c r="A555" s="31" t="n"/>
      <c r="B555" s="30" t="n"/>
      <c r="C555" s="31" t="n"/>
      <c r="D555" s="30" t="n"/>
      <c r="E555" s="31" t="n"/>
      <c r="F555" s="31" t="n"/>
    </row>
    <row r="556">
      <c r="A556" s="31" t="n"/>
      <c r="B556" s="30" t="n"/>
      <c r="C556" s="31" t="n"/>
      <c r="D556" s="30" t="n"/>
      <c r="E556" s="31" t="n"/>
      <c r="F556" s="31" t="n"/>
    </row>
    <row r="557">
      <c r="A557" s="31" t="n"/>
      <c r="B557" s="30" t="n"/>
      <c r="C557" s="31" t="n"/>
      <c r="D557" s="30" t="n"/>
      <c r="E557" s="31" t="n"/>
      <c r="F557" s="31" t="n"/>
    </row>
    <row r="558">
      <c r="A558" s="31" t="n"/>
      <c r="B558" s="30" t="n"/>
      <c r="C558" s="31" t="n"/>
      <c r="D558" s="30" t="n"/>
      <c r="E558" s="31" t="n"/>
      <c r="F558" s="31" t="n"/>
    </row>
    <row r="559">
      <c r="A559" s="31" t="n"/>
      <c r="B559" s="30" t="n"/>
      <c r="C559" s="31" t="n"/>
      <c r="D559" s="30" t="n"/>
      <c r="E559" s="31" t="n"/>
      <c r="F559" s="31" t="n"/>
    </row>
    <row r="560">
      <c r="A560" s="31" t="n"/>
      <c r="B560" s="30" t="n"/>
      <c r="C560" s="31" t="n"/>
      <c r="D560" s="30" t="n"/>
      <c r="E560" s="31" t="n"/>
      <c r="F560" s="31" t="n"/>
    </row>
    <row r="561">
      <c r="A561" s="31" t="n"/>
      <c r="B561" s="30" t="n"/>
      <c r="C561" s="31" t="n"/>
      <c r="D561" s="30" t="n"/>
      <c r="E561" s="31" t="n"/>
      <c r="F561" s="31" t="n"/>
    </row>
    <row r="562">
      <c r="A562" s="31" t="n"/>
      <c r="B562" s="30" t="n"/>
      <c r="C562" s="31" t="n"/>
      <c r="D562" s="30" t="n"/>
      <c r="E562" s="31" t="n"/>
      <c r="F562" s="31" t="n"/>
    </row>
    <row r="563">
      <c r="A563" s="31" t="n"/>
      <c r="B563" s="30" t="n"/>
      <c r="C563" s="31" t="n"/>
      <c r="D563" s="30" t="n"/>
      <c r="E563" s="31" t="n"/>
      <c r="F563" s="31" t="n"/>
    </row>
    <row r="564">
      <c r="A564" s="31" t="n"/>
      <c r="B564" s="30" t="n"/>
      <c r="C564" s="31" t="n"/>
      <c r="D564" s="30" t="n"/>
      <c r="E564" s="31" t="n"/>
      <c r="F564" s="31" t="n"/>
    </row>
    <row r="565">
      <c r="A565" s="31" t="n"/>
      <c r="B565" s="30" t="n"/>
      <c r="C565" s="31" t="n"/>
      <c r="D565" s="30" t="n"/>
      <c r="E565" s="31" t="n"/>
      <c r="F565" s="31" t="n"/>
    </row>
    <row r="566">
      <c r="A566" s="31" t="n"/>
      <c r="B566" s="30" t="n"/>
      <c r="C566" s="31" t="n"/>
      <c r="D566" s="30" t="n"/>
      <c r="E566" s="31" t="n"/>
      <c r="F566" s="31" t="n"/>
    </row>
    <row r="567">
      <c r="A567" s="31" t="n"/>
      <c r="B567" s="30" t="n"/>
      <c r="C567" s="31" t="n"/>
      <c r="D567" s="30" t="n"/>
      <c r="E567" s="31" t="n"/>
      <c r="F567" s="31" t="n"/>
    </row>
    <row r="568">
      <c r="A568" s="31" t="n"/>
      <c r="B568" s="30" t="n"/>
      <c r="C568" s="31" t="n"/>
      <c r="D568" s="30" t="n"/>
      <c r="E568" s="31" t="n"/>
      <c r="F568" s="31" t="n"/>
    </row>
    <row r="569">
      <c r="A569" s="31" t="n"/>
      <c r="B569" s="30" t="n"/>
      <c r="C569" s="31" t="n"/>
      <c r="D569" s="30" t="n"/>
      <c r="E569" s="31" t="n"/>
      <c r="F569" s="31" t="n"/>
    </row>
    <row r="570">
      <c r="A570" s="31" t="n"/>
      <c r="B570" s="30" t="n"/>
      <c r="C570" s="31" t="n"/>
      <c r="D570" s="30" t="n"/>
      <c r="E570" s="31" t="n"/>
      <c r="F570" s="31" t="n"/>
    </row>
    <row r="571">
      <c r="A571" s="31" t="n"/>
      <c r="B571" s="30" t="n"/>
      <c r="C571" s="31" t="n"/>
      <c r="D571" s="30" t="n"/>
      <c r="E571" s="31" t="n"/>
      <c r="F571" s="31" t="n"/>
    </row>
    <row r="572">
      <c r="A572" s="31" t="n"/>
      <c r="B572" s="30" t="n"/>
      <c r="C572" s="31" t="n"/>
      <c r="D572" s="30" t="n"/>
      <c r="E572" s="31" t="n"/>
      <c r="F572" s="31" t="n"/>
    </row>
    <row r="573">
      <c r="A573" s="31" t="n"/>
      <c r="B573" s="30" t="n"/>
      <c r="C573" s="31" t="n"/>
      <c r="D573" s="30" t="n"/>
      <c r="E573" s="31" t="n"/>
      <c r="F573" s="31" t="n"/>
    </row>
    <row r="574">
      <c r="A574" s="31" t="n"/>
      <c r="B574" s="30" t="n"/>
      <c r="C574" s="31" t="n"/>
      <c r="D574" s="30" t="n"/>
      <c r="E574" s="31" t="n"/>
      <c r="F574" s="31" t="n"/>
    </row>
    <row r="575">
      <c r="A575" s="31" t="n"/>
      <c r="B575" s="30" t="n"/>
      <c r="C575" s="31" t="n"/>
      <c r="D575" s="30" t="n"/>
      <c r="E575" s="31" t="n"/>
      <c r="F575" s="31" t="n"/>
    </row>
    <row r="576">
      <c r="A576" s="31" t="n"/>
      <c r="B576" s="30" t="n"/>
      <c r="C576" s="31" t="n"/>
      <c r="D576" s="30" t="n"/>
      <c r="E576" s="31" t="n"/>
      <c r="F576" s="31" t="n"/>
    </row>
    <row r="577">
      <c r="A577" s="31" t="n"/>
      <c r="B577" s="30" t="n"/>
      <c r="C577" s="31" t="n"/>
      <c r="D577" s="30" t="n"/>
      <c r="E577" s="31" t="n"/>
      <c r="F577" s="31" t="n"/>
    </row>
    <row r="578">
      <c r="A578" s="31" t="n"/>
      <c r="B578" s="30" t="n"/>
      <c r="C578" s="31" t="n"/>
      <c r="D578" s="30" t="n"/>
      <c r="E578" s="31" t="n"/>
      <c r="F578" s="31" t="n"/>
    </row>
    <row r="579">
      <c r="A579" s="31" t="n"/>
      <c r="B579" s="30" t="n"/>
      <c r="C579" s="31" t="n"/>
      <c r="D579" s="30" t="n"/>
      <c r="E579" s="31" t="n"/>
      <c r="F579" s="31" t="n"/>
    </row>
    <row r="580">
      <c r="A580" s="31" t="n"/>
      <c r="B580" s="30" t="n"/>
      <c r="C580" s="31" t="n"/>
      <c r="D580" s="30" t="n"/>
      <c r="E580" s="31" t="n"/>
      <c r="F580" s="31" t="n"/>
    </row>
    <row r="581">
      <c r="A581" s="31" t="n"/>
      <c r="B581" s="30" t="n"/>
      <c r="C581" s="31" t="n"/>
      <c r="D581" s="30" t="n"/>
      <c r="E581" s="31" t="n"/>
      <c r="F581" s="31" t="n"/>
    </row>
    <row r="582">
      <c r="A582" s="31" t="n"/>
      <c r="B582" s="30" t="n"/>
      <c r="C582" s="31" t="n"/>
      <c r="D582" s="30" t="n"/>
      <c r="E582" s="31" t="n"/>
      <c r="F582" s="31" t="n"/>
    </row>
    <row r="583">
      <c r="A583" s="31" t="n"/>
      <c r="B583" s="30" t="n"/>
      <c r="C583" s="31" t="n"/>
      <c r="D583" s="30" t="n"/>
      <c r="E583" s="31" t="n"/>
      <c r="F583" s="31" t="n"/>
    </row>
    <row r="584">
      <c r="A584" s="31" t="n"/>
      <c r="B584" s="30" t="n"/>
      <c r="C584" s="31" t="n"/>
      <c r="D584" s="30" t="n"/>
      <c r="E584" s="31" t="n"/>
      <c r="F584" s="31" t="n"/>
    </row>
    <row r="585">
      <c r="A585" s="31" t="n"/>
      <c r="B585" s="30" t="n"/>
      <c r="C585" s="31" t="n"/>
      <c r="D585" s="30" t="n"/>
      <c r="E585" s="31" t="n"/>
      <c r="F585" s="31" t="n"/>
    </row>
    <row r="586">
      <c r="A586" s="31" t="n"/>
      <c r="B586" s="30" t="n"/>
      <c r="C586" s="31" t="n"/>
      <c r="D586" s="30" t="n"/>
      <c r="E586" s="31" t="n"/>
      <c r="F586" s="31" t="n"/>
    </row>
    <row r="587">
      <c r="A587" s="31" t="n"/>
      <c r="B587" s="30" t="n"/>
      <c r="C587" s="31" t="n"/>
      <c r="D587" s="30" t="n"/>
      <c r="E587" s="31" t="n"/>
      <c r="F587" s="31" t="n"/>
    </row>
    <row r="588">
      <c r="A588" s="31" t="n"/>
      <c r="B588" s="30" t="n"/>
      <c r="C588" s="31" t="n"/>
      <c r="D588" s="30" t="n"/>
      <c r="E588" s="31" t="n"/>
      <c r="F588" s="31" t="n"/>
    </row>
    <row r="589">
      <c r="A589" s="31" t="n"/>
      <c r="B589" s="30" t="n"/>
      <c r="C589" s="31" t="n"/>
      <c r="D589" s="30" t="n"/>
      <c r="E589" s="31" t="n"/>
      <c r="F589" s="31" t="n"/>
    </row>
    <row r="590">
      <c r="A590" s="31" t="n"/>
      <c r="B590" s="30" t="n"/>
      <c r="C590" s="31" t="n"/>
      <c r="D590" s="30" t="n"/>
      <c r="E590" s="31" t="n"/>
      <c r="F590" s="31" t="n"/>
    </row>
    <row r="591">
      <c r="A591" s="31" t="n"/>
      <c r="B591" s="30" t="n"/>
      <c r="C591" s="31" t="n"/>
      <c r="D591" s="30" t="n"/>
      <c r="E591" s="31" t="n"/>
      <c r="F591" s="31" t="n"/>
    </row>
    <row r="592">
      <c r="A592" s="31" t="n"/>
      <c r="B592" s="30" t="n"/>
      <c r="C592" s="31" t="n"/>
      <c r="D592" s="30" t="n"/>
      <c r="E592" s="31" t="n"/>
      <c r="F592" s="31" t="n"/>
    </row>
    <row r="593">
      <c r="A593" s="31" t="n"/>
      <c r="B593" s="30" t="n"/>
      <c r="C593" s="31" t="n"/>
      <c r="D593" s="30" t="n"/>
      <c r="E593" s="31" t="n"/>
      <c r="F593" s="31" t="n"/>
    </row>
    <row r="594">
      <c r="A594" s="31" t="n"/>
      <c r="B594" s="30" t="n"/>
      <c r="C594" s="31" t="n"/>
      <c r="D594" s="30" t="n"/>
      <c r="E594" s="31" t="n"/>
      <c r="F594" s="31" t="n"/>
    </row>
    <row r="595">
      <c r="A595" s="31" t="n"/>
      <c r="B595" s="30" t="n"/>
      <c r="C595" s="31" t="n"/>
      <c r="D595" s="30" t="n"/>
      <c r="E595" s="31" t="n"/>
      <c r="F595" s="31" t="n"/>
    </row>
    <row r="596">
      <c r="A596" s="31" t="n"/>
      <c r="B596" s="30" t="n"/>
      <c r="C596" s="31" t="n"/>
      <c r="D596" s="30" t="n"/>
      <c r="E596" s="31" t="n"/>
      <c r="F596" s="31" t="n"/>
    </row>
    <row r="597">
      <c r="A597" s="31" t="n"/>
      <c r="B597" s="30" t="n"/>
      <c r="C597" s="31" t="n"/>
      <c r="D597" s="30" t="n"/>
      <c r="E597" s="31" t="n"/>
      <c r="F597" s="31" t="n"/>
    </row>
    <row r="598">
      <c r="A598" s="31" t="n"/>
      <c r="B598" s="30" t="n"/>
      <c r="C598" s="31" t="n"/>
      <c r="D598" s="30" t="n"/>
      <c r="E598" s="31" t="n"/>
      <c r="F598" s="31" t="n"/>
    </row>
    <row r="599">
      <c r="A599" s="31" t="n"/>
      <c r="B599" s="30" t="n"/>
      <c r="C599" s="31" t="n"/>
      <c r="D599" s="30" t="n"/>
      <c r="E599" s="31" t="n"/>
      <c r="F599" s="31" t="n"/>
    </row>
    <row r="600">
      <c r="A600" s="31" t="n"/>
      <c r="B600" s="30" t="n"/>
      <c r="C600" s="31" t="n"/>
      <c r="D600" s="30" t="n"/>
      <c r="E600" s="31" t="n"/>
      <c r="F600" s="31" t="n"/>
    </row>
    <row r="601">
      <c r="A601" s="31" t="n"/>
      <c r="B601" s="30" t="n"/>
      <c r="C601" s="31" t="n"/>
      <c r="D601" s="30" t="n"/>
      <c r="E601" s="31" t="n"/>
      <c r="F601" s="31" t="n"/>
    </row>
    <row r="602">
      <c r="A602" s="31" t="n"/>
      <c r="B602" s="30" t="n"/>
      <c r="C602" s="31" t="n"/>
      <c r="D602" s="30" t="n"/>
      <c r="E602" s="31" t="n"/>
      <c r="F602" s="31" t="n"/>
    </row>
    <row r="603">
      <c r="A603" s="31" t="n"/>
      <c r="B603" s="30" t="n"/>
      <c r="C603" s="31" t="n"/>
      <c r="D603" s="30" t="n"/>
      <c r="E603" s="31" t="n"/>
      <c r="F603" s="31" t="n"/>
    </row>
    <row r="604">
      <c r="A604" s="31" t="n"/>
      <c r="B604" s="30" t="n"/>
      <c r="C604" s="31" t="n"/>
      <c r="D604" s="30" t="n"/>
      <c r="E604" s="31" t="n"/>
      <c r="F604" s="31" t="n"/>
    </row>
    <row r="605">
      <c r="A605" s="31" t="n"/>
      <c r="B605" s="30" t="n"/>
      <c r="C605" s="31" t="n"/>
      <c r="D605" s="30" t="n"/>
      <c r="E605" s="31" t="n"/>
      <c r="F605" s="31" t="n"/>
    </row>
    <row r="606">
      <c r="A606" s="31" t="n"/>
      <c r="B606" s="30" t="n"/>
      <c r="C606" s="31" t="n"/>
      <c r="D606" s="30" t="n"/>
      <c r="E606" s="31" t="n"/>
      <c r="F606" s="31" t="n"/>
    </row>
    <row r="607">
      <c r="A607" s="31" t="n"/>
      <c r="B607" s="30" t="n"/>
      <c r="C607" s="31" t="n"/>
      <c r="D607" s="30" t="n"/>
      <c r="E607" s="31" t="n"/>
      <c r="F607" s="31" t="n"/>
    </row>
    <row r="608">
      <c r="A608" s="31" t="n"/>
      <c r="B608" s="30" t="n"/>
      <c r="C608" s="31" t="n"/>
      <c r="D608" s="30" t="n"/>
      <c r="E608" s="31" t="n"/>
      <c r="F608" s="31" t="n"/>
    </row>
    <row r="609">
      <c r="A609" s="31" t="n"/>
      <c r="B609" s="30" t="n"/>
      <c r="C609" s="31" t="n"/>
      <c r="D609" s="30" t="n"/>
      <c r="E609" s="31" t="n"/>
      <c r="F609" s="31" t="n"/>
    </row>
    <row r="610">
      <c r="A610" s="31" t="n"/>
      <c r="B610" s="30" t="n"/>
      <c r="C610" s="31" t="n"/>
      <c r="D610" s="30" t="n"/>
      <c r="E610" s="31" t="n"/>
      <c r="F610" s="31" t="n"/>
    </row>
    <row r="611">
      <c r="A611" s="31" t="n"/>
      <c r="B611" s="30" t="n"/>
      <c r="C611" s="31" t="n"/>
      <c r="D611" s="30" t="n"/>
      <c r="E611" s="31" t="n"/>
      <c r="F611" s="31" t="n"/>
    </row>
    <row r="612">
      <c r="A612" s="31" t="n"/>
      <c r="B612" s="30" t="n"/>
      <c r="C612" s="31" t="n"/>
      <c r="D612" s="30" t="n"/>
      <c r="E612" s="31" t="n"/>
      <c r="F612" s="31" t="n"/>
    </row>
    <row r="613">
      <c r="A613" s="31" t="n"/>
      <c r="B613" s="30" t="n"/>
      <c r="C613" s="31" t="n"/>
      <c r="D613" s="30" t="n"/>
      <c r="E613" s="31" t="n"/>
      <c r="F613" s="31" t="n"/>
    </row>
    <row r="614">
      <c r="A614" s="31" t="n"/>
      <c r="B614" s="30" t="n"/>
      <c r="C614" s="31" t="n"/>
      <c r="D614" s="30" t="n"/>
      <c r="E614" s="31" t="n"/>
      <c r="F614" s="31" t="n"/>
    </row>
    <row r="615">
      <c r="A615" s="31" t="n"/>
      <c r="B615" s="30" t="n"/>
      <c r="C615" s="31" t="n"/>
      <c r="D615" s="30" t="n"/>
      <c r="E615" s="31" t="n"/>
      <c r="F615" s="31" t="n"/>
    </row>
    <row r="616">
      <c r="A616" s="31" t="n"/>
      <c r="B616" s="30" t="n"/>
      <c r="C616" s="31" t="n"/>
      <c r="D616" s="30" t="n"/>
      <c r="E616" s="31" t="n"/>
      <c r="F616" s="31" t="n"/>
    </row>
    <row r="617">
      <c r="A617" s="31" t="n"/>
      <c r="B617" s="30" t="n"/>
      <c r="C617" s="31" t="n"/>
      <c r="D617" s="30" t="n"/>
      <c r="E617" s="31" t="n"/>
      <c r="F617" s="31" t="n"/>
    </row>
    <row r="618">
      <c r="A618" s="31" t="n"/>
      <c r="B618" s="30" t="n"/>
      <c r="C618" s="31" t="n"/>
      <c r="D618" s="30" t="n"/>
      <c r="E618" s="31" t="n"/>
      <c r="F618" s="31" t="n"/>
    </row>
    <row r="619">
      <c r="A619" s="31" t="n"/>
      <c r="B619" s="30" t="n"/>
      <c r="C619" s="31" t="n"/>
      <c r="D619" s="30" t="n"/>
      <c r="E619" s="31" t="n"/>
      <c r="F619" s="31" t="n"/>
    </row>
    <row r="620">
      <c r="A620" s="31" t="n"/>
      <c r="B620" s="30" t="n"/>
      <c r="C620" s="31" t="n"/>
      <c r="D620" s="30" t="n"/>
      <c r="E620" s="31" t="n"/>
      <c r="F620" s="31" t="n"/>
    </row>
    <row r="621">
      <c r="A621" s="31" t="n"/>
      <c r="B621" s="30" t="n"/>
      <c r="C621" s="31" t="n"/>
      <c r="D621" s="30" t="n"/>
      <c r="E621" s="31" t="n"/>
      <c r="F621" s="31" t="n"/>
    </row>
    <row r="622">
      <c r="A622" s="31" t="n"/>
      <c r="B622" s="30" t="n"/>
      <c r="C622" s="31" t="n"/>
      <c r="D622" s="30" t="n"/>
      <c r="E622" s="31" t="n"/>
      <c r="F622" s="31" t="n"/>
    </row>
    <row r="623">
      <c r="A623" s="31" t="n"/>
      <c r="B623" s="30" t="n"/>
      <c r="C623" s="31" t="n"/>
      <c r="D623" s="30" t="n"/>
      <c r="E623" s="31" t="n"/>
      <c r="F623" s="31" t="n"/>
    </row>
    <row r="624">
      <c r="A624" s="31" t="n"/>
      <c r="B624" s="30" t="n"/>
      <c r="C624" s="31" t="n"/>
      <c r="D624" s="30" t="n"/>
      <c r="E624" s="31" t="n"/>
      <c r="F624" s="31" t="n"/>
    </row>
    <row r="625">
      <c r="A625" s="31" t="n"/>
      <c r="B625" s="30" t="n"/>
      <c r="C625" s="31" t="n"/>
      <c r="D625" s="30" t="n"/>
      <c r="E625" s="31" t="n"/>
      <c r="F625" s="31" t="n"/>
    </row>
    <row r="626">
      <c r="A626" s="31" t="n"/>
      <c r="B626" s="30" t="n"/>
      <c r="C626" s="31" t="n"/>
      <c r="D626" s="30" t="n"/>
      <c r="E626" s="31" t="n"/>
      <c r="F626" s="31" t="n"/>
    </row>
    <row r="627">
      <c r="A627" s="31" t="n"/>
      <c r="B627" s="30" t="n"/>
      <c r="C627" s="31" t="n"/>
      <c r="D627" s="30" t="n"/>
      <c r="E627" s="31" t="n"/>
      <c r="F627" s="31" t="n"/>
    </row>
    <row r="628">
      <c r="A628" s="31" t="n"/>
      <c r="B628" s="30" t="n"/>
      <c r="C628" s="31" t="n"/>
      <c r="D628" s="30" t="n"/>
      <c r="E628" s="31" t="n"/>
      <c r="F628" s="31" t="n"/>
    </row>
    <row r="629">
      <c r="A629" s="31" t="n"/>
      <c r="B629" s="30" t="n"/>
      <c r="C629" s="31" t="n"/>
      <c r="D629" s="30" t="n"/>
      <c r="E629" s="31" t="n"/>
      <c r="F629" s="31" t="n"/>
    </row>
    <row r="630">
      <c r="A630" s="31" t="n"/>
      <c r="B630" s="30" t="n"/>
      <c r="C630" s="31" t="n"/>
      <c r="D630" s="30" t="n"/>
      <c r="E630" s="31" t="n"/>
      <c r="F630" s="31" t="n"/>
    </row>
    <row r="631">
      <c r="A631" s="31" t="n"/>
      <c r="B631" s="30" t="n"/>
      <c r="C631" s="31" t="n"/>
      <c r="D631" s="30" t="n"/>
      <c r="E631" s="31" t="n"/>
      <c r="F631" s="31" t="n"/>
    </row>
    <row r="632">
      <c r="A632" s="31" t="n"/>
      <c r="B632" s="30" t="n"/>
      <c r="C632" s="31" t="n"/>
      <c r="D632" s="30" t="n"/>
      <c r="E632" s="31" t="n"/>
      <c r="F632" s="31" t="n"/>
    </row>
    <row r="633">
      <c r="A633" s="31" t="n"/>
      <c r="B633" s="30" t="n"/>
      <c r="C633" s="31" t="n"/>
      <c r="D633" s="30" t="n"/>
      <c r="E633" s="31" t="n"/>
      <c r="F633" s="31" t="n"/>
    </row>
    <row r="634">
      <c r="A634" s="31" t="n"/>
      <c r="B634" s="30" t="n"/>
      <c r="C634" s="31" t="n"/>
      <c r="D634" s="30" t="n"/>
      <c r="E634" s="31" t="n"/>
      <c r="F634" s="31" t="n"/>
    </row>
    <row r="635">
      <c r="A635" s="31" t="n"/>
      <c r="B635" s="30" t="n"/>
      <c r="C635" s="31" t="n"/>
      <c r="D635" s="30" t="n"/>
      <c r="E635" s="31" t="n"/>
      <c r="F635" s="31" t="n"/>
    </row>
    <row r="636">
      <c r="A636" s="31" t="n"/>
      <c r="B636" s="30" t="n"/>
      <c r="C636" s="31" t="n"/>
      <c r="D636" s="30" t="n"/>
      <c r="E636" s="31" t="n"/>
      <c r="F636" s="31" t="n"/>
    </row>
    <row r="637">
      <c r="A637" s="31" t="n"/>
      <c r="B637" s="30" t="n"/>
      <c r="C637" s="31" t="n"/>
      <c r="D637" s="30" t="n"/>
      <c r="E637" s="31" t="n"/>
      <c r="F637" s="31" t="n"/>
    </row>
    <row r="638">
      <c r="A638" s="31" t="n"/>
      <c r="B638" s="30" t="n"/>
      <c r="C638" s="31" t="n"/>
      <c r="D638" s="30" t="n"/>
      <c r="E638" s="31" t="n"/>
      <c r="F638" s="31" t="n"/>
    </row>
    <row r="639">
      <c r="A639" s="31" t="n"/>
      <c r="B639" s="30" t="n"/>
      <c r="C639" s="31" t="n"/>
      <c r="D639" s="30" t="n"/>
      <c r="E639" s="31" t="n"/>
      <c r="F639" s="31" t="n"/>
    </row>
    <row r="640">
      <c r="A640" s="31" t="n"/>
      <c r="B640" s="30" t="n"/>
      <c r="C640" s="31" t="n"/>
      <c r="D640" s="30" t="n"/>
      <c r="E640" s="31" t="n"/>
      <c r="F640" s="31" t="n"/>
    </row>
    <row r="641">
      <c r="A641" s="31" t="n"/>
      <c r="B641" s="30" t="n"/>
      <c r="C641" s="31" t="n"/>
      <c r="D641" s="30" t="n"/>
      <c r="E641" s="31" t="n"/>
      <c r="F641" s="31" t="n"/>
    </row>
    <row r="642">
      <c r="A642" s="31" t="n"/>
      <c r="B642" s="30" t="n"/>
      <c r="C642" s="31" t="n"/>
      <c r="D642" s="30" t="n"/>
      <c r="E642" s="31" t="n"/>
      <c r="F642" s="31" t="n"/>
    </row>
    <row r="643">
      <c r="A643" s="31" t="n"/>
      <c r="B643" s="30" t="n"/>
      <c r="C643" s="31" t="n"/>
      <c r="D643" s="30" t="n"/>
      <c r="E643" s="31" t="n"/>
      <c r="F643" s="31" t="n"/>
    </row>
    <row r="644">
      <c r="A644" s="31" t="n"/>
      <c r="B644" s="30" t="n"/>
      <c r="C644" s="31" t="n"/>
      <c r="D644" s="30" t="n"/>
      <c r="E644" s="31" t="n"/>
      <c r="F644" s="31" t="n"/>
    </row>
    <row r="645">
      <c r="A645" s="31" t="n"/>
      <c r="B645" s="30" t="n"/>
      <c r="C645" s="31" t="n"/>
      <c r="D645" s="30" t="n"/>
      <c r="E645" s="31" t="n"/>
      <c r="F645" s="31" t="n"/>
    </row>
    <row r="646">
      <c r="A646" s="31" t="n"/>
      <c r="B646" s="30" t="n"/>
      <c r="C646" s="31" t="n"/>
      <c r="D646" s="30" t="n"/>
      <c r="E646" s="31" t="n"/>
      <c r="F646" s="31" t="n"/>
    </row>
    <row r="647">
      <c r="A647" s="31" t="n"/>
      <c r="B647" s="30" t="n"/>
      <c r="C647" s="31" t="n"/>
      <c r="D647" s="30" t="n"/>
      <c r="E647" s="31" t="n"/>
      <c r="F647" s="31" t="n"/>
    </row>
    <row r="648">
      <c r="A648" s="31" t="n"/>
      <c r="B648" s="30" t="n"/>
      <c r="C648" s="31" t="n"/>
      <c r="D648" s="30" t="n"/>
      <c r="E648" s="31" t="n"/>
      <c r="F648" s="31" t="n"/>
    </row>
    <row r="649">
      <c r="A649" s="31" t="n"/>
      <c r="B649" s="30" t="n"/>
      <c r="C649" s="31" t="n"/>
      <c r="D649" s="30" t="n"/>
      <c r="E649" s="31" t="n"/>
      <c r="F649" s="31" t="n"/>
    </row>
    <row r="650">
      <c r="A650" s="31" t="n"/>
      <c r="B650" s="30" t="n"/>
      <c r="C650" s="31" t="n"/>
      <c r="D650" s="30" t="n"/>
      <c r="E650" s="31" t="n"/>
      <c r="F650" s="31" t="n"/>
    </row>
    <row r="651">
      <c r="A651" s="31" t="n"/>
      <c r="B651" s="30" t="n"/>
      <c r="C651" s="31" t="n"/>
      <c r="D651" s="30" t="n"/>
      <c r="E651" s="31" t="n"/>
      <c r="F651" s="31" t="n"/>
    </row>
    <row r="652">
      <c r="A652" s="31" t="n"/>
      <c r="B652" s="30" t="n"/>
      <c r="C652" s="31" t="n"/>
      <c r="D652" s="30" t="n"/>
      <c r="E652" s="31" t="n"/>
      <c r="F652" s="31" t="n"/>
    </row>
    <row r="653">
      <c r="A653" s="31" t="n"/>
      <c r="B653" s="30" t="n"/>
      <c r="C653" s="31" t="n"/>
      <c r="D653" s="30" t="n"/>
      <c r="E653" s="31" t="n"/>
      <c r="F653" s="31" t="n"/>
    </row>
    <row r="654">
      <c r="A654" s="31" t="n"/>
      <c r="B654" s="30" t="n"/>
      <c r="C654" s="31" t="n"/>
      <c r="D654" s="30" t="n"/>
      <c r="E654" s="31" t="n"/>
      <c r="F654" s="31" t="n"/>
    </row>
    <row r="655">
      <c r="A655" s="31" t="n"/>
      <c r="B655" s="30" t="n"/>
      <c r="C655" s="31" t="n"/>
      <c r="D655" s="30" t="n"/>
      <c r="E655" s="31" t="n"/>
      <c r="F655" s="31" t="n"/>
    </row>
    <row r="656">
      <c r="A656" s="31" t="n"/>
      <c r="B656" s="30" t="n"/>
      <c r="C656" s="31" t="n"/>
      <c r="D656" s="30" t="n"/>
      <c r="E656" s="31" t="n"/>
      <c r="F656" s="31" t="n"/>
    </row>
    <row r="657">
      <c r="A657" s="31" t="n"/>
      <c r="B657" s="30" t="n"/>
      <c r="C657" s="31" t="n"/>
      <c r="D657" s="30" t="n"/>
      <c r="E657" s="31" t="n"/>
      <c r="F657" s="31" t="n"/>
    </row>
    <row r="658">
      <c r="A658" s="31" t="n"/>
      <c r="B658" s="30" t="n"/>
      <c r="C658" s="31" t="n"/>
      <c r="D658" s="30" t="n"/>
      <c r="E658" s="31" t="n"/>
      <c r="F658" s="31" t="n"/>
    </row>
    <row r="659">
      <c r="A659" s="31" t="n"/>
      <c r="B659" s="30" t="n"/>
      <c r="C659" s="31" t="n"/>
      <c r="D659" s="30" t="n"/>
      <c r="E659" s="31" t="n"/>
      <c r="F659" s="31" t="n"/>
    </row>
    <row r="660">
      <c r="A660" s="31" t="n"/>
      <c r="B660" s="30" t="n"/>
      <c r="C660" s="31" t="n"/>
      <c r="D660" s="30" t="n"/>
      <c r="E660" s="31" t="n"/>
      <c r="F660" s="31" t="n"/>
    </row>
    <row r="661">
      <c r="A661" s="31" t="n"/>
      <c r="B661" s="30" t="n"/>
      <c r="C661" s="31" t="n"/>
      <c r="D661" s="30" t="n"/>
      <c r="E661" s="31" t="n"/>
      <c r="F661" s="31" t="n"/>
    </row>
    <row r="662">
      <c r="A662" s="31" t="n"/>
      <c r="B662" s="30" t="n"/>
      <c r="C662" s="31" t="n"/>
      <c r="D662" s="30" t="n"/>
      <c r="E662" s="31" t="n"/>
      <c r="F662" s="31" t="n"/>
    </row>
    <row r="663">
      <c r="A663" s="31" t="n"/>
      <c r="B663" s="30" t="n"/>
      <c r="C663" s="31" t="n"/>
      <c r="D663" s="30" t="n"/>
      <c r="E663" s="31" t="n"/>
      <c r="F663" s="31" t="n"/>
    </row>
    <row r="664">
      <c r="A664" s="31" t="n"/>
      <c r="B664" s="30" t="n"/>
      <c r="C664" s="31" t="n"/>
      <c r="D664" s="30" t="n"/>
      <c r="E664" s="31" t="n"/>
      <c r="F664" s="31" t="n"/>
    </row>
    <row r="665">
      <c r="A665" s="31" t="n"/>
      <c r="B665" s="30" t="n"/>
      <c r="C665" s="31" t="n"/>
      <c r="D665" s="30" t="n"/>
      <c r="E665" s="31" t="n"/>
      <c r="F665" s="31" t="n"/>
    </row>
    <row r="666">
      <c r="A666" s="31" t="n"/>
      <c r="B666" s="30" t="n"/>
      <c r="C666" s="31" t="n"/>
      <c r="D666" s="30" t="n"/>
      <c r="E666" s="31" t="n"/>
      <c r="F666" s="31" t="n"/>
    </row>
    <row r="667">
      <c r="A667" s="31" t="n"/>
      <c r="B667" s="30" t="n"/>
      <c r="C667" s="31" t="n"/>
      <c r="D667" s="30" t="n"/>
      <c r="E667" s="31" t="n"/>
      <c r="F667" s="31" t="n"/>
    </row>
    <row r="668">
      <c r="A668" s="31" t="n"/>
      <c r="B668" s="30" t="n"/>
      <c r="C668" s="31" t="n"/>
      <c r="D668" s="30" t="n"/>
      <c r="E668" s="31" t="n"/>
      <c r="F668" s="31" t="n"/>
    </row>
    <row r="669">
      <c r="A669" s="31" t="n"/>
      <c r="B669" s="30" t="n"/>
      <c r="C669" s="31" t="n"/>
      <c r="D669" s="30" t="n"/>
      <c r="E669" s="31" t="n"/>
      <c r="F669" s="31" t="n"/>
    </row>
    <row r="670">
      <c r="A670" s="31" t="n"/>
      <c r="B670" s="30" t="n"/>
      <c r="C670" s="31" t="n"/>
      <c r="D670" s="30" t="n"/>
      <c r="E670" s="31" t="n"/>
      <c r="F670" s="31" t="n"/>
    </row>
    <row r="671">
      <c r="A671" s="31" t="n"/>
      <c r="B671" s="30" t="n"/>
      <c r="C671" s="31" t="n"/>
      <c r="D671" s="30" t="n"/>
      <c r="E671" s="31" t="n"/>
      <c r="F671" s="31" t="n"/>
    </row>
    <row r="672">
      <c r="A672" s="31" t="n"/>
      <c r="B672" s="30" t="n"/>
      <c r="C672" s="31" t="n"/>
      <c r="D672" s="30" t="n"/>
      <c r="E672" s="31" t="n"/>
      <c r="F672" s="31" t="n"/>
    </row>
    <row r="673">
      <c r="A673" s="31" t="n"/>
      <c r="B673" s="30" t="n"/>
      <c r="C673" s="31" t="n"/>
      <c r="D673" s="30" t="n"/>
      <c r="E673" s="31" t="n"/>
      <c r="F673" s="31" t="n"/>
    </row>
    <row r="674">
      <c r="A674" s="31" t="n"/>
      <c r="B674" s="30" t="n"/>
      <c r="C674" s="31" t="n"/>
      <c r="D674" s="30" t="n"/>
      <c r="E674" s="31" t="n"/>
      <c r="F674" s="31" t="n"/>
    </row>
    <row r="675">
      <c r="A675" s="31" t="n"/>
      <c r="B675" s="30" t="n"/>
      <c r="C675" s="31" t="n"/>
      <c r="D675" s="30" t="n"/>
      <c r="E675" s="31" t="n"/>
      <c r="F675" s="31" t="n"/>
    </row>
    <row r="676">
      <c r="A676" s="31" t="n"/>
      <c r="B676" s="30" t="n"/>
      <c r="C676" s="31" t="n"/>
      <c r="D676" s="30" t="n"/>
      <c r="E676" s="31" t="n"/>
      <c r="F676" s="31" t="n"/>
    </row>
    <row r="677">
      <c r="A677" s="31" t="n"/>
      <c r="B677" s="30" t="n"/>
      <c r="C677" s="31" t="n"/>
      <c r="D677" s="30" t="n"/>
      <c r="E677" s="31" t="n"/>
      <c r="F677" s="31" t="n"/>
    </row>
    <row r="678">
      <c r="A678" s="31" t="n"/>
      <c r="B678" s="30" t="n"/>
      <c r="C678" s="31" t="n"/>
      <c r="D678" s="30" t="n"/>
      <c r="E678" s="31" t="n"/>
      <c r="F678" s="31" t="n"/>
    </row>
    <row r="679">
      <c r="A679" s="31" t="n"/>
      <c r="B679" s="30" t="n"/>
      <c r="C679" s="31" t="n"/>
      <c r="D679" s="30" t="n"/>
      <c r="E679" s="31" t="n"/>
      <c r="F679" s="31" t="n"/>
    </row>
    <row r="680">
      <c r="A680" s="31" t="n"/>
      <c r="B680" s="30" t="n"/>
      <c r="C680" s="31" t="n"/>
      <c r="D680" s="30" t="n"/>
      <c r="E680" s="31" t="n"/>
      <c r="F680" s="31" t="n"/>
    </row>
    <row r="681">
      <c r="A681" s="31" t="n"/>
      <c r="B681" s="30" t="n"/>
      <c r="C681" s="31" t="n"/>
      <c r="D681" s="30" t="n"/>
      <c r="E681" s="31" t="n"/>
      <c r="F681" s="31" t="n"/>
    </row>
    <row r="682">
      <c r="A682" s="31" t="n"/>
      <c r="B682" s="30" t="n"/>
      <c r="C682" s="31" t="n"/>
      <c r="D682" s="30" t="n"/>
      <c r="E682" s="31" t="n"/>
      <c r="F682" s="31" t="n"/>
    </row>
    <row r="683">
      <c r="A683" s="31" t="n"/>
      <c r="B683" s="30" t="n"/>
      <c r="C683" s="31" t="n"/>
      <c r="D683" s="30" t="n"/>
      <c r="E683" s="31" t="n"/>
      <c r="F683" s="31" t="n"/>
    </row>
    <row r="684">
      <c r="A684" s="31" t="n"/>
      <c r="B684" s="30" t="n"/>
      <c r="C684" s="31" t="n"/>
      <c r="D684" s="30" t="n"/>
      <c r="E684" s="31" t="n"/>
      <c r="F684" s="31" t="n"/>
    </row>
    <row r="685">
      <c r="A685" s="31" t="n"/>
      <c r="B685" s="30" t="n"/>
      <c r="C685" s="31" t="n"/>
      <c r="D685" s="30" t="n"/>
      <c r="E685" s="31" t="n"/>
      <c r="F685" s="31" t="n"/>
    </row>
    <row r="686">
      <c r="A686" s="31" t="n"/>
      <c r="B686" s="30" t="n"/>
      <c r="C686" s="31" t="n"/>
      <c r="D686" s="30" t="n"/>
      <c r="E686" s="31" t="n"/>
      <c r="F686" s="31" t="n"/>
    </row>
    <row r="687">
      <c r="A687" s="31" t="n"/>
      <c r="B687" s="30" t="n"/>
      <c r="C687" s="31" t="n"/>
      <c r="D687" s="30" t="n"/>
      <c r="E687" s="31" t="n"/>
      <c r="F687" s="31" t="n"/>
    </row>
    <row r="688">
      <c r="A688" s="31" t="n"/>
      <c r="B688" s="30" t="n"/>
      <c r="C688" s="31" t="n"/>
      <c r="D688" s="30" t="n"/>
      <c r="E688" s="31" t="n"/>
      <c r="F688" s="31" t="n"/>
    </row>
    <row r="689">
      <c r="A689" s="31" t="n"/>
      <c r="B689" s="30" t="n"/>
      <c r="C689" s="31" t="n"/>
      <c r="D689" s="30" t="n"/>
      <c r="E689" s="31" t="n"/>
      <c r="F689" s="31" t="n"/>
    </row>
    <row r="690">
      <c r="A690" s="31" t="n"/>
      <c r="B690" s="30" t="n"/>
      <c r="C690" s="31" t="n"/>
      <c r="D690" s="30" t="n"/>
      <c r="E690" s="31" t="n"/>
      <c r="F690" s="31" t="n"/>
    </row>
    <row r="691">
      <c r="A691" s="31" t="n"/>
      <c r="B691" s="30" t="n"/>
      <c r="C691" s="31" t="n"/>
      <c r="D691" s="30" t="n"/>
      <c r="E691" s="31" t="n"/>
      <c r="F691" s="31" t="n"/>
    </row>
    <row r="692">
      <c r="A692" s="31" t="n"/>
      <c r="B692" s="30" t="n"/>
      <c r="C692" s="31" t="n"/>
      <c r="D692" s="30" t="n"/>
      <c r="E692" s="31" t="n"/>
      <c r="F692" s="31" t="n"/>
    </row>
    <row r="693">
      <c r="A693" s="31" t="n"/>
      <c r="B693" s="30" t="n"/>
      <c r="C693" s="31" t="n"/>
      <c r="D693" s="30" t="n"/>
      <c r="E693" s="31" t="n"/>
      <c r="F693" s="31" t="n"/>
    </row>
    <row r="694">
      <c r="A694" s="31" t="n"/>
      <c r="B694" s="30" t="n"/>
      <c r="C694" s="31" t="n"/>
      <c r="D694" s="30" t="n"/>
      <c r="E694" s="31" t="n"/>
      <c r="F694" s="31" t="n"/>
    </row>
    <row r="695">
      <c r="A695" s="31" t="n"/>
      <c r="B695" s="30" t="n"/>
      <c r="C695" s="31" t="n"/>
      <c r="D695" s="30" t="n"/>
      <c r="E695" s="31" t="n"/>
      <c r="F695" s="31" t="n"/>
    </row>
    <row r="696">
      <c r="A696" s="31" t="n"/>
      <c r="B696" s="30" t="n"/>
      <c r="C696" s="31" t="n"/>
      <c r="D696" s="30" t="n"/>
      <c r="E696" s="31" t="n"/>
      <c r="F696" s="31" t="n"/>
    </row>
    <row r="697">
      <c r="A697" s="31" t="n"/>
      <c r="B697" s="30" t="n"/>
      <c r="C697" s="31" t="n"/>
      <c r="D697" s="30" t="n"/>
      <c r="E697" s="31" t="n"/>
      <c r="F697" s="31" t="n"/>
    </row>
    <row r="698">
      <c r="A698" s="31" t="n"/>
      <c r="B698" s="30" t="n"/>
      <c r="C698" s="31" t="n"/>
      <c r="D698" s="30" t="n"/>
      <c r="E698" s="31" t="n"/>
      <c r="F698" s="31" t="n"/>
    </row>
    <row r="699">
      <c r="A699" s="31" t="n"/>
      <c r="B699" s="30" t="n"/>
      <c r="C699" s="31" t="n"/>
      <c r="D699" s="30" t="n"/>
      <c r="E699" s="31" t="n"/>
      <c r="F699" s="31" t="n"/>
    </row>
    <row r="700">
      <c r="A700" s="31" t="n"/>
      <c r="B700" s="30" t="n"/>
      <c r="C700" s="31" t="n"/>
      <c r="D700" s="30" t="n"/>
      <c r="E700" s="31" t="n"/>
      <c r="F700" s="31" t="n"/>
    </row>
    <row r="701">
      <c r="A701" s="31" t="n"/>
      <c r="B701" s="30" t="n"/>
      <c r="C701" s="31" t="n"/>
      <c r="D701" s="30" t="n"/>
      <c r="E701" s="31" t="n"/>
      <c r="F701" s="31" t="n"/>
    </row>
    <row r="702">
      <c r="A702" s="31" t="n"/>
      <c r="B702" s="30" t="n"/>
      <c r="C702" s="31" t="n"/>
      <c r="D702" s="30" t="n"/>
      <c r="E702" s="31" t="n"/>
      <c r="F702" s="31" t="n"/>
    </row>
    <row r="703">
      <c r="A703" s="31" t="n"/>
      <c r="B703" s="30" t="n"/>
      <c r="C703" s="31" t="n"/>
      <c r="D703" s="30" t="n"/>
      <c r="E703" s="31" t="n"/>
      <c r="F703" s="31" t="n"/>
    </row>
    <row r="704">
      <c r="A704" s="31" t="n"/>
      <c r="B704" s="30" t="n"/>
      <c r="C704" s="31" t="n"/>
      <c r="D704" s="30" t="n"/>
      <c r="E704" s="31" t="n"/>
      <c r="F704" s="31" t="n"/>
    </row>
    <row r="705">
      <c r="A705" s="31" t="n"/>
      <c r="B705" s="30" t="n"/>
      <c r="C705" s="31" t="n"/>
      <c r="D705" s="30" t="n"/>
      <c r="E705" s="31" t="n"/>
      <c r="F705" s="31" t="n"/>
    </row>
    <row r="706">
      <c r="A706" s="31" t="n"/>
      <c r="B706" s="30" t="n"/>
      <c r="C706" s="31" t="n"/>
      <c r="D706" s="30" t="n"/>
      <c r="E706" s="31" t="n"/>
      <c r="F706" s="31" t="n"/>
    </row>
    <row r="707">
      <c r="A707" s="31" t="n"/>
      <c r="B707" s="30" t="n"/>
      <c r="C707" s="31" t="n"/>
      <c r="D707" s="30" t="n"/>
      <c r="E707" s="31" t="n"/>
      <c r="F707" s="31" t="n"/>
    </row>
    <row r="708">
      <c r="A708" s="31" t="n"/>
      <c r="B708" s="30" t="n"/>
      <c r="C708" s="31" t="n"/>
      <c r="D708" s="30" t="n"/>
      <c r="E708" s="31" t="n"/>
      <c r="F708" s="31" t="n"/>
    </row>
    <row r="709">
      <c r="A709" s="31" t="n"/>
      <c r="B709" s="30" t="n"/>
      <c r="C709" s="31" t="n"/>
      <c r="D709" s="30" t="n"/>
      <c r="E709" s="31" t="n"/>
      <c r="F709" s="31" t="n"/>
    </row>
    <row r="710">
      <c r="A710" s="31" t="n"/>
      <c r="B710" s="30" t="n"/>
      <c r="C710" s="31" t="n"/>
      <c r="D710" s="30" t="n"/>
      <c r="E710" s="31" t="n"/>
      <c r="F710" s="31" t="n"/>
    </row>
    <row r="711">
      <c r="A711" s="31" t="n"/>
      <c r="B711" s="30" t="n"/>
      <c r="C711" s="31" t="n"/>
      <c r="D711" s="30" t="n"/>
      <c r="E711" s="31" t="n"/>
      <c r="F711" s="31" t="n"/>
    </row>
    <row r="712">
      <c r="A712" s="31" t="n"/>
      <c r="B712" s="30" t="n"/>
      <c r="C712" s="31" t="n"/>
      <c r="D712" s="30" t="n"/>
      <c r="E712" s="31" t="n"/>
      <c r="F712" s="31" t="n"/>
    </row>
    <row r="713">
      <c r="A713" s="31" t="n"/>
      <c r="B713" s="30" t="n"/>
      <c r="C713" s="31" t="n"/>
      <c r="D713" s="30" t="n"/>
      <c r="E713" s="31" t="n"/>
      <c r="F713" s="31" t="n"/>
    </row>
    <row r="714">
      <c r="A714" s="31" t="n"/>
      <c r="B714" s="30" t="n"/>
      <c r="C714" s="31" t="n"/>
      <c r="D714" s="30" t="n"/>
      <c r="E714" s="31" t="n"/>
      <c r="F714" s="31" t="n"/>
    </row>
    <row r="715">
      <c r="A715" s="31" t="n"/>
      <c r="B715" s="30" t="n"/>
      <c r="C715" s="31" t="n"/>
      <c r="D715" s="30" t="n"/>
      <c r="E715" s="31" t="n"/>
      <c r="F715" s="31" t="n"/>
    </row>
    <row r="716">
      <c r="A716" s="31" t="n"/>
      <c r="B716" s="30" t="n"/>
      <c r="C716" s="31" t="n"/>
      <c r="D716" s="30" t="n"/>
      <c r="E716" s="31" t="n"/>
      <c r="F716" s="31" t="n"/>
    </row>
    <row r="717">
      <c r="A717" s="31" t="n"/>
      <c r="B717" s="30" t="n"/>
      <c r="C717" s="31" t="n"/>
      <c r="D717" s="30" t="n"/>
      <c r="E717" s="31" t="n"/>
      <c r="F717" s="31" t="n"/>
    </row>
    <row r="718">
      <c r="A718" s="31" t="n"/>
      <c r="B718" s="30" t="n"/>
      <c r="C718" s="31" t="n"/>
      <c r="D718" s="30" t="n"/>
      <c r="E718" s="31" t="n"/>
      <c r="F718" s="31" t="n"/>
    </row>
    <row r="719">
      <c r="A719" s="31" t="n"/>
      <c r="B719" s="30" t="n"/>
      <c r="C719" s="31" t="n"/>
      <c r="D719" s="30" t="n"/>
      <c r="E719" s="31" t="n"/>
      <c r="F719" s="31" t="n"/>
    </row>
    <row r="720">
      <c r="A720" s="31" t="n"/>
      <c r="B720" s="30" t="n"/>
      <c r="C720" s="31" t="n"/>
      <c r="D720" s="30" t="n"/>
      <c r="E720" s="31" t="n"/>
      <c r="F720" s="31" t="n"/>
    </row>
    <row r="721">
      <c r="A721" s="31" t="n"/>
      <c r="B721" s="30" t="n"/>
      <c r="C721" s="31" t="n"/>
      <c r="D721" s="30" t="n"/>
      <c r="E721" s="31" t="n"/>
      <c r="F721" s="31" t="n"/>
    </row>
    <row r="722">
      <c r="A722" s="31" t="n"/>
      <c r="B722" s="30" t="n"/>
      <c r="C722" s="31" t="n"/>
      <c r="D722" s="30" t="n"/>
      <c r="E722" s="31" t="n"/>
      <c r="F722" s="31" t="n"/>
    </row>
    <row r="723">
      <c r="A723" s="31" t="n"/>
      <c r="B723" s="30" t="n"/>
      <c r="C723" s="31" t="n"/>
      <c r="D723" s="30" t="n"/>
      <c r="E723" s="31" t="n"/>
      <c r="F723" s="31" t="n"/>
    </row>
    <row r="724">
      <c r="A724" s="31" t="n"/>
      <c r="B724" s="30" t="n"/>
      <c r="C724" s="31" t="n"/>
      <c r="D724" s="30" t="n"/>
      <c r="E724" s="31" t="n"/>
      <c r="F724" s="31" t="n"/>
    </row>
    <row r="725">
      <c r="A725" s="31" t="n"/>
      <c r="B725" s="30" t="n"/>
      <c r="C725" s="31" t="n"/>
      <c r="D725" s="30" t="n"/>
      <c r="E725" s="31" t="n"/>
      <c r="F725" s="31" t="n"/>
    </row>
    <row r="726">
      <c r="A726" s="31" t="n"/>
      <c r="B726" s="30" t="n"/>
      <c r="C726" s="31" t="n"/>
      <c r="D726" s="30" t="n"/>
      <c r="E726" s="31" t="n"/>
      <c r="F726" s="31" t="n"/>
    </row>
    <row r="727">
      <c r="A727" s="31" t="n"/>
      <c r="B727" s="30" t="n"/>
      <c r="C727" s="31" t="n"/>
      <c r="D727" s="30" t="n"/>
      <c r="E727" s="31" t="n"/>
      <c r="F727" s="31" t="n"/>
    </row>
    <row r="728">
      <c r="A728" s="31" t="n"/>
      <c r="B728" s="30" t="n"/>
      <c r="C728" s="31" t="n"/>
      <c r="D728" s="30" t="n"/>
      <c r="E728" s="31" t="n"/>
      <c r="F728" s="31" t="n"/>
    </row>
    <row r="729">
      <c r="A729" s="31" t="n"/>
      <c r="B729" s="30" t="n"/>
      <c r="C729" s="31" t="n"/>
      <c r="D729" s="30" t="n"/>
      <c r="E729" s="31" t="n"/>
      <c r="F729" s="31" t="n"/>
    </row>
    <row r="730">
      <c r="A730" s="31" t="n"/>
      <c r="B730" s="30" t="n"/>
      <c r="C730" s="31" t="n"/>
      <c r="D730" s="30" t="n"/>
      <c r="E730" s="31" t="n"/>
      <c r="F730" s="31" t="n"/>
    </row>
    <row r="731">
      <c r="A731" s="31" t="n"/>
      <c r="B731" s="30" t="n"/>
      <c r="C731" s="31" t="n"/>
      <c r="D731" s="30" t="n"/>
      <c r="E731" s="31" t="n"/>
      <c r="F731" s="31" t="n"/>
    </row>
    <row r="732">
      <c r="A732" s="31" t="n"/>
      <c r="B732" s="30" t="n"/>
      <c r="C732" s="31" t="n"/>
      <c r="D732" s="30" t="n"/>
      <c r="E732" s="31" t="n"/>
      <c r="F732" s="31" t="n"/>
    </row>
    <row r="733">
      <c r="A733" s="31" t="n"/>
      <c r="B733" s="30" t="n"/>
      <c r="C733" s="31" t="n"/>
      <c r="D733" s="30" t="n"/>
      <c r="E733" s="31" t="n"/>
      <c r="F733" s="31" t="n"/>
    </row>
    <row r="734">
      <c r="A734" s="31" t="n"/>
      <c r="B734" s="30" t="n"/>
      <c r="C734" s="31" t="n"/>
      <c r="D734" s="30" t="n"/>
      <c r="E734" s="31" t="n"/>
      <c r="F734" s="31" t="n"/>
    </row>
    <row r="735">
      <c r="A735" s="31" t="n"/>
      <c r="B735" s="30" t="n"/>
      <c r="C735" s="31" t="n"/>
      <c r="D735" s="30" t="n"/>
      <c r="E735" s="31" t="n"/>
      <c r="F735" s="31" t="n"/>
    </row>
    <row r="736">
      <c r="A736" s="31" t="n"/>
      <c r="B736" s="30" t="n"/>
      <c r="C736" s="31" t="n"/>
      <c r="D736" s="30" t="n"/>
      <c r="E736" s="31" t="n"/>
      <c r="F736" s="31" t="n"/>
    </row>
    <row r="737">
      <c r="A737" s="31" t="n"/>
      <c r="B737" s="30" t="n"/>
      <c r="C737" s="31" t="n"/>
      <c r="D737" s="30" t="n"/>
      <c r="E737" s="31" t="n"/>
      <c r="F737" s="31" t="n"/>
    </row>
    <row r="738">
      <c r="A738" s="31" t="n"/>
      <c r="B738" s="30" t="n"/>
      <c r="C738" s="31" t="n"/>
      <c r="D738" s="30" t="n"/>
      <c r="E738" s="31" t="n"/>
      <c r="F738" s="31" t="n"/>
    </row>
    <row r="739">
      <c r="A739" s="31" t="n"/>
      <c r="B739" s="30" t="n"/>
      <c r="C739" s="31" t="n"/>
      <c r="D739" s="30" t="n"/>
      <c r="E739" s="31" t="n"/>
      <c r="F739" s="31" t="n"/>
    </row>
    <row r="740">
      <c r="A740" s="31" t="n"/>
      <c r="B740" s="30" t="n"/>
      <c r="C740" s="31" t="n"/>
      <c r="D740" s="30" t="n"/>
      <c r="E740" s="31" t="n"/>
      <c r="F740" s="31" t="n"/>
    </row>
    <row r="741">
      <c r="A741" s="31" t="n"/>
      <c r="B741" s="30" t="n"/>
      <c r="C741" s="31" t="n"/>
      <c r="D741" s="30" t="n"/>
      <c r="E741" s="31" t="n"/>
      <c r="F741" s="31" t="n"/>
    </row>
    <row r="742">
      <c r="A742" s="31" t="n"/>
      <c r="B742" s="30" t="n"/>
      <c r="C742" s="31" t="n"/>
      <c r="D742" s="30" t="n"/>
      <c r="E742" s="31" t="n"/>
      <c r="F742" s="31" t="n"/>
    </row>
    <row r="743">
      <c r="A743" s="31" t="n"/>
      <c r="B743" s="30" t="n"/>
      <c r="C743" s="31" t="n"/>
      <c r="D743" s="30" t="n"/>
      <c r="E743" s="31" t="n"/>
      <c r="F743" s="31" t="n"/>
    </row>
    <row r="744">
      <c r="A744" s="31" t="n"/>
      <c r="B744" s="30" t="n"/>
      <c r="C744" s="31" t="n"/>
      <c r="D744" s="30" t="n"/>
      <c r="E744" s="31" t="n"/>
      <c r="F744" s="31" t="n"/>
    </row>
    <row r="745">
      <c r="A745" s="31" t="n"/>
      <c r="B745" s="30" t="n"/>
      <c r="C745" s="31" t="n"/>
      <c r="D745" s="30" t="n"/>
      <c r="E745" s="31" t="n"/>
      <c r="F745" s="31" t="n"/>
    </row>
    <row r="746">
      <c r="A746" s="31" t="n"/>
      <c r="B746" s="30" t="n"/>
      <c r="C746" s="31" t="n"/>
      <c r="D746" s="30" t="n"/>
      <c r="E746" s="31" t="n"/>
      <c r="F746" s="31" t="n"/>
    </row>
    <row r="747">
      <c r="A747" s="31" t="n"/>
      <c r="B747" s="30" t="n"/>
      <c r="C747" s="31" t="n"/>
      <c r="D747" s="30" t="n"/>
      <c r="E747" s="31" t="n"/>
      <c r="F747" s="31" t="n"/>
    </row>
    <row r="748">
      <c r="A748" s="31" t="n"/>
      <c r="B748" s="30" t="n"/>
      <c r="C748" s="31" t="n"/>
      <c r="D748" s="30" t="n"/>
      <c r="E748" s="31" t="n"/>
      <c r="F748" s="31" t="n"/>
    </row>
    <row r="749">
      <c r="A749" s="31" t="n"/>
      <c r="B749" s="30" t="n"/>
      <c r="C749" s="31" t="n"/>
      <c r="D749" s="30" t="n"/>
      <c r="E749" s="31" t="n"/>
      <c r="F749" s="31" t="n"/>
    </row>
    <row r="750">
      <c r="A750" s="31" t="n"/>
      <c r="B750" s="30" t="n"/>
      <c r="C750" s="31" t="n"/>
      <c r="D750" s="30" t="n"/>
      <c r="E750" s="31" t="n"/>
      <c r="F750" s="31" t="n"/>
    </row>
    <row r="751">
      <c r="A751" s="31" t="n"/>
      <c r="B751" s="30" t="n"/>
      <c r="C751" s="31" t="n"/>
      <c r="D751" s="30" t="n"/>
      <c r="E751" s="31" t="n"/>
      <c r="F751" s="31" t="n"/>
    </row>
    <row r="752">
      <c r="A752" s="31" t="n"/>
      <c r="B752" s="30" t="n"/>
      <c r="C752" s="31" t="n"/>
      <c r="D752" s="30" t="n"/>
      <c r="E752" s="31" t="n"/>
      <c r="F752" s="31" t="n"/>
    </row>
    <row r="753">
      <c r="A753" s="31" t="n"/>
      <c r="B753" s="30" t="n"/>
      <c r="C753" s="31" t="n"/>
      <c r="D753" s="30" t="n"/>
      <c r="E753" s="31" t="n"/>
      <c r="F753" s="31" t="n"/>
    </row>
    <row r="754">
      <c r="A754" s="31" t="n"/>
      <c r="B754" s="30" t="n"/>
      <c r="C754" s="31" t="n"/>
      <c r="D754" s="30" t="n"/>
      <c r="E754" s="31" t="n"/>
      <c r="F754" s="31" t="n"/>
    </row>
    <row r="755">
      <c r="A755" s="31" t="n"/>
      <c r="B755" s="30" t="n"/>
      <c r="C755" s="31" t="n"/>
      <c r="D755" s="30" t="n"/>
      <c r="E755" s="31" t="n"/>
      <c r="F755" s="31" t="n"/>
    </row>
    <row r="756">
      <c r="A756" s="31" t="n"/>
      <c r="B756" s="30" t="n"/>
      <c r="C756" s="31" t="n"/>
      <c r="D756" s="30" t="n"/>
      <c r="E756" s="31" t="n"/>
      <c r="F756" s="31" t="n"/>
    </row>
    <row r="757">
      <c r="A757" s="31" t="n"/>
      <c r="B757" s="30" t="n"/>
      <c r="C757" s="31" t="n"/>
      <c r="D757" s="30" t="n"/>
      <c r="E757" s="31" t="n"/>
      <c r="F757" s="31" t="n"/>
    </row>
    <row r="758">
      <c r="A758" s="31" t="n"/>
      <c r="B758" s="30" t="n"/>
      <c r="C758" s="31" t="n"/>
      <c r="D758" s="30" t="n"/>
      <c r="E758" s="31" t="n"/>
      <c r="F758" s="31" t="n"/>
    </row>
    <row r="759">
      <c r="A759" s="31" t="n"/>
      <c r="B759" s="30" t="n"/>
      <c r="C759" s="31" t="n"/>
      <c r="D759" s="30" t="n"/>
      <c r="E759" s="31" t="n"/>
      <c r="F759" s="31" t="n"/>
    </row>
    <row r="760">
      <c r="A760" s="31" t="n"/>
      <c r="B760" s="30" t="n"/>
      <c r="C760" s="31" t="n"/>
      <c r="D760" s="30" t="n"/>
      <c r="E760" s="31" t="n"/>
      <c r="F760" s="31" t="n"/>
    </row>
    <row r="761">
      <c r="A761" s="31" t="n"/>
      <c r="B761" s="30" t="n"/>
      <c r="C761" s="31" t="n"/>
      <c r="D761" s="30" t="n"/>
      <c r="E761" s="31" t="n"/>
      <c r="F761" s="31" t="n"/>
    </row>
    <row r="762">
      <c r="A762" s="31" t="n"/>
      <c r="B762" s="30" t="n"/>
      <c r="C762" s="31" t="n"/>
      <c r="D762" s="30" t="n"/>
      <c r="E762" s="31" t="n"/>
      <c r="F762" s="31" t="n"/>
    </row>
    <row r="763">
      <c r="A763" s="31" t="n"/>
      <c r="B763" s="30" t="n"/>
      <c r="C763" s="31" t="n"/>
      <c r="D763" s="30" t="n"/>
      <c r="E763" s="31" t="n"/>
      <c r="F763" s="31" t="n"/>
    </row>
    <row r="764">
      <c r="A764" s="31" t="n"/>
      <c r="B764" s="30" t="n"/>
      <c r="C764" s="31" t="n"/>
      <c r="D764" s="30" t="n"/>
      <c r="E764" s="31" t="n"/>
      <c r="F764" s="31" t="n"/>
    </row>
    <row r="765">
      <c r="A765" s="31" t="n"/>
      <c r="B765" s="30" t="n"/>
      <c r="C765" s="31" t="n"/>
      <c r="D765" s="30" t="n"/>
      <c r="E765" s="31" t="n"/>
      <c r="F765" s="31" t="n"/>
    </row>
    <row r="766">
      <c r="A766" s="31" t="n"/>
      <c r="B766" s="30" t="n"/>
      <c r="C766" s="31" t="n"/>
      <c r="D766" s="30" t="n"/>
      <c r="E766" s="31" t="n"/>
      <c r="F766" s="31" t="n"/>
    </row>
    <row r="767">
      <c r="A767" s="31" t="n"/>
      <c r="B767" s="30" t="n"/>
      <c r="C767" s="31" t="n"/>
      <c r="D767" s="30" t="n"/>
      <c r="E767" s="31" t="n"/>
      <c r="F767" s="31" t="n"/>
    </row>
    <row r="768">
      <c r="A768" s="31" t="n"/>
      <c r="B768" s="30" t="n"/>
      <c r="C768" s="31" t="n"/>
      <c r="D768" s="30" t="n"/>
      <c r="E768" s="31" t="n"/>
      <c r="F768" s="31" t="n"/>
    </row>
    <row r="769">
      <c r="A769" s="31" t="n"/>
      <c r="B769" s="30" t="n"/>
      <c r="C769" s="31" t="n"/>
      <c r="D769" s="30" t="n"/>
      <c r="E769" s="31" t="n"/>
      <c r="F769" s="31" t="n"/>
    </row>
    <row r="770">
      <c r="A770" s="31" t="n"/>
      <c r="B770" s="30" t="n"/>
      <c r="C770" s="31" t="n"/>
      <c r="D770" s="30" t="n"/>
      <c r="E770" s="31" t="n"/>
      <c r="F770" s="31" t="n"/>
    </row>
    <row r="771">
      <c r="A771" s="31" t="n"/>
      <c r="B771" s="30" t="n"/>
      <c r="C771" s="31" t="n"/>
      <c r="D771" s="30" t="n"/>
      <c r="E771" s="31" t="n"/>
      <c r="F771" s="31" t="n"/>
    </row>
    <row r="772">
      <c r="A772" s="31" t="n"/>
      <c r="B772" s="30" t="n"/>
      <c r="C772" s="31" t="n"/>
      <c r="D772" s="30" t="n"/>
      <c r="E772" s="31" t="n"/>
      <c r="F772" s="31" t="n"/>
    </row>
    <row r="773">
      <c r="A773" s="31" t="n"/>
      <c r="B773" s="30" t="n"/>
      <c r="C773" s="31" t="n"/>
      <c r="D773" s="30" t="n"/>
      <c r="E773" s="31" t="n"/>
      <c r="F773" s="31" t="n"/>
    </row>
    <row r="774">
      <c r="A774" s="31" t="n"/>
      <c r="B774" s="30" t="n"/>
      <c r="C774" s="31" t="n"/>
      <c r="D774" s="30" t="n"/>
      <c r="E774" s="31" t="n"/>
      <c r="F774" s="31" t="n"/>
    </row>
    <row r="775">
      <c r="A775" s="31" t="n"/>
      <c r="B775" s="30" t="n"/>
      <c r="C775" s="31" t="n"/>
      <c r="D775" s="30" t="n"/>
      <c r="E775" s="31" t="n"/>
      <c r="F775" s="31" t="n"/>
    </row>
    <row r="776">
      <c r="A776" s="31" t="n"/>
      <c r="B776" s="30" t="n"/>
      <c r="C776" s="31" t="n"/>
      <c r="D776" s="30" t="n"/>
      <c r="E776" s="31" t="n"/>
      <c r="F776" s="31" t="n"/>
    </row>
    <row r="777">
      <c r="A777" s="31" t="n"/>
      <c r="B777" s="30" t="n"/>
      <c r="C777" s="31" t="n"/>
      <c r="D777" s="30" t="n"/>
      <c r="E777" s="31" t="n"/>
      <c r="F777" s="31" t="n"/>
    </row>
    <row r="778">
      <c r="A778" s="31" t="n"/>
      <c r="B778" s="30" t="n"/>
      <c r="C778" s="31" t="n"/>
      <c r="D778" s="30" t="n"/>
      <c r="E778" s="31" t="n"/>
      <c r="F778" s="31" t="n"/>
    </row>
    <row r="779">
      <c r="A779" s="31" t="n"/>
      <c r="B779" s="30" t="n"/>
      <c r="C779" s="31" t="n"/>
      <c r="D779" s="30" t="n"/>
      <c r="E779" s="31" t="n"/>
      <c r="F779" s="31" t="n"/>
    </row>
    <row r="780">
      <c r="A780" s="31" t="n"/>
      <c r="B780" s="30" t="n"/>
      <c r="C780" s="31" t="n"/>
      <c r="D780" s="30" t="n"/>
      <c r="E780" s="31" t="n"/>
      <c r="F780" s="31" t="n"/>
    </row>
    <row r="781">
      <c r="A781" s="31" t="n"/>
      <c r="B781" s="30" t="n"/>
      <c r="C781" s="31" t="n"/>
      <c r="D781" s="30" t="n"/>
      <c r="E781" s="31" t="n"/>
      <c r="F781" s="31" t="n"/>
    </row>
    <row r="782">
      <c r="A782" s="31" t="n"/>
      <c r="B782" s="30" t="n"/>
      <c r="C782" s="31" t="n"/>
      <c r="D782" s="30" t="n"/>
      <c r="E782" s="31" t="n"/>
      <c r="F782" s="31" t="n"/>
    </row>
    <row r="783">
      <c r="A783" s="31" t="n"/>
      <c r="B783" s="30" t="n"/>
      <c r="C783" s="31" t="n"/>
      <c r="D783" s="30" t="n"/>
      <c r="E783" s="31" t="n"/>
      <c r="F783" s="31" t="n"/>
    </row>
    <row r="784">
      <c r="A784" s="31" t="n"/>
      <c r="B784" s="30" t="n"/>
      <c r="C784" s="31" t="n"/>
      <c r="D784" s="30" t="n"/>
      <c r="E784" s="31" t="n"/>
      <c r="F784" s="31" t="n"/>
    </row>
    <row r="785">
      <c r="A785" s="31" t="n"/>
      <c r="B785" s="30" t="n"/>
      <c r="C785" s="31" t="n"/>
      <c r="D785" s="30" t="n"/>
      <c r="E785" s="31" t="n"/>
      <c r="F785" s="31" t="n"/>
    </row>
    <row r="786">
      <c r="A786" s="31" t="n"/>
      <c r="B786" s="30" t="n"/>
      <c r="C786" s="31" t="n"/>
      <c r="D786" s="30" t="n"/>
      <c r="E786" s="31" t="n"/>
      <c r="F786" s="31" t="n"/>
    </row>
    <row r="787">
      <c r="A787" s="31" t="n"/>
      <c r="B787" s="30" t="n"/>
      <c r="C787" s="31" t="n"/>
      <c r="D787" s="30" t="n"/>
      <c r="E787" s="31" t="n"/>
      <c r="F787" s="31" t="n"/>
    </row>
    <row r="788">
      <c r="A788" s="31" t="n"/>
      <c r="B788" s="30" t="n"/>
      <c r="C788" s="31" t="n"/>
      <c r="D788" s="30" t="n"/>
      <c r="E788" s="31" t="n"/>
      <c r="F788" s="31" t="n"/>
    </row>
    <row r="789">
      <c r="A789" s="31" t="n"/>
      <c r="B789" s="30" t="n"/>
      <c r="C789" s="31" t="n"/>
      <c r="D789" s="30" t="n"/>
      <c r="E789" s="31" t="n"/>
      <c r="F789" s="31" t="n"/>
    </row>
    <row r="790">
      <c r="A790" s="31" t="n"/>
      <c r="B790" s="30" t="n"/>
      <c r="C790" s="31" t="n"/>
      <c r="D790" s="30" t="n"/>
      <c r="E790" s="31" t="n"/>
      <c r="F790" s="31" t="n"/>
    </row>
    <row r="791">
      <c r="A791" s="31" t="n"/>
      <c r="B791" s="30" t="n"/>
      <c r="C791" s="31" t="n"/>
      <c r="D791" s="30" t="n"/>
      <c r="E791" s="31" t="n"/>
      <c r="F791" s="31" t="n"/>
    </row>
    <row r="792">
      <c r="A792" s="31" t="n"/>
      <c r="B792" s="30" t="n"/>
      <c r="C792" s="31" t="n"/>
      <c r="D792" s="30" t="n"/>
      <c r="E792" s="31" t="n"/>
      <c r="F792" s="31" t="n"/>
    </row>
    <row r="793">
      <c r="A793" s="31" t="n"/>
      <c r="B793" s="30" t="n"/>
      <c r="C793" s="31" t="n"/>
      <c r="D793" s="30" t="n"/>
      <c r="E793" s="31" t="n"/>
      <c r="F793" s="31" t="n"/>
    </row>
    <row r="794">
      <c r="A794" s="31" t="n"/>
      <c r="B794" s="30" t="n"/>
      <c r="C794" s="31" t="n"/>
      <c r="D794" s="30" t="n"/>
      <c r="E794" s="31" t="n"/>
      <c r="F794" s="31" t="n"/>
    </row>
    <row r="795">
      <c r="A795" s="31" t="n"/>
      <c r="B795" s="30" t="n"/>
      <c r="C795" s="31" t="n"/>
      <c r="D795" s="30" t="n"/>
      <c r="E795" s="31" t="n"/>
      <c r="F795" s="31" t="n"/>
    </row>
    <row r="796">
      <c r="A796" s="31" t="n"/>
      <c r="B796" s="30" t="n"/>
      <c r="C796" s="31" t="n"/>
      <c r="D796" s="30" t="n"/>
      <c r="E796" s="31" t="n"/>
      <c r="F796" s="31" t="n"/>
    </row>
    <row r="797">
      <c r="A797" s="31" t="n"/>
      <c r="B797" s="30" t="n"/>
      <c r="C797" s="31" t="n"/>
      <c r="D797" s="30" t="n"/>
      <c r="E797" s="31" t="n"/>
      <c r="F797" s="31" t="n"/>
    </row>
    <row r="798">
      <c r="A798" s="31" t="n"/>
      <c r="B798" s="30" t="n"/>
      <c r="C798" s="31" t="n"/>
      <c r="D798" s="30" t="n"/>
      <c r="E798" s="31" t="n"/>
      <c r="F798" s="31" t="n"/>
    </row>
    <row r="799">
      <c r="A799" s="31" t="n"/>
      <c r="B799" s="30" t="n"/>
      <c r="C799" s="31" t="n"/>
      <c r="D799" s="30" t="n"/>
      <c r="E799" s="31" t="n"/>
      <c r="F799" s="31" t="n"/>
    </row>
    <row r="800">
      <c r="A800" s="31" t="n"/>
      <c r="B800" s="30" t="n"/>
      <c r="C800" s="31" t="n"/>
      <c r="D800" s="30" t="n"/>
      <c r="E800" s="31" t="n"/>
      <c r="F800" s="31" t="n"/>
    </row>
    <row r="801">
      <c r="A801" s="31" t="n"/>
      <c r="B801" s="30" t="n"/>
      <c r="C801" s="31" t="n"/>
      <c r="D801" s="30" t="n"/>
      <c r="E801" s="31" t="n"/>
      <c r="F801" s="31" t="n"/>
    </row>
    <row r="802">
      <c r="A802" s="31" t="n"/>
      <c r="B802" s="30" t="n"/>
      <c r="C802" s="31" t="n"/>
      <c r="D802" s="30" t="n"/>
      <c r="E802" s="31" t="n"/>
      <c r="F802" s="31" t="n"/>
    </row>
    <row r="803">
      <c r="A803" s="31" t="n"/>
      <c r="B803" s="30" t="n"/>
      <c r="C803" s="31" t="n"/>
      <c r="D803" s="30" t="n"/>
      <c r="E803" s="31" t="n"/>
      <c r="F803" s="31" t="n"/>
    </row>
    <row r="804">
      <c r="A804" s="31" t="n"/>
      <c r="B804" s="30" t="n"/>
      <c r="C804" s="31" t="n"/>
      <c r="D804" s="30" t="n"/>
      <c r="E804" s="31" t="n"/>
      <c r="F804" s="31" t="n"/>
    </row>
    <row r="805">
      <c r="A805" s="31" t="n"/>
      <c r="B805" s="30" t="n"/>
      <c r="C805" s="31" t="n"/>
      <c r="D805" s="30" t="n"/>
      <c r="E805" s="31" t="n"/>
      <c r="F805" s="31" t="n"/>
    </row>
    <row r="806">
      <c r="A806" s="31" t="n"/>
      <c r="B806" s="30" t="n"/>
      <c r="C806" s="31" t="n"/>
      <c r="D806" s="30" t="n"/>
      <c r="E806" s="31" t="n"/>
      <c r="F806" s="31" t="n"/>
    </row>
    <row r="807">
      <c r="A807" s="31" t="n"/>
      <c r="B807" s="30" t="n"/>
      <c r="C807" s="31" t="n"/>
      <c r="D807" s="30" t="n"/>
      <c r="E807" s="31" t="n"/>
      <c r="F807" s="31" t="n"/>
    </row>
    <row r="808">
      <c r="A808" s="31" t="n"/>
      <c r="B808" s="30" t="n"/>
      <c r="C808" s="31" t="n"/>
      <c r="D808" s="30" t="n"/>
      <c r="E808" s="31" t="n"/>
      <c r="F808" s="31" t="n"/>
    </row>
    <row r="809">
      <c r="A809" s="31" t="n"/>
      <c r="B809" s="30" t="n"/>
      <c r="C809" s="31" t="n"/>
      <c r="D809" s="30" t="n"/>
      <c r="E809" s="31" t="n"/>
      <c r="F809" s="31" t="n"/>
    </row>
    <row r="810">
      <c r="A810" s="31" t="n"/>
      <c r="B810" s="30" t="n"/>
      <c r="C810" s="31" t="n"/>
      <c r="D810" s="30" t="n"/>
      <c r="E810" s="31" t="n"/>
      <c r="F810" s="31" t="n"/>
    </row>
    <row r="811">
      <c r="A811" s="31" t="n"/>
      <c r="B811" s="30" t="n"/>
      <c r="C811" s="31" t="n"/>
      <c r="D811" s="30" t="n"/>
      <c r="E811" s="31" t="n"/>
      <c r="F811" s="31" t="n"/>
    </row>
    <row r="812">
      <c r="A812" s="31" t="n"/>
      <c r="B812" s="30" t="n"/>
      <c r="C812" s="31" t="n"/>
      <c r="D812" s="30" t="n"/>
      <c r="E812" s="31" t="n"/>
      <c r="F812" s="31" t="n"/>
    </row>
    <row r="813">
      <c r="A813" s="31" t="n"/>
      <c r="B813" s="30" t="n"/>
      <c r="C813" s="31" t="n"/>
      <c r="D813" s="30" t="n"/>
      <c r="E813" s="31" t="n"/>
      <c r="F813" s="31" t="n"/>
    </row>
    <row r="814">
      <c r="A814" s="31" t="n"/>
      <c r="B814" s="30" t="n"/>
      <c r="C814" s="31" t="n"/>
      <c r="D814" s="30" t="n"/>
      <c r="E814" s="31" t="n"/>
      <c r="F814" s="31" t="n"/>
    </row>
    <row r="815">
      <c r="A815" s="31" t="n"/>
      <c r="B815" s="30" t="n"/>
      <c r="C815" s="31" t="n"/>
      <c r="D815" s="30" t="n"/>
      <c r="E815" s="31" t="n"/>
      <c r="F815" s="31" t="n"/>
    </row>
    <row r="816">
      <c r="A816" s="31" t="n"/>
      <c r="B816" s="30" t="n"/>
      <c r="C816" s="31" t="n"/>
      <c r="D816" s="30" t="n"/>
      <c r="E816" s="31" t="n"/>
      <c r="F816" s="31" t="n"/>
    </row>
    <row r="817">
      <c r="A817" s="31" t="n"/>
      <c r="B817" s="30" t="n"/>
      <c r="C817" s="31" t="n"/>
      <c r="D817" s="30" t="n"/>
      <c r="E817" s="31" t="n"/>
      <c r="F817" s="31" t="n"/>
    </row>
    <row r="818">
      <c r="A818" s="31" t="n"/>
      <c r="B818" s="30" t="n"/>
      <c r="C818" s="31" t="n"/>
      <c r="D818" s="30" t="n"/>
      <c r="E818" s="31" t="n"/>
      <c r="F818" s="31" t="n"/>
    </row>
    <row r="819">
      <c r="A819" s="31" t="n"/>
      <c r="B819" s="30" t="n"/>
      <c r="C819" s="31" t="n"/>
      <c r="D819" s="30" t="n"/>
      <c r="E819" s="31" t="n"/>
      <c r="F819" s="31" t="n"/>
    </row>
    <row r="820">
      <c r="A820" s="31" t="n"/>
      <c r="B820" s="30" t="n"/>
      <c r="C820" s="31" t="n"/>
      <c r="D820" s="30" t="n"/>
      <c r="E820" s="31" t="n"/>
      <c r="F820" s="31" t="n"/>
    </row>
    <row r="821">
      <c r="A821" s="31" t="n"/>
      <c r="B821" s="30" t="n"/>
      <c r="C821" s="31" t="n"/>
      <c r="D821" s="30" t="n"/>
      <c r="E821" s="31" t="n"/>
      <c r="F821" s="31" t="n"/>
    </row>
    <row r="822">
      <c r="A822" s="31" t="n"/>
      <c r="B822" s="30" t="n"/>
      <c r="C822" s="31" t="n"/>
      <c r="D822" s="30" t="n"/>
      <c r="E822" s="31" t="n"/>
      <c r="F822" s="31" t="n"/>
    </row>
    <row r="823">
      <c r="A823" s="31" t="n"/>
      <c r="B823" s="30" t="n"/>
      <c r="C823" s="31" t="n"/>
      <c r="D823" s="30" t="n"/>
      <c r="E823" s="31" t="n"/>
      <c r="F823" s="31" t="n"/>
    </row>
    <row r="824">
      <c r="A824" s="31" t="n"/>
      <c r="B824" s="30" t="n"/>
      <c r="C824" s="31" t="n"/>
      <c r="D824" s="30" t="n"/>
      <c r="E824" s="31" t="n"/>
      <c r="F824" s="31" t="n"/>
    </row>
    <row r="825">
      <c r="A825" s="31" t="n"/>
      <c r="B825" s="30" t="n"/>
      <c r="C825" s="31" t="n"/>
      <c r="D825" s="30" t="n"/>
      <c r="E825" s="31" t="n"/>
      <c r="F825" s="31" t="n"/>
    </row>
    <row r="826">
      <c r="A826" s="31" t="n"/>
      <c r="B826" s="30" t="n"/>
      <c r="C826" s="31" t="n"/>
      <c r="D826" s="30" t="n"/>
      <c r="E826" s="31" t="n"/>
      <c r="F826" s="31" t="n"/>
    </row>
    <row r="827">
      <c r="A827" s="31" t="n"/>
      <c r="B827" s="30" t="n"/>
      <c r="C827" s="31" t="n"/>
      <c r="D827" s="30" t="n"/>
      <c r="E827" s="31" t="n"/>
      <c r="F827" s="31" t="n"/>
    </row>
    <row r="828">
      <c r="A828" s="31" t="n"/>
      <c r="B828" s="30" t="n"/>
      <c r="C828" s="31" t="n"/>
      <c r="D828" s="30" t="n"/>
      <c r="E828" s="31" t="n"/>
      <c r="F828" s="31" t="n"/>
    </row>
    <row r="829">
      <c r="A829" s="31" t="n"/>
      <c r="B829" s="30" t="n"/>
      <c r="C829" s="31" t="n"/>
      <c r="D829" s="30" t="n"/>
      <c r="E829" s="31" t="n"/>
      <c r="F829" s="31" t="n"/>
    </row>
    <row r="830">
      <c r="A830" s="31" t="n"/>
      <c r="B830" s="30" t="n"/>
      <c r="C830" s="31" t="n"/>
      <c r="D830" s="30" t="n"/>
      <c r="E830" s="31" t="n"/>
      <c r="F830" s="31" t="n"/>
    </row>
    <row r="831">
      <c r="A831" s="31" t="n"/>
      <c r="B831" s="30" t="n"/>
      <c r="C831" s="31" t="n"/>
      <c r="D831" s="30" t="n"/>
      <c r="E831" s="31" t="n"/>
      <c r="F831" s="31" t="n"/>
    </row>
    <row r="832">
      <c r="A832" s="31" t="n"/>
      <c r="B832" s="30" t="n"/>
      <c r="C832" s="31" t="n"/>
      <c r="D832" s="30" t="n"/>
      <c r="E832" s="31" t="n"/>
      <c r="F832" s="31" t="n"/>
    </row>
    <row r="833">
      <c r="A833" s="31" t="n"/>
      <c r="B833" s="30" t="n"/>
      <c r="C833" s="31" t="n"/>
      <c r="D833" s="30" t="n"/>
      <c r="E833" s="31" t="n"/>
      <c r="F833" s="31" t="n"/>
    </row>
    <row r="834">
      <c r="A834" s="31" t="n"/>
      <c r="B834" s="30" t="n"/>
      <c r="C834" s="31" t="n"/>
      <c r="D834" s="30" t="n"/>
      <c r="E834" s="31" t="n"/>
      <c r="F834" s="31" t="n"/>
    </row>
    <row r="835">
      <c r="A835" s="31" t="n"/>
      <c r="B835" s="30" t="n"/>
      <c r="C835" s="31" t="n"/>
      <c r="D835" s="30" t="n"/>
      <c r="E835" s="31" t="n"/>
      <c r="F835" s="31" t="n"/>
    </row>
    <row r="836">
      <c r="A836" s="31" t="n"/>
      <c r="B836" s="30" t="n"/>
      <c r="C836" s="31" t="n"/>
      <c r="D836" s="30" t="n"/>
      <c r="E836" s="31" t="n"/>
      <c r="F836" s="31" t="n"/>
    </row>
    <row r="837">
      <c r="A837" s="31" t="n"/>
      <c r="B837" s="30" t="n"/>
      <c r="C837" s="31" t="n"/>
      <c r="D837" s="30" t="n"/>
      <c r="E837" s="31" t="n"/>
      <c r="F837" s="31" t="n"/>
    </row>
    <row r="838">
      <c r="A838" s="31" t="n"/>
      <c r="B838" s="30" t="n"/>
      <c r="C838" s="31" t="n"/>
      <c r="D838" s="30" t="n"/>
      <c r="E838" s="31" t="n"/>
      <c r="F838" s="31" t="n"/>
    </row>
    <row r="839">
      <c r="A839" s="31" t="n"/>
      <c r="B839" s="30" t="n"/>
      <c r="C839" s="31" t="n"/>
      <c r="D839" s="30" t="n"/>
      <c r="E839" s="31" t="n"/>
      <c r="F839" s="31" t="n"/>
    </row>
    <row r="840">
      <c r="A840" s="31" t="n"/>
      <c r="B840" s="30" t="n"/>
      <c r="C840" s="31" t="n"/>
      <c r="D840" s="30" t="n"/>
      <c r="E840" s="31" t="n"/>
      <c r="F840" s="31" t="n"/>
    </row>
    <row r="841">
      <c r="A841" s="31" t="n"/>
      <c r="B841" s="30" t="n"/>
      <c r="C841" s="31" t="n"/>
      <c r="D841" s="30" t="n"/>
      <c r="E841" s="31" t="n"/>
      <c r="F841" s="31" t="n"/>
    </row>
    <row r="842">
      <c r="A842" s="31" t="n"/>
      <c r="B842" s="30" t="n"/>
      <c r="C842" s="31" t="n"/>
      <c r="D842" s="30" t="n"/>
      <c r="E842" s="31" t="n"/>
      <c r="F842" s="31" t="n"/>
    </row>
    <row r="843">
      <c r="A843" s="31" t="n"/>
      <c r="B843" s="30" t="n"/>
      <c r="C843" s="31" t="n"/>
      <c r="D843" s="30" t="n"/>
      <c r="E843" s="31" t="n"/>
      <c r="F843" s="31" t="n"/>
    </row>
    <row r="844">
      <c r="A844" s="31" t="n"/>
      <c r="B844" s="30" t="n"/>
      <c r="C844" s="31" t="n"/>
      <c r="D844" s="30" t="n"/>
      <c r="E844" s="31" t="n"/>
      <c r="F844" s="31" t="n"/>
    </row>
    <row r="845">
      <c r="A845" s="31" t="n"/>
      <c r="B845" s="30" t="n"/>
      <c r="C845" s="31" t="n"/>
      <c r="D845" s="30" t="n"/>
      <c r="E845" s="31" t="n"/>
      <c r="F845" s="31" t="n"/>
    </row>
    <row r="846">
      <c r="A846" s="31" t="n"/>
      <c r="B846" s="30" t="n"/>
      <c r="C846" s="31" t="n"/>
      <c r="D846" s="30" t="n"/>
      <c r="E846" s="31" t="n"/>
      <c r="F846" s="31" t="n"/>
    </row>
    <row r="847">
      <c r="A847" s="31" t="n"/>
      <c r="B847" s="30" t="n"/>
      <c r="C847" s="31" t="n"/>
      <c r="D847" s="30" t="n"/>
      <c r="E847" s="31" t="n"/>
      <c r="F847" s="31" t="n"/>
    </row>
    <row r="848">
      <c r="A848" s="31" t="n"/>
      <c r="B848" s="30" t="n"/>
      <c r="C848" s="31" t="n"/>
      <c r="D848" s="30" t="n"/>
      <c r="E848" s="31" t="n"/>
      <c r="F848" s="31" t="n"/>
    </row>
    <row r="849">
      <c r="A849" s="31" t="n"/>
      <c r="B849" s="30" t="n"/>
      <c r="C849" s="31" t="n"/>
      <c r="D849" s="30" t="n"/>
      <c r="E849" s="31" t="n"/>
      <c r="F849" s="31" t="n"/>
    </row>
    <row r="850">
      <c r="A850" s="31" t="n"/>
      <c r="B850" s="30" t="n"/>
      <c r="C850" s="31" t="n"/>
      <c r="D850" s="30" t="n"/>
      <c r="E850" s="31" t="n"/>
      <c r="F850" s="31" t="n"/>
    </row>
    <row r="851">
      <c r="A851" s="31" t="n"/>
      <c r="B851" s="30" t="n"/>
      <c r="C851" s="31" t="n"/>
      <c r="D851" s="30" t="n"/>
      <c r="E851" s="31" t="n"/>
      <c r="F851" s="31" t="n"/>
    </row>
    <row r="852">
      <c r="A852" s="31" t="n"/>
      <c r="B852" s="30" t="n"/>
      <c r="C852" s="31" t="n"/>
      <c r="D852" s="30" t="n"/>
      <c r="E852" s="31" t="n"/>
      <c r="F852" s="31" t="n"/>
    </row>
    <row r="853">
      <c r="A853" s="31" t="n"/>
      <c r="B853" s="30" t="n"/>
      <c r="C853" s="31" t="n"/>
      <c r="D853" s="30" t="n"/>
      <c r="E853" s="31" t="n"/>
      <c r="F853" s="31" t="n"/>
    </row>
    <row r="854">
      <c r="A854" s="31" t="n"/>
      <c r="B854" s="30" t="n"/>
      <c r="C854" s="31" t="n"/>
      <c r="D854" s="30" t="n"/>
      <c r="E854" s="31" t="n"/>
      <c r="F854" s="31" t="n"/>
    </row>
    <row r="855">
      <c r="A855" s="31" t="n"/>
      <c r="B855" s="30" t="n"/>
      <c r="C855" s="31" t="n"/>
      <c r="D855" s="30" t="n"/>
      <c r="E855" s="31" t="n"/>
      <c r="F855" s="31" t="n"/>
    </row>
    <row r="856">
      <c r="A856" s="31" t="n"/>
      <c r="B856" s="30" t="n"/>
      <c r="C856" s="31" t="n"/>
      <c r="D856" s="30" t="n"/>
      <c r="E856" s="31" t="n"/>
      <c r="F856" s="31" t="n"/>
    </row>
    <row r="857">
      <c r="A857" s="31" t="n"/>
      <c r="B857" s="30" t="n"/>
      <c r="C857" s="31" t="n"/>
      <c r="D857" s="30" t="n"/>
      <c r="E857" s="31" t="n"/>
      <c r="F857" s="31" t="n"/>
    </row>
    <row r="858">
      <c r="A858" s="31" t="n"/>
      <c r="B858" s="30" t="n"/>
      <c r="C858" s="31" t="n"/>
      <c r="D858" s="30" t="n"/>
      <c r="E858" s="31" t="n"/>
      <c r="F858" s="31" t="n"/>
    </row>
    <row r="859">
      <c r="A859" s="31" t="n"/>
      <c r="B859" s="30" t="n"/>
      <c r="C859" s="31" t="n"/>
      <c r="D859" s="30" t="n"/>
      <c r="E859" s="31" t="n"/>
      <c r="F859" s="31" t="n"/>
    </row>
    <row r="860">
      <c r="A860" s="31" t="n"/>
      <c r="B860" s="30" t="n"/>
      <c r="C860" s="31" t="n"/>
      <c r="D860" s="30" t="n"/>
      <c r="E860" s="31" t="n"/>
      <c r="F860" s="31" t="n"/>
    </row>
    <row r="861">
      <c r="A861" s="31" t="n"/>
      <c r="B861" s="30" t="n"/>
      <c r="C861" s="31" t="n"/>
      <c r="D861" s="30" t="n"/>
      <c r="E861" s="31" t="n"/>
      <c r="F861" s="31" t="n"/>
    </row>
    <row r="862">
      <c r="A862" s="31" t="n"/>
      <c r="B862" s="30" t="n"/>
      <c r="C862" s="31" t="n"/>
      <c r="D862" s="30" t="n"/>
      <c r="E862" s="31" t="n"/>
      <c r="F862" s="31" t="n"/>
    </row>
    <row r="863">
      <c r="A863" s="31" t="n"/>
      <c r="B863" s="30" t="n"/>
      <c r="C863" s="31" t="n"/>
      <c r="D863" s="30" t="n"/>
      <c r="E863" s="31" t="n"/>
      <c r="F863" s="31" t="n"/>
    </row>
    <row r="864">
      <c r="A864" s="31" t="n"/>
      <c r="B864" s="30" t="n"/>
      <c r="C864" s="31" t="n"/>
      <c r="D864" s="30" t="n"/>
      <c r="E864" s="31" t="n"/>
      <c r="F864" s="31" t="n"/>
    </row>
    <row r="865">
      <c r="A865" s="31" t="n"/>
      <c r="B865" s="30" t="n"/>
      <c r="C865" s="31" t="n"/>
      <c r="D865" s="30" t="n"/>
      <c r="E865" s="31" t="n"/>
      <c r="F865" s="31" t="n"/>
    </row>
    <row r="866">
      <c r="A866" s="31" t="n"/>
      <c r="B866" s="30" t="n"/>
      <c r="C866" s="31" t="n"/>
      <c r="D866" s="30" t="n"/>
      <c r="E866" s="31" t="n"/>
      <c r="F866" s="31" t="n"/>
    </row>
    <row r="867">
      <c r="A867" s="31" t="n"/>
      <c r="B867" s="30" t="n"/>
      <c r="C867" s="31" t="n"/>
      <c r="D867" s="30" t="n"/>
      <c r="E867" s="31" t="n"/>
      <c r="F867" s="31" t="n"/>
    </row>
    <row r="868">
      <c r="A868" s="31" t="n"/>
      <c r="B868" s="30" t="n"/>
      <c r="C868" s="31" t="n"/>
      <c r="D868" s="30" t="n"/>
      <c r="E868" s="31" t="n"/>
      <c r="F868" s="31" t="n"/>
    </row>
    <row r="869">
      <c r="A869" s="31" t="n"/>
      <c r="B869" s="30" t="n"/>
      <c r="C869" s="31" t="n"/>
      <c r="D869" s="30" t="n"/>
      <c r="E869" s="31" t="n"/>
      <c r="F869" s="31" t="n"/>
    </row>
    <row r="870">
      <c r="A870" s="31" t="n"/>
      <c r="B870" s="30" t="n"/>
      <c r="C870" s="31" t="n"/>
      <c r="D870" s="30" t="n"/>
      <c r="E870" s="31" t="n"/>
      <c r="F870" s="31" t="n"/>
    </row>
    <row r="871">
      <c r="A871" s="31" t="n"/>
      <c r="B871" s="30" t="n"/>
      <c r="C871" s="31" t="n"/>
      <c r="D871" s="30" t="n"/>
      <c r="E871" s="31" t="n"/>
      <c r="F871" s="31" t="n"/>
    </row>
    <row r="872">
      <c r="A872" s="31" t="n"/>
      <c r="B872" s="30" t="n"/>
      <c r="C872" s="31" t="n"/>
      <c r="D872" s="30" t="n"/>
      <c r="E872" s="31" t="n"/>
      <c r="F872" s="31" t="n"/>
    </row>
    <row r="873">
      <c r="A873" s="31" t="n"/>
      <c r="B873" s="30" t="n"/>
      <c r="C873" s="31" t="n"/>
      <c r="D873" s="30" t="n"/>
      <c r="E873" s="31" t="n"/>
      <c r="F873" s="31" t="n"/>
    </row>
    <row r="874">
      <c r="A874" s="31" t="n"/>
      <c r="B874" s="30" t="n"/>
      <c r="C874" s="31" t="n"/>
      <c r="D874" s="30" t="n"/>
      <c r="E874" s="31" t="n"/>
      <c r="F874" s="31" t="n"/>
    </row>
    <row r="875">
      <c r="A875" s="31" t="n"/>
      <c r="B875" s="30" t="n"/>
      <c r="C875" s="31" t="n"/>
      <c r="D875" s="30" t="n"/>
      <c r="E875" s="31" t="n"/>
      <c r="F875" s="31" t="n"/>
    </row>
    <row r="876">
      <c r="A876" s="31" t="n"/>
      <c r="B876" s="30" t="n"/>
      <c r="C876" s="31" t="n"/>
      <c r="D876" s="30" t="n"/>
      <c r="E876" s="31" t="n"/>
      <c r="F876" s="31" t="n"/>
    </row>
    <row r="877">
      <c r="A877" s="31" t="n"/>
      <c r="B877" s="30" t="n"/>
      <c r="C877" s="31" t="n"/>
      <c r="D877" s="30" t="n"/>
      <c r="E877" s="31" t="n"/>
      <c r="F877" s="31" t="n"/>
    </row>
    <row r="878">
      <c r="A878" s="31" t="n"/>
      <c r="B878" s="30" t="n"/>
      <c r="C878" s="31" t="n"/>
      <c r="D878" s="30" t="n"/>
      <c r="E878" s="31" t="n"/>
      <c r="F878" s="31" t="n"/>
    </row>
    <row r="879">
      <c r="A879" s="31" t="n"/>
      <c r="B879" s="30" t="n"/>
      <c r="C879" s="31" t="n"/>
      <c r="D879" s="30" t="n"/>
      <c r="E879" s="31" t="n"/>
      <c r="F879" s="31" t="n"/>
    </row>
    <row r="880">
      <c r="A880" s="31" t="n"/>
      <c r="B880" s="30" t="n"/>
      <c r="C880" s="31" t="n"/>
      <c r="D880" s="30" t="n"/>
      <c r="E880" s="31" t="n"/>
      <c r="F880" s="31" t="n"/>
    </row>
    <row r="881">
      <c r="A881" s="31" t="n"/>
      <c r="B881" s="30" t="n"/>
      <c r="C881" s="31" t="n"/>
      <c r="D881" s="30" t="n"/>
      <c r="E881" s="31" t="n"/>
      <c r="F881" s="31" t="n"/>
    </row>
    <row r="882">
      <c r="A882" s="31" t="n"/>
      <c r="B882" s="30" t="n"/>
      <c r="C882" s="31" t="n"/>
      <c r="D882" s="30" t="n"/>
      <c r="E882" s="31" t="n"/>
      <c r="F882" s="31" t="n"/>
    </row>
    <row r="883">
      <c r="A883" s="31" t="n"/>
      <c r="B883" s="30" t="n"/>
      <c r="C883" s="31" t="n"/>
      <c r="D883" s="30" t="n"/>
      <c r="E883" s="31" t="n"/>
      <c r="F883" s="31" t="n"/>
    </row>
    <row r="884">
      <c r="A884" s="31" t="n"/>
      <c r="B884" s="30" t="n"/>
      <c r="C884" s="31" t="n"/>
      <c r="D884" s="30" t="n"/>
      <c r="E884" s="31" t="n"/>
      <c r="F884" s="31" t="n"/>
    </row>
    <row r="885">
      <c r="A885" s="31" t="n"/>
      <c r="B885" s="30" t="n"/>
      <c r="C885" s="31" t="n"/>
      <c r="D885" s="30" t="n"/>
      <c r="E885" s="31" t="n"/>
      <c r="F885" s="31" t="n"/>
    </row>
    <row r="886">
      <c r="A886" s="31" t="n"/>
      <c r="B886" s="30" t="n"/>
      <c r="C886" s="31" t="n"/>
      <c r="D886" s="30" t="n"/>
      <c r="E886" s="31" t="n"/>
      <c r="F886" s="31" t="n"/>
    </row>
    <row r="887">
      <c r="A887" s="31" t="n"/>
      <c r="B887" s="30" t="n"/>
      <c r="C887" s="31" t="n"/>
      <c r="D887" s="30" t="n"/>
      <c r="E887" s="31" t="n"/>
      <c r="F887" s="31" t="n"/>
    </row>
    <row r="888">
      <c r="A888" s="31" t="n"/>
      <c r="B888" s="30" t="n"/>
      <c r="C888" s="31" t="n"/>
      <c r="D888" s="30" t="n"/>
      <c r="E888" s="31" t="n"/>
      <c r="F888" s="31" t="n"/>
    </row>
    <row r="889">
      <c r="A889" s="31" t="n"/>
      <c r="B889" s="30" t="n"/>
      <c r="C889" s="31" t="n"/>
      <c r="D889" s="30" t="n"/>
      <c r="E889" s="31" t="n"/>
      <c r="F889" s="31" t="n"/>
    </row>
    <row r="890">
      <c r="A890" s="31" t="n"/>
      <c r="B890" s="30" t="n"/>
      <c r="C890" s="31" t="n"/>
      <c r="D890" s="30" t="n"/>
      <c r="E890" s="31" t="n"/>
      <c r="F890" s="31" t="n"/>
    </row>
    <row r="891">
      <c r="A891" s="31" t="n"/>
      <c r="B891" s="30" t="n"/>
      <c r="C891" s="31" t="n"/>
      <c r="D891" s="30" t="n"/>
      <c r="E891" s="31" t="n"/>
      <c r="F891" s="31" t="n"/>
    </row>
    <row r="892">
      <c r="A892" s="31" t="n"/>
      <c r="B892" s="30" t="n"/>
      <c r="C892" s="31" t="n"/>
      <c r="D892" s="30" t="n"/>
      <c r="E892" s="31" t="n"/>
      <c r="F892" s="31" t="n"/>
    </row>
    <row r="893">
      <c r="A893" s="31" t="n"/>
      <c r="B893" s="30" t="n"/>
      <c r="C893" s="31" t="n"/>
      <c r="D893" s="30" t="n"/>
      <c r="E893" s="31" t="n"/>
      <c r="F893" s="31" t="n"/>
    </row>
    <row r="894">
      <c r="A894" s="31" t="n"/>
      <c r="B894" s="30" t="n"/>
      <c r="C894" s="31" t="n"/>
      <c r="D894" s="30" t="n"/>
      <c r="E894" s="31" t="n"/>
      <c r="F894" s="31" t="n"/>
    </row>
    <row r="895">
      <c r="A895" s="31" t="n"/>
      <c r="B895" s="30" t="n"/>
      <c r="C895" s="31" t="n"/>
      <c r="D895" s="30" t="n"/>
      <c r="E895" s="31" t="n"/>
      <c r="F895" s="31" t="n"/>
    </row>
    <row r="896">
      <c r="A896" s="31" t="n"/>
      <c r="B896" s="30" t="n"/>
      <c r="C896" s="31" t="n"/>
      <c r="D896" s="30" t="n"/>
      <c r="E896" s="31" t="n"/>
      <c r="F896" s="31" t="n"/>
    </row>
    <row r="897">
      <c r="A897" s="31" t="n"/>
      <c r="B897" s="30" t="n"/>
      <c r="C897" s="31" t="n"/>
      <c r="D897" s="30" t="n"/>
      <c r="E897" s="31" t="n"/>
      <c r="F897" s="31" t="n"/>
    </row>
    <row r="898">
      <c r="A898" s="31" t="n"/>
      <c r="B898" s="30" t="n"/>
      <c r="C898" s="31" t="n"/>
      <c r="D898" s="30" t="n"/>
      <c r="E898" s="31" t="n"/>
      <c r="F898" s="31" t="n"/>
    </row>
    <row r="899">
      <c r="A899" s="31" t="n"/>
      <c r="B899" s="30" t="n"/>
      <c r="C899" s="31" t="n"/>
      <c r="D899" s="30" t="n"/>
      <c r="E899" s="31" t="n"/>
      <c r="F899" s="31" t="n"/>
    </row>
    <row r="900">
      <c r="A900" s="31" t="n"/>
      <c r="B900" s="30" t="n"/>
      <c r="C900" s="31" t="n"/>
      <c r="D900" s="30" t="n"/>
      <c r="E900" s="31" t="n"/>
      <c r="F900" s="31" t="n"/>
    </row>
    <row r="901">
      <c r="A901" s="31" t="n"/>
      <c r="B901" s="30" t="n"/>
      <c r="C901" s="31" t="n"/>
      <c r="D901" s="30" t="n"/>
      <c r="E901" s="31" t="n"/>
      <c r="F901" s="31" t="n"/>
    </row>
    <row r="902">
      <c r="A902" s="31" t="n"/>
      <c r="B902" s="30" t="n"/>
      <c r="C902" s="31" t="n"/>
      <c r="D902" s="30" t="n"/>
      <c r="E902" s="31" t="n"/>
      <c r="F902" s="31" t="n"/>
    </row>
    <row r="903">
      <c r="A903" s="31" t="n"/>
      <c r="B903" s="30" t="n"/>
      <c r="C903" s="31" t="n"/>
      <c r="D903" s="30" t="n"/>
      <c r="E903" s="31" t="n"/>
      <c r="F903" s="31" t="n"/>
    </row>
    <row r="904">
      <c r="A904" s="31" t="n"/>
      <c r="B904" s="30" t="n"/>
      <c r="C904" s="31" t="n"/>
      <c r="D904" s="30" t="n"/>
      <c r="E904" s="31" t="n"/>
      <c r="F904" s="31" t="n"/>
    </row>
    <row r="905">
      <c r="A905" s="31" t="n"/>
      <c r="B905" s="30" t="n"/>
      <c r="C905" s="31" t="n"/>
      <c r="D905" s="30" t="n"/>
      <c r="E905" s="31" t="n"/>
      <c r="F905" s="31" t="n"/>
    </row>
    <row r="906">
      <c r="A906" s="31" t="n"/>
      <c r="B906" s="30" t="n"/>
      <c r="C906" s="31" t="n"/>
      <c r="D906" s="30" t="n"/>
      <c r="E906" s="31" t="n"/>
      <c r="F906" s="31" t="n"/>
    </row>
    <row r="907">
      <c r="A907" s="31" t="n"/>
      <c r="B907" s="30" t="n"/>
      <c r="C907" s="31" t="n"/>
      <c r="D907" s="30" t="n"/>
      <c r="E907" s="31" t="n"/>
      <c r="F907" s="31" t="n"/>
    </row>
    <row r="908">
      <c r="A908" s="31" t="n"/>
      <c r="B908" s="30" t="n"/>
      <c r="C908" s="31" t="n"/>
      <c r="D908" s="30" t="n"/>
      <c r="E908" s="31" t="n"/>
      <c r="F908" s="31" t="n"/>
    </row>
    <row r="909">
      <c r="A909" s="31" t="n"/>
      <c r="B909" s="30" t="n"/>
      <c r="C909" s="31" t="n"/>
      <c r="D909" s="30" t="n"/>
      <c r="E909" s="31" t="n"/>
      <c r="F909" s="31" t="n"/>
    </row>
    <row r="910">
      <c r="A910" s="31" t="n"/>
      <c r="B910" s="30" t="n"/>
      <c r="C910" s="31" t="n"/>
      <c r="D910" s="30" t="n"/>
      <c r="E910" s="31" t="n"/>
      <c r="F910" s="31" t="n"/>
    </row>
    <row r="911">
      <c r="A911" s="31" t="n"/>
      <c r="B911" s="30" t="n"/>
      <c r="C911" s="31" t="n"/>
      <c r="D911" s="30" t="n"/>
      <c r="E911" s="31" t="n"/>
      <c r="F911" s="31" t="n"/>
    </row>
    <row r="912">
      <c r="A912" s="31" t="n"/>
      <c r="B912" s="30" t="n"/>
      <c r="C912" s="31" t="n"/>
      <c r="D912" s="30" t="n"/>
      <c r="E912" s="31" t="n"/>
      <c r="F912" s="31" t="n"/>
    </row>
    <row r="913">
      <c r="A913" s="31" t="n"/>
      <c r="B913" s="30" t="n"/>
      <c r="C913" s="31" t="n"/>
      <c r="D913" s="30" t="n"/>
      <c r="E913" s="31" t="n"/>
      <c r="F913" s="31" t="n"/>
    </row>
    <row r="914">
      <c r="A914" s="31" t="n"/>
      <c r="B914" s="30" t="n"/>
      <c r="C914" s="31" t="n"/>
      <c r="D914" s="30" t="n"/>
      <c r="E914" s="31" t="n"/>
      <c r="F914" s="31" t="n"/>
    </row>
    <row r="915">
      <c r="A915" s="31" t="n"/>
      <c r="B915" s="30" t="n"/>
      <c r="C915" s="31" t="n"/>
      <c r="D915" s="30" t="n"/>
      <c r="E915" s="31" t="n"/>
      <c r="F915" s="31" t="n"/>
    </row>
    <row r="916">
      <c r="A916" s="31" t="n"/>
      <c r="B916" s="30" t="n"/>
      <c r="C916" s="31" t="n"/>
      <c r="D916" s="30" t="n"/>
      <c r="E916" s="31" t="n"/>
      <c r="F916" s="31" t="n"/>
    </row>
    <row r="917">
      <c r="A917" s="31" t="n"/>
      <c r="B917" s="30" t="n"/>
      <c r="C917" s="31" t="n"/>
      <c r="D917" s="30" t="n"/>
      <c r="E917" s="31" t="n"/>
      <c r="F917" s="31" t="n"/>
    </row>
    <row r="918">
      <c r="A918" s="31" t="n"/>
      <c r="B918" s="30" t="n"/>
      <c r="C918" s="31" t="n"/>
      <c r="D918" s="30" t="n"/>
      <c r="E918" s="31" t="n"/>
      <c r="F918" s="31" t="n"/>
    </row>
    <row r="919">
      <c r="A919" s="31" t="n"/>
      <c r="B919" s="30" t="n"/>
      <c r="C919" s="31" t="n"/>
      <c r="D919" s="30" t="n"/>
      <c r="E919" s="31" t="n"/>
      <c r="F919" s="31" t="n"/>
    </row>
    <row r="920">
      <c r="A920" s="31" t="n"/>
      <c r="B920" s="30" t="n"/>
      <c r="C920" s="31" t="n"/>
      <c r="D920" s="30" t="n"/>
      <c r="E920" s="31" t="n"/>
      <c r="F920" s="31" t="n"/>
    </row>
    <row r="921">
      <c r="A921" s="31" t="n"/>
      <c r="B921" s="30" t="n"/>
      <c r="C921" s="31" t="n"/>
      <c r="D921" s="30" t="n"/>
      <c r="E921" s="31" t="n"/>
      <c r="F921" s="31" t="n"/>
    </row>
    <row r="922">
      <c r="A922" s="31" t="n"/>
      <c r="B922" s="30" t="n"/>
      <c r="C922" s="31" t="n"/>
      <c r="D922" s="30" t="n"/>
      <c r="E922" s="31" t="n"/>
      <c r="F922" s="31" t="n"/>
    </row>
    <row r="923">
      <c r="A923" s="31" t="n"/>
      <c r="B923" s="30" t="n"/>
      <c r="C923" s="31" t="n"/>
      <c r="D923" s="30" t="n"/>
      <c r="E923" s="31" t="n"/>
      <c r="F923" s="31" t="n"/>
    </row>
    <row r="924">
      <c r="A924" s="31" t="n"/>
      <c r="B924" s="30" t="n"/>
      <c r="C924" s="31" t="n"/>
      <c r="D924" s="30" t="n"/>
      <c r="E924" s="31" t="n"/>
      <c r="F924" s="31" t="n"/>
    </row>
    <row r="925">
      <c r="A925" s="31" t="n"/>
      <c r="B925" s="30" t="n"/>
      <c r="C925" s="31" t="n"/>
      <c r="D925" s="30" t="n"/>
      <c r="E925" s="31" t="n"/>
      <c r="F925" s="31" t="n"/>
    </row>
    <row r="926">
      <c r="A926" s="31" t="n"/>
      <c r="B926" s="30" t="n"/>
      <c r="C926" s="31" t="n"/>
      <c r="D926" s="30" t="n"/>
      <c r="E926" s="31" t="n"/>
      <c r="F926" s="31" t="n"/>
    </row>
    <row r="927">
      <c r="A927" s="31" t="n"/>
      <c r="B927" s="30" t="n"/>
      <c r="C927" s="31" t="n"/>
      <c r="D927" s="30" t="n"/>
      <c r="E927" s="31" t="n"/>
      <c r="F927" s="31" t="n"/>
    </row>
    <row r="928">
      <c r="A928" s="31" t="n"/>
      <c r="B928" s="30" t="n"/>
      <c r="C928" s="31" t="n"/>
      <c r="D928" s="30" t="n"/>
      <c r="E928" s="31" t="n"/>
      <c r="F928" s="31" t="n"/>
    </row>
    <row r="929">
      <c r="A929" s="31" t="n"/>
      <c r="B929" s="30" t="n"/>
      <c r="C929" s="31" t="n"/>
      <c r="D929" s="30" t="n"/>
      <c r="E929" s="31" t="n"/>
      <c r="F929" s="31" t="n"/>
    </row>
    <row r="930">
      <c r="A930" s="31" t="n"/>
      <c r="B930" s="30" t="n"/>
      <c r="C930" s="31" t="n"/>
      <c r="D930" s="30" t="n"/>
      <c r="E930" s="31" t="n"/>
      <c r="F930" s="31" t="n"/>
    </row>
    <row r="931">
      <c r="A931" s="31" t="n"/>
      <c r="B931" s="30" t="n"/>
      <c r="C931" s="31" t="n"/>
      <c r="D931" s="30" t="n"/>
      <c r="E931" s="31" t="n"/>
      <c r="F931" s="31" t="n"/>
    </row>
    <row r="932">
      <c r="A932" s="31" t="n"/>
      <c r="B932" s="30" t="n"/>
      <c r="C932" s="31" t="n"/>
      <c r="D932" s="30" t="n"/>
      <c r="E932" s="31" t="n"/>
      <c r="F932" s="31" t="n"/>
    </row>
    <row r="933">
      <c r="A933" s="31" t="n"/>
      <c r="B933" s="30" t="n"/>
      <c r="C933" s="31" t="n"/>
      <c r="D933" s="30" t="n"/>
      <c r="E933" s="31" t="n"/>
      <c r="F933" s="31" t="n"/>
    </row>
    <row r="934">
      <c r="A934" s="31" t="n"/>
      <c r="B934" s="30" t="n"/>
      <c r="C934" s="31" t="n"/>
      <c r="D934" s="30" t="n"/>
      <c r="E934" s="31" t="n"/>
      <c r="F934" s="31" t="n"/>
    </row>
    <row r="935">
      <c r="A935" s="31" t="n"/>
      <c r="B935" s="30" t="n"/>
      <c r="C935" s="31" t="n"/>
      <c r="D935" s="30" t="n"/>
      <c r="E935" s="31" t="n"/>
      <c r="F935" s="31" t="n"/>
    </row>
    <row r="936">
      <c r="A936" s="31" t="n"/>
      <c r="B936" s="30" t="n"/>
      <c r="C936" s="31" t="n"/>
      <c r="D936" s="30" t="n"/>
      <c r="E936" s="31" t="n"/>
      <c r="F936" s="31" t="n"/>
    </row>
    <row r="937">
      <c r="A937" s="31" t="n"/>
      <c r="B937" s="30" t="n"/>
      <c r="C937" s="31" t="n"/>
      <c r="D937" s="30" t="n"/>
      <c r="E937" s="31" t="n"/>
      <c r="F937" s="31" t="n"/>
    </row>
    <row r="938">
      <c r="A938" s="31" t="n"/>
      <c r="B938" s="30" t="n"/>
      <c r="C938" s="31" t="n"/>
      <c r="D938" s="30" t="n"/>
      <c r="E938" s="31" t="n"/>
      <c r="F938" s="31" t="n"/>
    </row>
    <row r="939">
      <c r="A939" s="31" t="n"/>
      <c r="B939" s="30" t="n"/>
      <c r="C939" s="31" t="n"/>
      <c r="D939" s="30" t="n"/>
      <c r="E939" s="31" t="n"/>
      <c r="F939" s="31" t="n"/>
    </row>
    <row r="940">
      <c r="A940" s="31" t="n"/>
      <c r="B940" s="30" t="n"/>
      <c r="C940" s="31" t="n"/>
      <c r="D940" s="30" t="n"/>
      <c r="E940" s="31" t="n"/>
      <c r="F940" s="31" t="n"/>
    </row>
    <row r="941">
      <c r="A941" s="31" t="n"/>
      <c r="B941" s="30" t="n"/>
      <c r="C941" s="31" t="n"/>
      <c r="D941" s="30" t="n"/>
      <c r="E941" s="31" t="n"/>
      <c r="F941" s="31" t="n"/>
    </row>
    <row r="942">
      <c r="A942" s="31" t="n"/>
      <c r="B942" s="30" t="n"/>
      <c r="C942" s="31" t="n"/>
      <c r="D942" s="30" t="n"/>
      <c r="E942" s="31" t="n"/>
      <c r="F942" s="31" t="n"/>
    </row>
    <row r="943">
      <c r="A943" s="31" t="n"/>
      <c r="B943" s="30" t="n"/>
      <c r="C943" s="31" t="n"/>
      <c r="D943" s="30" t="n"/>
      <c r="E943" s="31" t="n"/>
      <c r="F943" s="31" t="n"/>
    </row>
    <row r="944">
      <c r="A944" s="31" t="n"/>
      <c r="B944" s="30" t="n"/>
      <c r="C944" s="31" t="n"/>
      <c r="D944" s="30" t="n"/>
      <c r="E944" s="31" t="n"/>
      <c r="F944" s="31" t="n"/>
    </row>
    <row r="945">
      <c r="A945" s="31" t="n"/>
      <c r="B945" s="30" t="n"/>
      <c r="C945" s="31" t="n"/>
      <c r="D945" s="30" t="n"/>
      <c r="E945" s="31" t="n"/>
      <c r="F945" s="31" t="n"/>
    </row>
    <row r="946">
      <c r="A946" s="31" t="n"/>
      <c r="B946" s="30" t="n"/>
      <c r="C946" s="31" t="n"/>
      <c r="D946" s="30" t="n"/>
      <c r="E946" s="31" t="n"/>
      <c r="F946" s="31" t="n"/>
    </row>
    <row r="947">
      <c r="A947" s="31" t="n"/>
      <c r="B947" s="30" t="n"/>
      <c r="C947" s="31" t="n"/>
      <c r="D947" s="30" t="n"/>
      <c r="E947" s="31" t="n"/>
      <c r="F947" s="31" t="n"/>
    </row>
    <row r="948">
      <c r="A948" s="31" t="n"/>
      <c r="B948" s="30" t="n"/>
      <c r="C948" s="31" t="n"/>
      <c r="D948" s="30" t="n"/>
      <c r="E948" s="31" t="n"/>
      <c r="F948" s="31" t="n"/>
    </row>
    <row r="949">
      <c r="A949" s="31" t="n"/>
      <c r="B949" s="30" t="n"/>
      <c r="C949" s="31" t="n"/>
      <c r="D949" s="30" t="n"/>
      <c r="E949" s="31" t="n"/>
      <c r="F949" s="31" t="n"/>
    </row>
    <row r="950">
      <c r="A950" s="31" t="n"/>
      <c r="B950" s="30" t="n"/>
      <c r="C950" s="31" t="n"/>
      <c r="D950" s="30" t="n"/>
      <c r="E950" s="31" t="n"/>
      <c r="F950" s="31" t="n"/>
    </row>
    <row r="951">
      <c r="A951" s="31" t="n"/>
      <c r="B951" s="30" t="n"/>
      <c r="C951" s="31" t="n"/>
      <c r="D951" s="30" t="n"/>
      <c r="E951" s="31" t="n"/>
      <c r="F951" s="31" t="n"/>
    </row>
    <row r="952">
      <c r="A952" s="31" t="n"/>
      <c r="B952" s="30" t="n"/>
      <c r="C952" s="31" t="n"/>
      <c r="D952" s="30" t="n"/>
      <c r="E952" s="31" t="n"/>
      <c r="F952" s="31" t="n"/>
    </row>
    <row r="953">
      <c r="A953" s="31" t="n"/>
      <c r="B953" s="30" t="n"/>
      <c r="C953" s="31" t="n"/>
      <c r="D953" s="30" t="n"/>
      <c r="E953" s="31" t="n"/>
      <c r="F953" s="31" t="n"/>
    </row>
    <row r="954">
      <c r="A954" s="31" t="n"/>
      <c r="B954" s="30" t="n"/>
      <c r="C954" s="31" t="n"/>
      <c r="D954" s="30" t="n"/>
      <c r="E954" s="31" t="n"/>
      <c r="F954" s="31" t="n"/>
    </row>
    <row r="955">
      <c r="A955" s="31" t="n"/>
      <c r="B955" s="30" t="n"/>
      <c r="C955" s="31" t="n"/>
      <c r="D955" s="30" t="n"/>
      <c r="E955" s="31" t="n"/>
      <c r="F955" s="31" t="n"/>
    </row>
    <row r="956">
      <c r="A956" s="31" t="n"/>
      <c r="B956" s="30" t="n"/>
      <c r="C956" s="31" t="n"/>
      <c r="D956" s="30" t="n"/>
      <c r="E956" s="31" t="n"/>
      <c r="F956" s="31" t="n"/>
    </row>
    <row r="957">
      <c r="A957" s="31" t="n"/>
      <c r="B957" s="30" t="n"/>
      <c r="C957" s="31" t="n"/>
      <c r="D957" s="30" t="n"/>
      <c r="E957" s="31" t="n"/>
      <c r="F957" s="31" t="n"/>
    </row>
    <row r="958">
      <c r="A958" s="31" t="n"/>
      <c r="B958" s="30" t="n"/>
      <c r="C958" s="31" t="n"/>
      <c r="D958" s="30" t="n"/>
      <c r="E958" s="31" t="n"/>
      <c r="F958" s="31" t="n"/>
    </row>
    <row r="959">
      <c r="A959" s="31" t="n"/>
      <c r="B959" s="30" t="n"/>
      <c r="C959" s="31" t="n"/>
      <c r="D959" s="30" t="n"/>
      <c r="E959" s="31" t="n"/>
      <c r="F959" s="31" t="n"/>
    </row>
    <row r="960">
      <c r="A960" s="31" t="n"/>
      <c r="B960" s="30" t="n"/>
      <c r="C960" s="31" t="n"/>
      <c r="D960" s="30" t="n"/>
      <c r="E960" s="31" t="n"/>
      <c r="F960" s="31" t="n"/>
    </row>
    <row r="961">
      <c r="A961" s="31" t="n"/>
      <c r="B961" s="30" t="n"/>
      <c r="C961" s="31" t="n"/>
      <c r="D961" s="30" t="n"/>
      <c r="E961" s="31" t="n"/>
      <c r="F961" s="31" t="n"/>
    </row>
    <row r="962">
      <c r="A962" s="31" t="n"/>
      <c r="B962" s="30" t="n"/>
      <c r="C962" s="31" t="n"/>
      <c r="D962" s="30" t="n"/>
      <c r="E962" s="31" t="n"/>
      <c r="F962" s="31" t="n"/>
    </row>
    <row r="963">
      <c r="A963" s="31" t="n"/>
      <c r="B963" s="30" t="n"/>
      <c r="C963" s="31" t="n"/>
      <c r="D963" s="30" t="n"/>
      <c r="E963" s="31" t="n"/>
      <c r="F963" s="31" t="n"/>
    </row>
    <row r="964">
      <c r="A964" s="31" t="n"/>
      <c r="B964" s="30" t="n"/>
      <c r="C964" s="31" t="n"/>
      <c r="D964" s="30" t="n"/>
      <c r="E964" s="31" t="n"/>
      <c r="F964" s="31" t="n"/>
    </row>
    <row r="965">
      <c r="A965" s="31" t="n"/>
      <c r="B965" s="30" t="n"/>
      <c r="C965" s="31" t="n"/>
      <c r="D965" s="30" t="n"/>
      <c r="E965" s="31" t="n"/>
      <c r="F965" s="31" t="n"/>
    </row>
    <row r="966">
      <c r="A966" s="31" t="n"/>
      <c r="B966" s="30" t="n"/>
      <c r="C966" s="31" t="n"/>
      <c r="D966" s="30" t="n"/>
      <c r="E966" s="31" t="n"/>
      <c r="F966" s="31" t="n"/>
    </row>
    <row r="967">
      <c r="A967" s="31" t="n"/>
      <c r="B967" s="30" t="n"/>
      <c r="C967" s="31" t="n"/>
      <c r="D967" s="30" t="n"/>
      <c r="E967" s="31" t="n"/>
      <c r="F967" s="31" t="n"/>
    </row>
    <row r="968">
      <c r="A968" s="31" t="n"/>
      <c r="B968" s="30" t="n"/>
      <c r="C968" s="31" t="n"/>
      <c r="D968" s="30" t="n"/>
      <c r="E968" s="31" t="n"/>
      <c r="F968" s="31" t="n"/>
    </row>
    <row r="969">
      <c r="A969" s="31" t="n"/>
      <c r="B969" s="30" t="n"/>
      <c r="C969" s="31" t="n"/>
      <c r="D969" s="30" t="n"/>
      <c r="E969" s="31" t="n"/>
      <c r="F969" s="31" t="n"/>
    </row>
    <row r="970">
      <c r="A970" s="31" t="n"/>
      <c r="B970" s="30" t="n"/>
      <c r="C970" s="31" t="n"/>
      <c r="D970" s="30" t="n"/>
      <c r="E970" s="31" t="n"/>
      <c r="F970" s="31" t="n"/>
    </row>
    <row r="971">
      <c r="A971" s="31" t="n"/>
      <c r="B971" s="30" t="n"/>
      <c r="C971" s="31" t="n"/>
      <c r="D971" s="30" t="n"/>
      <c r="E971" s="31" t="n"/>
      <c r="F971" s="31" t="n"/>
    </row>
    <row r="972">
      <c r="A972" s="31" t="n"/>
      <c r="B972" s="30" t="n"/>
      <c r="C972" s="31" t="n"/>
      <c r="D972" s="30" t="n"/>
      <c r="E972" s="31" t="n"/>
      <c r="F972" s="31" t="n"/>
    </row>
    <row r="973">
      <c r="A973" s="31" t="n"/>
      <c r="B973" s="30" t="n"/>
      <c r="C973" s="31" t="n"/>
      <c r="D973" s="30" t="n"/>
      <c r="E973" s="31" t="n"/>
      <c r="F973" s="31" t="n"/>
    </row>
    <row r="974">
      <c r="A974" s="31" t="n"/>
      <c r="B974" s="30" t="n"/>
      <c r="C974" s="31" t="n"/>
      <c r="D974" s="30" t="n"/>
      <c r="E974" s="31" t="n"/>
      <c r="F974" s="31" t="n"/>
    </row>
    <row r="975">
      <c r="A975" s="31" t="n"/>
      <c r="B975" s="30" t="n"/>
      <c r="C975" s="31" t="n"/>
      <c r="D975" s="30" t="n"/>
      <c r="E975" s="31" t="n"/>
      <c r="F975" s="31" t="n"/>
    </row>
    <row r="976">
      <c r="A976" s="31" t="n"/>
      <c r="B976" s="30" t="n"/>
      <c r="C976" s="31" t="n"/>
      <c r="D976" s="30" t="n"/>
      <c r="E976" s="31" t="n"/>
      <c r="F976" s="31" t="n"/>
    </row>
    <row r="977">
      <c r="A977" s="31" t="n"/>
      <c r="B977" s="30" t="n"/>
      <c r="C977" s="31" t="n"/>
      <c r="D977" s="30" t="n"/>
      <c r="E977" s="31" t="n"/>
      <c r="F977" s="31" t="n"/>
    </row>
    <row r="978">
      <c r="A978" s="31" t="n"/>
      <c r="B978" s="30" t="n"/>
      <c r="C978" s="31" t="n"/>
      <c r="D978" s="30" t="n"/>
      <c r="E978" s="31" t="n"/>
      <c r="F978" s="31" t="n"/>
    </row>
    <row r="979">
      <c r="A979" s="31" t="n"/>
      <c r="B979" s="30" t="n"/>
      <c r="C979" s="31" t="n"/>
      <c r="D979" s="30" t="n"/>
      <c r="E979" s="31" t="n"/>
      <c r="F979" s="31" t="n"/>
    </row>
    <row r="980">
      <c r="A980" s="31" t="n"/>
      <c r="B980" s="30" t="n"/>
      <c r="C980" s="31" t="n"/>
      <c r="D980" s="30" t="n"/>
      <c r="E980" s="31" t="n"/>
      <c r="F980" s="31" t="n"/>
    </row>
    <row r="981">
      <c r="A981" s="31" t="n"/>
      <c r="B981" s="30" t="n"/>
      <c r="C981" s="31" t="n"/>
      <c r="D981" s="30" t="n"/>
      <c r="E981" s="31" t="n"/>
      <c r="F981" s="31" t="n"/>
    </row>
    <row r="982">
      <c r="A982" s="31" t="n"/>
      <c r="B982" s="30" t="n"/>
      <c r="C982" s="31" t="n"/>
      <c r="D982" s="30" t="n"/>
      <c r="E982" s="31" t="n"/>
      <c r="F982" s="31" t="n"/>
    </row>
    <row r="983">
      <c r="A983" s="31" t="n"/>
      <c r="B983" s="30" t="n"/>
      <c r="C983" s="31" t="n"/>
      <c r="D983" s="30" t="n"/>
      <c r="E983" s="31" t="n"/>
      <c r="F983" s="31" t="n"/>
    </row>
    <row r="984">
      <c r="A984" s="31" t="n"/>
      <c r="B984" s="30" t="n"/>
      <c r="C984" s="31" t="n"/>
      <c r="D984" s="30" t="n"/>
      <c r="E984" s="31" t="n"/>
      <c r="F984" s="31" t="n"/>
    </row>
    <row r="985">
      <c r="A985" s="31" t="n"/>
      <c r="B985" s="30" t="n"/>
      <c r="C985" s="31" t="n"/>
      <c r="D985" s="30" t="n"/>
      <c r="E985" s="31" t="n"/>
      <c r="F985" s="31" t="n"/>
    </row>
    <row r="986">
      <c r="A986" s="31" t="n"/>
      <c r="B986" s="30" t="n"/>
      <c r="C986" s="31" t="n"/>
      <c r="D986" s="30" t="n"/>
      <c r="E986" s="31" t="n"/>
      <c r="F986" s="31" t="n"/>
    </row>
    <row r="987">
      <c r="A987" s="31" t="n"/>
      <c r="B987" s="30" t="n"/>
      <c r="C987" s="31" t="n"/>
      <c r="D987" s="30" t="n"/>
      <c r="E987" s="31" t="n"/>
      <c r="F987" s="31" t="n"/>
    </row>
    <row r="988">
      <c r="A988" s="31" t="n"/>
      <c r="B988" s="30" t="n"/>
      <c r="C988" s="31" t="n"/>
      <c r="D988" s="30" t="n"/>
      <c r="E988" s="31" t="n"/>
      <c r="F988" s="31" t="n"/>
    </row>
    <row r="989">
      <c r="A989" s="31" t="n"/>
      <c r="B989" s="30" t="n"/>
      <c r="C989" s="31" t="n"/>
      <c r="D989" s="30" t="n"/>
      <c r="E989" s="31" t="n"/>
      <c r="F989" s="31" t="n"/>
    </row>
    <row r="990">
      <c r="A990" s="31" t="n"/>
      <c r="B990" s="30" t="n"/>
      <c r="C990" s="31" t="n"/>
      <c r="D990" s="30" t="n"/>
      <c r="E990" s="31" t="n"/>
      <c r="F990" s="31" t="n"/>
    </row>
    <row r="991">
      <c r="A991" s="31" t="n"/>
      <c r="B991" s="30" t="n"/>
      <c r="C991" s="31" t="n"/>
      <c r="D991" s="30" t="n"/>
      <c r="E991" s="31" t="n"/>
      <c r="F991" s="31" t="n"/>
    </row>
    <row r="992">
      <c r="A992" s="31" t="n"/>
      <c r="B992" s="30" t="n"/>
      <c r="C992" s="31" t="n"/>
      <c r="D992" s="30" t="n"/>
      <c r="E992" s="31" t="n"/>
      <c r="F992" s="31" t="n"/>
    </row>
    <row r="993">
      <c r="A993" s="31" t="n"/>
      <c r="B993" s="30" t="n"/>
      <c r="C993" s="31" t="n"/>
      <c r="D993" s="30" t="n"/>
      <c r="E993" s="31" t="n"/>
      <c r="F993" s="31" t="n"/>
    </row>
    <row r="994">
      <c r="A994" s="31" t="n"/>
      <c r="B994" s="30" t="n"/>
      <c r="C994" s="31" t="n"/>
      <c r="D994" s="30" t="n"/>
      <c r="E994" s="31" t="n"/>
      <c r="F994" s="31" t="n"/>
    </row>
    <row r="995">
      <c r="A995" s="31" t="n"/>
      <c r="B995" s="30" t="n"/>
      <c r="C995" s="31" t="n"/>
      <c r="D995" s="30" t="n"/>
      <c r="E995" s="31" t="n"/>
      <c r="F995" s="31" t="n"/>
    </row>
    <row r="996">
      <c r="A996" s="31" t="n"/>
      <c r="B996" s="30" t="n"/>
      <c r="C996" s="31" t="n"/>
      <c r="D996" s="30" t="n"/>
      <c r="E996" s="31" t="n"/>
      <c r="F996" s="31" t="n"/>
    </row>
    <row r="997">
      <c r="A997" s="31" t="n"/>
      <c r="B997" s="30" t="n"/>
      <c r="C997" s="31" t="n"/>
      <c r="D997" s="30" t="n"/>
      <c r="E997" s="31" t="n"/>
      <c r="F997" s="31" t="n"/>
    </row>
    <row r="998">
      <c r="A998" s="31" t="n"/>
      <c r="B998" s="30" t="n"/>
      <c r="C998" s="31" t="n"/>
      <c r="D998" s="30" t="n"/>
      <c r="E998" s="31" t="n"/>
      <c r="F998" s="31" t="n"/>
    </row>
    <row r="999">
      <c r="A999" s="31" t="n"/>
      <c r="B999" s="30" t="n"/>
      <c r="C999" s="31" t="n"/>
      <c r="D999" s="30" t="n"/>
      <c r="E999" s="31" t="n"/>
      <c r="F999" s="31" t="n"/>
    </row>
    <row r="1000">
      <c r="A1000" s="31" t="n"/>
      <c r="B1000" s="30" t="n"/>
      <c r="C1000" s="31" t="n"/>
      <c r="D1000" s="30" t="n"/>
      <c r="E1000" s="31" t="n"/>
      <c r="F1000" s="31" t="n"/>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19"/>
  <sheetViews>
    <sheetView workbookViewId="0">
      <selection activeCell="A1" sqref="A1"/>
    </sheetView>
  </sheetViews>
  <sheetFormatPr baseColWidth="8" defaultRowHeight="15"/>
  <sheetData>
    <row r="1">
      <c r="A1" t="inlineStr">
        <is>
          <t xml:space="preserve">Investors should carefully consider the investment objectives, risks, charges and expenses of Exchange Traded Funds (ETFs) before investing. </t>
        </is>
      </c>
    </row>
    <row r="2">
      <c r="A2" t="inlineStr">
        <is>
          <t>To obtain an ETF's prospectus containing this and other important information, please call (855) 772-8488 or view/download a prospectus online.</t>
        </is>
      </c>
    </row>
    <row r="3">
      <c r="A3" t="inlineStr">
        <is>
          <t>Please read the prospectus carefully before you invest.</t>
        </is>
      </c>
    </row>
    <row r="5">
      <c r="A5" t="inlineStr">
        <is>
          <t>An investment in the fund involves risk, including possible loss of principal.</t>
        </is>
      </c>
    </row>
    <row r="7">
      <c r="A7" t="inlineStr">
        <is>
          <t>The use of derivative instruments involves risks different from, or possibly greater than, the risks associated with investing directly in securities and other traditional investments.</t>
        </is>
      </c>
    </row>
    <row r="8">
      <c r="A8" t="inlineStr">
        <is>
          <t>These risks include (i) the risk that the counterparty to a derivative transaction may not fulfill its contractual obligations; (ii) risk of mispricing or improper valuation; and (iii) the risk that</t>
        </is>
      </c>
    </row>
    <row r="9">
      <c r="A9" t="inlineStr">
        <is>
          <t>changes in the value of the derivative may not correlate perfectly with the underlying asset, rate or index. Derivative prices are highly volatile and may fluctuate substantially during a short period of time.</t>
        </is>
      </c>
    </row>
    <row r="10">
      <c r="A10" t="inlineStr">
        <is>
          <t xml:space="preserve">The use of leverage by the Fund, such as borrowing money to purchase securities or the use of options, will cause the Fund to incur additional expenses and magnify the Fund’s gains or losses. </t>
        </is>
      </c>
    </row>
    <row r="11">
      <c r="A11" t="inlineStr">
        <is>
          <t xml:space="preserve">The earnings and prospects of small and medium sized companies are more volatile than larger companies and may experience higher failure rates than larger companies. </t>
        </is>
      </c>
    </row>
    <row r="12">
      <c r="A12" t="inlineStr">
        <is>
          <t>Small and medium sized companies normally have a lower trading volume than larger companies, which may tend to make their market price fall more disproportionately than larger</t>
        </is>
      </c>
    </row>
    <row r="13">
      <c r="A13" t="inlineStr">
        <is>
          <t>companies in response to selling pressures and may have limited markets, product lines, or financial resources and lack management experience. The funds are new with a limited operating history.</t>
        </is>
      </c>
    </row>
    <row r="15">
      <c r="A15" t="inlineStr">
        <is>
          <t>The information in this file does not constitute investment advice or a recommendation of any products, strategies, or services. Investors should consult with a financial</t>
        </is>
      </c>
    </row>
    <row r="16">
      <c r="A16" t="inlineStr">
        <is>
          <t xml:space="preserve">professional regarding their individual circumstances before making investment decisions. Simplify Asset Management Inc. or its affiliates, nor Foreside </t>
        </is>
      </c>
    </row>
    <row r="17">
      <c r="A17" t="inlineStr">
        <is>
          <t>Financial Services, LLC, or its affiliates accept any responsibility for loss arising from the use of the information contained herein.</t>
        </is>
      </c>
    </row>
    <row r="19">
      <c r="A19" t="inlineStr">
        <is>
          <t>Simplify ETFs are distributed by Foreside Financial Services, LLC.</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2026-09-12T00:26:26Z</dcterms:created>
  <dcterms:modified xmlns:dcterms="http://purl.org/dc/terms/" xmlns:xsi="http://www.w3.org/2001/XMLSchema-instance" xsi:type="dcterms:W3CDTF">2026-09-12T00:26:26Z</dcterms:modified>
</cp:coreProperties>
</file>